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7.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8.xml" ContentType="application/vnd.openxmlformats-officedocument.drawing+xml"/>
  <Override PartName="/xl/charts/chart27.xml" ContentType="application/vnd.openxmlformats-officedocument.drawingml.chart+xml"/>
  <Override PartName="/xl/drawings/drawing9.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0.xml" ContentType="application/vnd.openxmlformats-officedocument.drawing+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75" yWindow="270" windowWidth="14700" windowHeight="7905" tabRatio="866"/>
  </bookViews>
  <sheets>
    <sheet name="Front Page" sheetId="1" r:id="rId1"/>
    <sheet name="S_Trend1" sheetId="30" r:id="rId2"/>
    <sheet name="S_Trend2" sheetId="3" r:id="rId3"/>
    <sheet name="contents" sheetId="4" r:id="rId4"/>
    <sheet name="notes" sheetId="5" r:id="rId5"/>
    <sheet name="CHART1sex" sheetId="6" r:id="rId6"/>
    <sheet name="CHART2age" sheetId="7" r:id="rId7"/>
    <sheet name="CHART3ST " sheetId="8" r:id="rId8"/>
    <sheet name="CHART4singleage" sheetId="9" r:id="rId9"/>
    <sheet name="CHART5STcard" sheetId="10" r:id="rId10"/>
    <sheet name="table 1" sheetId="11" r:id="rId11"/>
    <sheet name="table 2" sheetId="12" r:id="rId12"/>
    <sheet name="table 3" sheetId="13" r:id="rId13"/>
    <sheet name="table 4" sheetId="14" r:id="rId14"/>
    <sheet name="table 4 (G)" sheetId="15" r:id="rId15"/>
    <sheet name="table 4 (W)" sheetId="16" r:id="rId16"/>
    <sheet name="TABLE 5" sheetId="29" r:id="rId17"/>
    <sheet name="Table 6" sheetId="25" r:id="rId18"/>
    <sheet name="table 7" sheetId="21" r:id="rId19"/>
    <sheet name="table 8" sheetId="22" r:id="rId20"/>
    <sheet name="table 9" sheetId="26" r:id="rId21"/>
    <sheet name="table 9 cont" sheetId="27" r:id="rId22"/>
  </sheets>
  <definedNames>
    <definedName name="_xlnm.Print_Area" localSheetId="5">CHART1sex!$B$1:$P$37</definedName>
    <definedName name="_xlnm.Print_Area" localSheetId="6">CHART2age!$B$1:$P$31</definedName>
    <definedName name="_xlnm.Print_Area" localSheetId="7">'CHART3ST '!$B$1:$P$37</definedName>
    <definedName name="_xlnm.Print_Area" localSheetId="8">CHART4singleage!$B$1:$P$33</definedName>
    <definedName name="_xlnm.Print_Area" localSheetId="9">CHART5STcard!$B$1:$O$30</definedName>
    <definedName name="_xlnm.Print_Area" localSheetId="3">contents!$A$1:$K$36</definedName>
    <definedName name="_xlnm.Print_Area" localSheetId="0">'Front Page'!$B$5:$F$48</definedName>
    <definedName name="_xlnm.Print_Area" localSheetId="4">notes!$A$1:$Q$37</definedName>
    <definedName name="_xlnm.Print_Area" localSheetId="1">S_Trend1!$A$1:$I$55</definedName>
    <definedName name="_xlnm.Print_Area" localSheetId="2">S_Trend2!$A$1:$I$54</definedName>
    <definedName name="_xlnm.Print_Area" localSheetId="10">'table 1'!$A$1:$M$26</definedName>
    <definedName name="_xlnm.Print_Area" localSheetId="11">'table 2'!$A$1:$M$34</definedName>
    <definedName name="_xlnm.Print_Area" localSheetId="12">'table 3'!$A$1:$M$23</definedName>
    <definedName name="_xlnm.Print_Area" localSheetId="13">'table 4'!$A$1:$M$34</definedName>
    <definedName name="_xlnm.Print_Area" localSheetId="14">'table 4 (G)'!$A$1:$M$34</definedName>
    <definedName name="_xlnm.Print_Area" localSheetId="15">'table 4 (W)'!$A$1:$M$34</definedName>
    <definedName name="_xlnm.Print_Area" localSheetId="16">'TABLE 5'!$A$1:$N$28</definedName>
    <definedName name="_xlnm.Print_Area" localSheetId="17">'Table 6'!$A$1:$Q$37</definedName>
    <definedName name="_xlnm.Print_Area" localSheetId="18">'table 7'!$A$1:$M$13</definedName>
    <definedName name="_xlnm.Print_Area" localSheetId="19">'table 8'!$A$1:$M$20</definedName>
    <definedName name="_xlnm.Print_Area" localSheetId="20">'table 9'!$A$1:$R$37</definedName>
    <definedName name="_xlnm.Print_Area" localSheetId="21">'table 9 cont'!$A$1:$R$41</definedName>
  </definedNames>
  <calcPr calcId="145621"/>
</workbook>
</file>

<file path=xl/calcChain.xml><?xml version="1.0" encoding="utf-8"?>
<calcChain xmlns="http://schemas.openxmlformats.org/spreadsheetml/2006/main">
  <c r="C17" i="30" l="1"/>
  <c r="E46" i="3"/>
  <c r="E48" i="3"/>
  <c r="D27" i="1"/>
  <c r="E44" i="3"/>
  <c r="C16" i="30"/>
  <c r="C15" i="30"/>
  <c r="C11" i="30"/>
  <c r="C14" i="30"/>
  <c r="E45" i="3"/>
  <c r="E47" i="3"/>
  <c r="E49" i="3"/>
  <c r="C10" i="30"/>
  <c r="C12" i="30"/>
  <c r="C13" i="30"/>
  <c r="E52" i="3"/>
  <c r="E51" i="3"/>
  <c r="E50" i="3"/>
  <c r="D35" i="3"/>
  <c r="D39" i="3"/>
  <c r="D38" i="3"/>
  <c r="D34" i="3"/>
  <c r="D37" i="3"/>
  <c r="D22" i="3"/>
  <c r="D25" i="3"/>
  <c r="D21" i="3"/>
  <c r="D27" i="3"/>
  <c r="D24" i="3"/>
  <c r="D24" i="30"/>
  <c r="D37" i="30"/>
  <c r="D23" i="30"/>
  <c r="D23" i="3"/>
  <c r="D26" i="3"/>
  <c r="D13" i="3"/>
  <c r="D12" i="3"/>
  <c r="D11" i="3"/>
  <c r="D33" i="3"/>
  <c r="D9" i="3"/>
  <c r="D14" i="3"/>
  <c r="D10" i="3"/>
  <c r="D26" i="30"/>
  <c r="D28" i="30"/>
  <c r="D39" i="30"/>
  <c r="D25" i="30"/>
  <c r="D27" i="30"/>
  <c r="D38" i="30"/>
  <c r="D36" i="3"/>
  <c r="D36" i="30"/>
  <c r="D29" i="30"/>
  <c r="D41" i="30"/>
  <c r="D40" i="30"/>
  <c r="D15" i="3"/>
</calcChain>
</file>

<file path=xl/sharedStrings.xml><?xml version="1.0" encoding="utf-8"?>
<sst xmlns="http://schemas.openxmlformats.org/spreadsheetml/2006/main" count="724" uniqueCount="223">
  <si>
    <t>TREATMENT POPULATION</t>
  </si>
  <si>
    <t>STATISTICS</t>
  </si>
  <si>
    <t>DEPARTMENT OF VETERANS' AFFAIRS</t>
  </si>
  <si>
    <t>CANBERRA</t>
  </si>
  <si>
    <t xml:space="preserve"> </t>
  </si>
  <si>
    <t>NSW</t>
  </si>
  <si>
    <t>VIC</t>
  </si>
  <si>
    <t>QLD</t>
  </si>
  <si>
    <t>SA</t>
  </si>
  <si>
    <t>WA</t>
  </si>
  <si>
    <t>TAS</t>
  </si>
  <si>
    <t>TOTAL</t>
  </si>
  <si>
    <t>&lt;55</t>
  </si>
  <si>
    <t>GOLD</t>
  </si>
  <si>
    <t>WHITE</t>
  </si>
  <si>
    <t>Male</t>
  </si>
  <si>
    <t>Female</t>
  </si>
  <si>
    <t>Total</t>
  </si>
  <si>
    <t>55-59</t>
  </si>
  <si>
    <t>60-64</t>
  </si>
  <si>
    <t>65-69</t>
  </si>
  <si>
    <t>70-74</t>
  </si>
  <si>
    <t>75-79</t>
  </si>
  <si>
    <t>80-84</t>
  </si>
  <si>
    <t>MALE</t>
  </si>
  <si>
    <t>FEMALE</t>
  </si>
  <si>
    <t xml:space="preserve">Total </t>
  </si>
  <si>
    <t>Population</t>
  </si>
  <si>
    <t>Source:</t>
  </si>
  <si>
    <t>NEW SOUTH WALES</t>
  </si>
  <si>
    <t>VICTORIA</t>
  </si>
  <si>
    <t>QUEENSLAND</t>
  </si>
  <si>
    <t>SOUTH AUSTRALIA</t>
  </si>
  <si>
    <t>WESTERN AUSTRALIA</t>
  </si>
  <si>
    <t>TASMANIA</t>
  </si>
  <si>
    <t>AGE GROUP</t>
  </si>
  <si>
    <t>CARD</t>
  </si>
  <si>
    <t>85-89</t>
  </si>
  <si>
    <t>STATE</t>
  </si>
  <si>
    <t>Gold</t>
  </si>
  <si>
    <t>White</t>
  </si>
  <si>
    <t>90+</t>
  </si>
  <si>
    <t>Vic</t>
  </si>
  <si>
    <t>Qld</t>
  </si>
  <si>
    <t>Tas</t>
  </si>
  <si>
    <t>NOTES</t>
  </si>
  <si>
    <t>CONTENTS</t>
  </si>
  <si>
    <t>PAGE No</t>
  </si>
  <si>
    <t>GRAPH</t>
  </si>
  <si>
    <t>TABLE</t>
  </si>
  <si>
    <t>Notes:</t>
  </si>
  <si>
    <t>AGE</t>
  </si>
  <si>
    <t xml:space="preserve">                                                           </t>
  </si>
  <si>
    <t xml:space="preserve"> TOTAL </t>
  </si>
  <si>
    <t xml:space="preserve">                              </t>
  </si>
  <si>
    <t xml:space="preserve">TOTAL                         </t>
  </si>
  <si>
    <t xml:space="preserve">  3. Average age of the treatment population by card and state</t>
  </si>
  <si>
    <t xml:space="preserve">  1. Treatment population by state and age group</t>
  </si>
  <si>
    <t xml:space="preserve">  2. Treatment population by state, card and age group</t>
  </si>
  <si>
    <t>TP BY STATE</t>
  </si>
  <si>
    <t>JAPAN</t>
  </si>
  <si>
    <t>EUROPE</t>
  </si>
  <si>
    <t>KOREA</t>
  </si>
  <si>
    <t xml:space="preserve">  6. Treatment Population by conflict, card and sex</t>
  </si>
  <si>
    <t>Treatment</t>
  </si>
  <si>
    <t xml:space="preserve">  65-69</t>
  </si>
  <si>
    <t xml:space="preserve">  70-74</t>
  </si>
  <si>
    <t xml:space="preserve">  75-79</t>
  </si>
  <si>
    <t xml:space="preserve">  80-84</t>
  </si>
  <si>
    <t xml:space="preserve">  Age Groups</t>
  </si>
  <si>
    <t xml:space="preserve">% of Total  </t>
  </si>
  <si>
    <t xml:space="preserve">Population  </t>
  </si>
  <si>
    <t>SUMMARY TREND</t>
  </si>
  <si>
    <t>TREATMENT POPULATION STATISTICS</t>
  </si>
  <si>
    <t>TREATMENT POPULATION BY QUARTER</t>
  </si>
  <si>
    <t>TABLE: TOTAL AND % CHANGE BY QUARTER</t>
  </si>
  <si>
    <t>Tpop</t>
  </si>
  <si>
    <t>Quarter</t>
  </si>
  <si>
    <t>% Change</t>
  </si>
  <si>
    <t>TABLE: TOTAL AND % CHANGE</t>
  </si>
  <si>
    <t>AUS</t>
  </si>
  <si>
    <t>CHART: PERCENT CHANGE</t>
  </si>
  <si>
    <t>Yrs Change</t>
  </si>
  <si>
    <t>Conflict</t>
  </si>
  <si>
    <t>GENDER</t>
  </si>
  <si>
    <t>ACTUALS</t>
  </si>
  <si>
    <t>Card</t>
  </si>
  <si>
    <t>Sex</t>
  </si>
  <si>
    <t>ACT</t>
  </si>
  <si>
    <t>NT</t>
  </si>
  <si>
    <t>Note 1: Unknown numbers are not included in Summary Tables.</t>
  </si>
  <si>
    <t>TABLE: TREATMENT POPULATION BY CONFLICT (TOTAL)</t>
  </si>
  <si>
    <t xml:space="preserve">  4. Treatment population by state, sex and age group - White Card Group</t>
  </si>
  <si>
    <t xml:space="preserve">  4. Treatment population by state, sex and age group - Gold Card Group</t>
  </si>
  <si>
    <t xml:space="preserve">  4. Treatment population by state, sex and age group - Gold &amp; White Card Group</t>
  </si>
  <si>
    <t xml:space="preserve">PROJECTIONS </t>
  </si>
  <si>
    <t xml:space="preserve">  TABLE 8: DVA TREATMENT POPULATION COMPARED WITH AUSTRALIAN POPULATION </t>
  </si>
  <si>
    <t>ACTUAL</t>
  </si>
  <si>
    <t>PROJECTION</t>
  </si>
  <si>
    <t xml:space="preserve">  8. DVA treatment population compared with Australian population by age group over 64 and sex</t>
  </si>
  <si>
    <t>GOLD AND WHITE CARDS</t>
  </si>
  <si>
    <t>GOLD CARD</t>
  </si>
  <si>
    <t>AVERAGE AGE</t>
  </si>
  <si>
    <t>WHITE CARD</t>
  </si>
  <si>
    <t>TREATMENT POPULATION PROJECTIONS AS AT 30 JUNE</t>
  </si>
  <si>
    <t>TP BY SEX</t>
  </si>
  <si>
    <t xml:space="preserve"> GOLD AND WHITE CARDS </t>
  </si>
  <si>
    <t xml:space="preserve"> GOLD CARD </t>
  </si>
  <si>
    <t xml:space="preserve">WHITE CARD </t>
  </si>
  <si>
    <t>TABLE: AVERAGE AGE CHANGE</t>
  </si>
  <si>
    <t>CHART: AVERAGE AGE CHANGE</t>
  </si>
  <si>
    <t>Males</t>
  </si>
  <si>
    <t>Females</t>
  </si>
  <si>
    <t>Persons</t>
  </si>
  <si>
    <t xml:space="preserve">  85 &amp; over</t>
  </si>
  <si>
    <t xml:space="preserve">  65 &amp; over</t>
  </si>
  <si>
    <t xml:space="preserve">  70 &amp; over</t>
  </si>
  <si>
    <t xml:space="preserve">  75 &amp; over</t>
  </si>
  <si>
    <t xml:space="preserve">  80 &amp; over</t>
  </si>
  <si>
    <t>Dependants</t>
  </si>
  <si>
    <t>Veterans</t>
  </si>
  <si>
    <r>
      <t>TABLE: TOTAL AND % CHANGE</t>
    </r>
    <r>
      <rPr>
        <b/>
        <u/>
        <sz val="10"/>
        <rFont val="Arial"/>
        <family val="2"/>
      </rPr>
      <t xml:space="preserve"> </t>
    </r>
  </si>
  <si>
    <t xml:space="preserve">  7. Prisoners of War, by POW country and state</t>
  </si>
  <si>
    <t xml:space="preserve">  9. Treatment population trends - actual and projections as at 30 June</t>
  </si>
  <si>
    <t xml:space="preserve">  9. Treatment population trends - actual and projections as at 30 June (Continuation)</t>
  </si>
  <si>
    <t>9.  British Commonwealth &amp; Allied</t>
  </si>
  <si>
    <t>PROJECTIONS</t>
  </si>
  <si>
    <t>SUMMARY TREND (Continuation)</t>
  </si>
  <si>
    <t xml:space="preserve">  2. Treatment population by state and age group </t>
  </si>
  <si>
    <t xml:space="preserve">  3. Treatment population by state </t>
  </si>
  <si>
    <t xml:space="preserve">  5. Treatment population by state and card holder</t>
  </si>
  <si>
    <t xml:space="preserve">&lt;55 </t>
  </si>
  <si>
    <t>2.  Projected client numbers may not add exactly to totals due to rounding.</t>
  </si>
  <si>
    <t xml:space="preserve">  1. Treatment population by state and sex </t>
  </si>
  <si>
    <r>
      <t xml:space="preserve">Population </t>
    </r>
    <r>
      <rPr>
        <vertAlign val="superscript"/>
        <sz val="8"/>
        <rFont val="Arial"/>
        <family val="2"/>
      </rPr>
      <t>1</t>
    </r>
  </si>
  <si>
    <t>CONFLICTS - AUSTRALIAN FORCES</t>
  </si>
  <si>
    <t xml:space="preserve">TABLE 3: AVERAGE AGE OF THE TREATMENT POPULATION BY CARD </t>
  </si>
  <si>
    <t>TABLE 7:  PRISONERS OF WAR, BY POW COUNTRY AND STATE</t>
  </si>
  <si>
    <t>Age</t>
  </si>
  <si>
    <t>OS</t>
  </si>
  <si>
    <t>OVERSEAS</t>
  </si>
  <si>
    <t>NORTHERN TERRITORY</t>
  </si>
  <si>
    <t>AUSTRALIAN</t>
  </si>
  <si>
    <t>CAPITAL TERRITORY</t>
  </si>
  <si>
    <t>1.  State figures are by state of residence with ACT and NT included in NSW and SA respectively.</t>
  </si>
  <si>
    <t>Overseas residents not reported. ACT and NT included within NSW and SA respectively.</t>
  </si>
  <si>
    <t>Overseas residents included in total but not reported. ACT and NT included within NSW and SA respectively.</t>
  </si>
  <si>
    <t>STATISTICAL SERVICES &amp; NOMINAL ROLLS</t>
  </si>
  <si>
    <t>First World War</t>
  </si>
  <si>
    <t>Second World War</t>
  </si>
  <si>
    <t>Vietnam</t>
  </si>
  <si>
    <t>Gulf War</t>
  </si>
  <si>
    <t>East Timor</t>
  </si>
  <si>
    <t>Afghan-istan</t>
  </si>
  <si>
    <t>Iraq</t>
  </si>
  <si>
    <t>Other Operations</t>
  </si>
  <si>
    <t>Peace-keeping Forces</t>
  </si>
  <si>
    <t>British Commonwealth and Allied veterans with a White card</t>
  </si>
  <si>
    <t>Grand Total</t>
  </si>
  <si>
    <t xml:space="preserve">Notes: </t>
  </si>
  <si>
    <r>
      <t>(1)</t>
    </r>
    <r>
      <rPr>
        <sz val="10"/>
        <rFont val="Arial"/>
        <family val="2"/>
      </rPr>
      <t xml:space="preserve"> For veterans, the conflict categories have been derived from a combination of the conflict(s) to which any accepted disabilities have been attributed, the conflict from which the veteran has Qualifying Service (QS) or the conflict(s) listed in the veterans' service details (where known by DVA).  Where none of these are known, DVA File Number is used.</t>
    </r>
  </si>
  <si>
    <r>
      <t>(2)</t>
    </r>
    <r>
      <rPr>
        <sz val="10"/>
        <rFont val="Arial"/>
        <family val="2"/>
      </rPr>
      <t xml:space="preserve"> For dependants the conflict categories have been derived from a combination of the conflict(s) to which any accepted disabilities for the deceased veteran have been attributed or the conflict(s) listed in the deceased veterans' service details (where known by DVA).  Where neither of these are known, DVA File Number is used.</t>
    </r>
  </si>
  <si>
    <t>UNDER 30</t>
  </si>
  <si>
    <t>30-39</t>
  </si>
  <si>
    <t>40-49</t>
  </si>
  <si>
    <t>50-59</t>
  </si>
  <si>
    <t>60-69</t>
  </si>
  <si>
    <t>70-79</t>
  </si>
  <si>
    <t>80-89</t>
  </si>
  <si>
    <t>90 &amp; OVER</t>
  </si>
  <si>
    <t>1.  First World War</t>
  </si>
  <si>
    <t>2.  Second World War</t>
  </si>
  <si>
    <t>4.  Vietnam</t>
  </si>
  <si>
    <t>5.  Gulf War</t>
  </si>
  <si>
    <t>6.  East Timor, Afghanistan &amp; Iraq</t>
  </si>
  <si>
    <t>7.  Peacekeeping &amp; Other Operations</t>
  </si>
  <si>
    <t>VEA</t>
  </si>
  <si>
    <t>MRCA</t>
  </si>
  <si>
    <t>&lt;60</t>
  </si>
  <si>
    <t>90&gt;</t>
  </si>
  <si>
    <t xml:space="preserve">  4. Treatment population by single age trend from June 2008 to June 2023</t>
  </si>
  <si>
    <t>00-29</t>
  </si>
  <si>
    <t>TRANSPORT, RESEARCH AND DEVELOPMENT</t>
  </si>
  <si>
    <t xml:space="preserve">  5. Treatment population by Act, card, sex and age group</t>
  </si>
  <si>
    <r>
      <t>(3)</t>
    </r>
    <r>
      <rPr>
        <sz val="10"/>
        <rFont val="Arial"/>
      </rPr>
      <t xml:space="preserve"> Veterans and dependants of veterans who have served in multiple conflicts are counted once under each relevant conflict group.  For this reason the reported numbers for each conflict must not be summed.</t>
    </r>
  </si>
  <si>
    <t>No Operational Service</t>
  </si>
  <si>
    <t>Korea, Malaya &amp; FESR</t>
  </si>
  <si>
    <t>SRCA</t>
  </si>
  <si>
    <t>Note:</t>
  </si>
  <si>
    <t>This table shows the Act liable to pay for all eligible treatment.  Where a client has treatment eligibility under multiple Acts, all treatment costs are paid under a single Act.</t>
  </si>
  <si>
    <t>3.  Korea, Malaya &amp; FESR</t>
  </si>
  <si>
    <t>8.  No Operational Service</t>
  </si>
  <si>
    <t>June 2009</t>
  </si>
  <si>
    <t>June 2014</t>
  </si>
  <si>
    <t>June 2019</t>
  </si>
  <si>
    <t>June 2024</t>
  </si>
  <si>
    <t>GRAPH 4: TOTAL TREATMENT POPULATION BY AGE TREND FROM JUNE 2009 TO JUNE 2024</t>
  </si>
  <si>
    <t xml:space="preserve">                            DATA AS AT JUNE 2014</t>
  </si>
  <si>
    <t>Numbers:</t>
  </si>
  <si>
    <t>Proportions</t>
  </si>
  <si>
    <t>TABLE 9: TREATMENT POPULATION TRENDS - ACTUAL AND PROJECTIONS AS AT  30 JUNE</t>
  </si>
  <si>
    <t>TABLE 9: TREATMENT POPULATION TRENDS - ACTUAL AND PROJECTIONS AS AT 30 JUNE (Continuation)</t>
  </si>
  <si>
    <t>QUARTERLY REPORT - MARCH 2015</t>
  </si>
  <si>
    <t>27 MARCH 2015</t>
  </si>
  <si>
    <t>TREATMENT POPULATION BY STATE: MAR 14 and MAR 15</t>
  </si>
  <si>
    <t>TREATMENT POPULATION BY AGE GROUP: MAR 14 and MAR 15</t>
  </si>
  <si>
    <t>NUMBER OF GOLD CARDS BY STATE: MAR 14 and MAR 15</t>
  </si>
  <si>
    <t>NUMBER OF WHITE CARDS BY STATE: MAR 14 and MAR 15</t>
  </si>
  <si>
    <t>AVERAGE AGE BY STATE: MAR 14 and MAR 15</t>
  </si>
  <si>
    <t>GRAPH 1: TREATMENT POPULATION BY STATE AND SEX FROM MARCH 2011 - MARCH 2015</t>
  </si>
  <si>
    <t>1 Australian Demographic Statistics September 2014 ABS Cat. No. 3101.0 (Table 8)</t>
  </si>
  <si>
    <t>GRAPH 2: TREATMENT POPULATION BY STATE AND AGE GROUP, AS AT 27 MARCH 2015</t>
  </si>
  <si>
    <t>GRAPH 3: TREATMENT POPULATION BY STATE AND SEX, AS AT 27 MARCH 2015</t>
  </si>
  <si>
    <t>GRAPH 5: TREATMENT POPULATION BY STATE AND CARD HOLDER, AS AT 27 MARCH 2015</t>
  </si>
  <si>
    <t>TABLE 1 :  TREATMENT POPULATION BY STATE AND AGE GROUP, AS AT 27 MARCH 2015</t>
  </si>
  <si>
    <t>TABLE 2:  TREATMENT POPULATION BY STATE, CARD AND AGE GROUP, AS AT 27 MARCH 2015</t>
  </si>
  <si>
    <t xml:space="preserve">                   AND STATE, AS AT 27 MARCH 2015</t>
  </si>
  <si>
    <t>TABLE 4:  TREATMENT POPULATION BY STATE, SEX AND AGE GROUP, AS AT 27 MARCH 2015</t>
  </si>
  <si>
    <t>TABLE 5:   TREATMENT POPULATION BY ACT, CARD TYPE, SEX AND AGE GROUP, AS AT 27 MARCH 2015</t>
  </si>
  <si>
    <t xml:space="preserve">  TABLE 6:  TREATMENT POPULATION BY CONFLICT, CARD AND SEX, AS AT 27 MARCH 2015</t>
  </si>
  <si>
    <t xml:space="preserve">                     WITH A GOLD CARD, AS AT 27 MARCH 2015</t>
  </si>
  <si>
    <t xml:space="preserve">                     BY AGE GROUP OVER 64 AND SEX,  AS AT 27 MARCH 2015</t>
  </si>
  <si>
    <t>3.  Figures to June 2014 are actual.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</si>
</sst>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7" formatCode="0.0%"/>
    <numFmt numFmtId="180" formatCode="0.00_)"/>
    <numFmt numFmtId="183" formatCode="_-* #,##0_-;\-* #,##0_-;_-* &quot;-&quot;??_-;_-@_-"/>
    <numFmt numFmtId="187" formatCode="#,##0.0"/>
    <numFmt numFmtId="192" formatCode="#,##0;[Red]#,##0"/>
    <numFmt numFmtId="216" formatCode="0.0%\ \ "/>
  </numFmts>
  <fonts count="39">
    <font>
      <sz val="10"/>
      <name val="Arial"/>
    </font>
    <font>
      <sz val="10"/>
      <name val="Arial"/>
    </font>
    <font>
      <sz val="10"/>
      <name val="MS Sans Serif"/>
      <family val="2"/>
    </font>
    <font>
      <sz val="10"/>
      <name val="Helvetica"/>
      <family val="2"/>
    </font>
    <font>
      <b/>
      <sz val="22"/>
      <name val="Helvetica"/>
      <family val="2"/>
    </font>
    <font>
      <b/>
      <sz val="10"/>
      <name val="Helvetica"/>
      <family val="2"/>
    </font>
    <font>
      <b/>
      <sz val="10"/>
      <name val="MS Sans Serif"/>
      <family val="2"/>
    </font>
    <font>
      <b/>
      <sz val="8"/>
      <name val="Helvetica"/>
      <family val="2"/>
    </font>
    <font>
      <sz val="12"/>
      <name val="MS Sans Serif"/>
      <family val="2"/>
    </font>
    <font>
      <b/>
      <sz val="12"/>
      <name val="Helvetica"/>
      <family val="2"/>
    </font>
    <font>
      <sz val="8"/>
      <name val="MS Sans Serif"/>
      <family val="2"/>
    </font>
    <font>
      <sz val="12"/>
      <name val="Arial"/>
      <family val="2"/>
    </font>
    <font>
      <b/>
      <sz val="12"/>
      <name val="Arial"/>
      <family val="2"/>
    </font>
    <font>
      <sz val="10"/>
      <name val="Arial"/>
      <family val="2"/>
    </font>
    <font>
      <sz val="12"/>
      <name val="Arial"/>
      <family val="2"/>
    </font>
    <font>
      <sz val="8"/>
      <name val="Arial"/>
      <family val="2"/>
    </font>
    <font>
      <b/>
      <sz val="8"/>
      <name val="Arial"/>
      <family val="2"/>
    </font>
    <font>
      <b/>
      <sz val="10"/>
      <name val="Arial"/>
      <family val="2"/>
    </font>
    <font>
      <b/>
      <sz val="11"/>
      <name val="Arial"/>
      <family val="2"/>
    </font>
    <font>
      <sz val="11"/>
      <name val="Arial"/>
      <family val="2"/>
    </font>
    <font>
      <i/>
      <sz val="8"/>
      <name val="Arial"/>
      <family val="2"/>
    </font>
    <font>
      <b/>
      <i/>
      <sz val="10"/>
      <name val="Helvetica"/>
      <family val="2"/>
    </font>
    <font>
      <sz val="8.5"/>
      <name val="Helvetica"/>
      <family val="2"/>
    </font>
    <font>
      <sz val="36"/>
      <name val="CDVA Portrait Logo CFA"/>
      <family val="2"/>
    </font>
    <font>
      <b/>
      <sz val="14"/>
      <name val="Arial"/>
      <family val="2"/>
    </font>
    <font>
      <b/>
      <u/>
      <sz val="10"/>
      <name val="Arial"/>
      <family val="2"/>
    </font>
    <font>
      <sz val="8"/>
      <color indexed="8"/>
      <name val="Arial"/>
      <family val="2"/>
    </font>
    <font>
      <sz val="10"/>
      <color indexed="8"/>
      <name val="MS Sans Serif"/>
      <family val="2"/>
    </font>
    <font>
      <b/>
      <i/>
      <sz val="10"/>
      <name val="MS Sans Serif"/>
      <family val="2"/>
    </font>
    <font>
      <sz val="10"/>
      <color indexed="8"/>
      <name val="Arial"/>
      <family val="2"/>
    </font>
    <font>
      <sz val="8"/>
      <name val="Arial"/>
      <family val="2"/>
    </font>
    <font>
      <b/>
      <sz val="10"/>
      <name val="MS Sans Serif"/>
      <family val="2"/>
    </font>
    <font>
      <b/>
      <sz val="10"/>
      <color indexed="12"/>
      <name val="MS Sans Serif"/>
      <family val="2"/>
    </font>
    <font>
      <b/>
      <sz val="10"/>
      <color indexed="12"/>
      <name val="Helvetica"/>
      <family val="2"/>
    </font>
    <font>
      <b/>
      <sz val="36"/>
      <color indexed="12"/>
      <name val="CDVA Portrait Logo CFA"/>
      <family val="2"/>
    </font>
    <font>
      <vertAlign val="superscript"/>
      <sz val="8"/>
      <name val="Arial"/>
      <family val="2"/>
    </font>
    <font>
      <i/>
      <sz val="10"/>
      <name val="Arial"/>
      <family val="2"/>
    </font>
    <font>
      <b/>
      <sz val="9"/>
      <name val="Arial"/>
      <family val="2"/>
    </font>
    <font>
      <sz val="8"/>
      <color indexed="8"/>
      <name val="Arial"/>
    </font>
  </fonts>
  <fills count="3">
    <fill>
      <patternFill patternType="none"/>
    </fill>
    <fill>
      <patternFill patternType="gray125"/>
    </fill>
    <fill>
      <patternFill patternType="gray0625"/>
    </fill>
  </fills>
  <borders count="72">
    <border>
      <left/>
      <right/>
      <top/>
      <bottom/>
      <diagonal/>
    </border>
    <border>
      <left style="thin">
        <color indexed="22"/>
      </left>
      <right style="thin">
        <color indexed="22"/>
      </right>
      <top style="thin">
        <color indexed="22"/>
      </top>
      <bottom style="thin">
        <color indexed="22"/>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bottom style="thin">
        <color indexed="64"/>
      </bottom>
      <diagonal/>
    </border>
    <border>
      <left style="double">
        <color indexed="64"/>
      </left>
      <right/>
      <top/>
      <bottom style="hair">
        <color indexed="64"/>
      </bottom>
      <diagonal/>
    </border>
    <border>
      <left/>
      <right/>
      <top/>
      <bottom style="hair">
        <color indexed="64"/>
      </bottom>
      <diagonal/>
    </border>
    <border>
      <left/>
      <right/>
      <top style="double">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medium">
        <color indexed="64"/>
      </bottom>
      <diagonal/>
    </border>
    <border>
      <left/>
      <right style="double">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top style="double">
        <color indexed="64"/>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medium">
        <color indexed="64"/>
      </bottom>
      <diagonal/>
    </border>
    <border>
      <left style="medium">
        <color indexed="64"/>
      </left>
      <right/>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medium">
        <color indexed="64"/>
      </left>
      <right/>
      <top style="double">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left/>
      <right style="thin">
        <color indexed="64"/>
      </right>
      <top style="medium">
        <color indexed="64"/>
      </top>
      <bottom/>
      <diagonal/>
    </border>
    <border>
      <left/>
      <right style="medium">
        <color indexed="64"/>
      </right>
      <top style="double">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s>
  <cellStyleXfs count="17">
    <xf numFmtId="0" fontId="0" fillId="0" borderId="0"/>
    <xf numFmtId="43" fontId="1" fillId="0" borderId="0" applyFont="0" applyFill="0" applyBorder="0" applyAlignment="0" applyProtection="0"/>
    <xf numFmtId="0" fontId="13" fillId="0" borderId="0"/>
    <xf numFmtId="0" fontId="29" fillId="0" borderId="0"/>
    <xf numFmtId="0" fontId="27"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cellStyleXfs>
  <cellXfs count="508">
    <xf numFmtId="0" fontId="0" fillId="0" borderId="0" xfId="0"/>
    <xf numFmtId="0" fontId="2" fillId="0" borderId="0" xfId="15"/>
    <xf numFmtId="0" fontId="2" fillId="0" borderId="0" xfId="15" applyAlignment="1">
      <alignment horizontal="center"/>
    </xf>
    <xf numFmtId="0" fontId="2" fillId="1" borderId="2" xfId="15" applyFill="1" applyBorder="1"/>
    <xf numFmtId="0" fontId="2" fillId="1" borderId="3" xfId="15" applyFill="1" applyBorder="1"/>
    <xf numFmtId="0" fontId="2" fillId="1" borderId="3" xfId="15" applyFill="1" applyBorder="1" applyAlignment="1">
      <alignment horizontal="center"/>
    </xf>
    <xf numFmtId="0" fontId="2" fillId="1" borderId="4" xfId="15" applyFill="1" applyBorder="1"/>
    <xf numFmtId="0" fontId="3" fillId="0" borderId="0" xfId="15" applyFont="1"/>
    <xf numFmtId="0" fontId="3" fillId="1" borderId="5" xfId="15" applyFont="1" applyFill="1" applyBorder="1"/>
    <xf numFmtId="0" fontId="3" fillId="1" borderId="0" xfId="15" applyFont="1" applyFill="1" applyBorder="1"/>
    <xf numFmtId="0" fontId="4" fillId="1" borderId="0" xfId="15" applyFont="1" applyFill="1" applyBorder="1" applyAlignment="1">
      <alignment horizontal="center"/>
    </xf>
    <xf numFmtId="0" fontId="3" fillId="1" borderId="6" xfId="15" applyFont="1" applyFill="1" applyBorder="1"/>
    <xf numFmtId="0" fontId="3" fillId="1" borderId="7" xfId="15" applyFont="1" applyFill="1" applyBorder="1"/>
    <xf numFmtId="0" fontId="3" fillId="1" borderId="8" xfId="15" applyFont="1" applyFill="1" applyBorder="1"/>
    <xf numFmtId="0" fontId="3" fillId="1" borderId="8" xfId="15" applyFont="1" applyFill="1" applyBorder="1" applyAlignment="1">
      <alignment horizontal="center"/>
    </xf>
    <xf numFmtId="0" fontId="3" fillId="1" borderId="9" xfId="15" applyFont="1" applyFill="1" applyBorder="1"/>
    <xf numFmtId="0" fontId="3" fillId="0" borderId="0" xfId="15" applyFont="1" applyAlignment="1">
      <alignment horizontal="center"/>
    </xf>
    <xf numFmtId="0" fontId="5" fillId="0" borderId="0" xfId="15" applyFont="1"/>
    <xf numFmtId="0" fontId="5" fillId="1" borderId="2" xfId="15" applyFont="1" applyFill="1" applyBorder="1"/>
    <xf numFmtId="0" fontId="5" fillId="1" borderId="3" xfId="15" applyFont="1" applyFill="1" applyBorder="1"/>
    <xf numFmtId="0" fontId="5" fillId="1" borderId="3" xfId="15" applyFont="1" applyFill="1" applyBorder="1" applyAlignment="1">
      <alignment horizontal="center"/>
    </xf>
    <xf numFmtId="0" fontId="5" fillId="1" borderId="4" xfId="15" applyFont="1" applyFill="1" applyBorder="1"/>
    <xf numFmtId="0" fontId="5" fillId="1" borderId="5" xfId="15" applyFont="1" applyFill="1" applyBorder="1"/>
    <xf numFmtId="0" fontId="5" fillId="1" borderId="0" xfId="15" applyFont="1" applyFill="1" applyBorder="1"/>
    <xf numFmtId="0" fontId="5" fillId="1" borderId="0" xfId="15" applyFont="1" applyFill="1" applyBorder="1" applyAlignment="1">
      <alignment horizontal="center"/>
    </xf>
    <xf numFmtId="0" fontId="5" fillId="1" borderId="6" xfId="15" applyFont="1" applyFill="1" applyBorder="1"/>
    <xf numFmtId="0" fontId="8" fillId="0" borderId="0" xfId="5" applyFont="1"/>
    <xf numFmtId="0" fontId="2" fillId="0" borderId="0" xfId="5" applyFont="1"/>
    <xf numFmtId="0" fontId="10" fillId="0" borderId="0" xfId="5" applyFont="1"/>
    <xf numFmtId="0" fontId="2" fillId="0" borderId="0" xfId="14"/>
    <xf numFmtId="0" fontId="2" fillId="0" borderId="2" xfId="14" applyBorder="1"/>
    <xf numFmtId="0" fontId="2" fillId="0" borderId="4" xfId="14" applyBorder="1"/>
    <xf numFmtId="0" fontId="2" fillId="0" borderId="7" xfId="14" applyBorder="1"/>
    <xf numFmtId="0" fontId="2" fillId="0" borderId="9" xfId="14" applyBorder="1"/>
    <xf numFmtId="0" fontId="2" fillId="0" borderId="0" xfId="14" applyBorder="1"/>
    <xf numFmtId="0" fontId="2" fillId="0" borderId="0" xfId="13"/>
    <xf numFmtId="0" fontId="3" fillId="0" borderId="3" xfId="13" applyFont="1" applyBorder="1"/>
    <xf numFmtId="0" fontId="3" fillId="0" borderId="0" xfId="13" applyFont="1" applyBorder="1"/>
    <xf numFmtId="0" fontId="2" fillId="0" borderId="0" xfId="11"/>
    <xf numFmtId="0" fontId="5" fillId="0" borderId="0" xfId="11" applyFont="1" applyAlignment="1">
      <alignment horizontal="left"/>
    </xf>
    <xf numFmtId="0" fontId="2" fillId="0" borderId="0" xfId="10"/>
    <xf numFmtId="0" fontId="9" fillId="0" borderId="0" xfId="10" applyFont="1"/>
    <xf numFmtId="0" fontId="3" fillId="0" borderId="0" xfId="10" applyFont="1"/>
    <xf numFmtId="0" fontId="3" fillId="0" borderId="0" xfId="9" applyFont="1"/>
    <xf numFmtId="0" fontId="2" fillId="0" borderId="0" xfId="9"/>
    <xf numFmtId="0" fontId="9" fillId="0" borderId="0" xfId="9" applyFont="1"/>
    <xf numFmtId="0" fontId="5" fillId="0" borderId="0" xfId="9" applyFont="1"/>
    <xf numFmtId="0" fontId="2" fillId="0" borderId="0" xfId="7"/>
    <xf numFmtId="0" fontId="2" fillId="0" borderId="2" xfId="7" applyBorder="1"/>
    <xf numFmtId="0" fontId="2" fillId="0" borderId="3" xfId="7" applyBorder="1"/>
    <xf numFmtId="0" fontId="2" fillId="0" borderId="4" xfId="7" applyBorder="1"/>
    <xf numFmtId="0" fontId="2" fillId="0" borderId="8" xfId="7" applyBorder="1"/>
    <xf numFmtId="0" fontId="2" fillId="0" borderId="9" xfId="7" applyBorder="1"/>
    <xf numFmtId="0" fontId="5" fillId="0" borderId="0" xfId="7" applyFont="1" applyAlignment="1">
      <alignment horizontal="left"/>
    </xf>
    <xf numFmtId="0" fontId="7" fillId="0" borderId="0" xfId="7" applyFont="1" applyAlignment="1">
      <alignment horizontal="right"/>
    </xf>
    <xf numFmtId="180" fontId="7" fillId="0" borderId="0" xfId="7" applyNumberFormat="1" applyFont="1"/>
    <xf numFmtId="0" fontId="7" fillId="0" borderId="0" xfId="7" applyFont="1" applyAlignment="1">
      <alignment horizontal="center"/>
    </xf>
    <xf numFmtId="17" fontId="13" fillId="0" borderId="0" xfId="6" applyNumberFormat="1" applyFont="1"/>
    <xf numFmtId="0" fontId="13" fillId="0" borderId="0" xfId="6" applyFont="1"/>
    <xf numFmtId="0" fontId="17" fillId="0" borderId="0" xfId="6" applyFont="1"/>
    <xf numFmtId="0" fontId="12" fillId="0" borderId="2" xfId="6" applyFont="1" applyBorder="1"/>
    <xf numFmtId="0" fontId="12" fillId="0" borderId="3" xfId="6" applyFont="1" applyBorder="1"/>
    <xf numFmtId="0" fontId="14" fillId="0" borderId="3" xfId="6" applyFont="1" applyBorder="1"/>
    <xf numFmtId="0" fontId="14" fillId="0" borderId="4" xfId="6" applyFont="1" applyBorder="1"/>
    <xf numFmtId="0" fontId="14" fillId="0" borderId="0" xfId="6" applyFont="1"/>
    <xf numFmtId="0" fontId="12" fillId="0" borderId="7" xfId="6" applyFont="1" applyBorder="1"/>
    <xf numFmtId="0" fontId="14" fillId="0" borderId="8" xfId="6" applyFont="1" applyBorder="1"/>
    <xf numFmtId="0" fontId="14" fillId="0" borderId="9" xfId="6" applyFont="1" applyBorder="1"/>
    <xf numFmtId="0" fontId="17" fillId="0" borderId="0" xfId="6" applyFont="1" applyBorder="1"/>
    <xf numFmtId="0" fontId="18" fillId="0" borderId="0" xfId="6" applyFont="1" applyAlignment="1">
      <alignment horizontal="centerContinuous"/>
    </xf>
    <xf numFmtId="0" fontId="19" fillId="0" borderId="0" xfId="6" applyFont="1" applyAlignment="1">
      <alignment horizontal="centerContinuous"/>
    </xf>
    <xf numFmtId="0" fontId="19" fillId="0" borderId="0" xfId="6" applyFont="1"/>
    <xf numFmtId="0" fontId="0" fillId="0" borderId="0" xfId="0" applyBorder="1"/>
    <xf numFmtId="0" fontId="7" fillId="0" borderId="0" xfId="13" applyFont="1" applyBorder="1" applyAlignment="1">
      <alignment horizontal="right" vertical="center"/>
    </xf>
    <xf numFmtId="0" fontId="2" fillId="0" borderId="0" xfId="13" applyBorder="1"/>
    <xf numFmtId="0" fontId="13" fillId="0" borderId="0" xfId="14" applyFont="1" applyBorder="1"/>
    <xf numFmtId="0" fontId="16" fillId="0" borderId="10" xfId="14" applyFont="1" applyBorder="1" applyAlignment="1">
      <alignment horizontal="right"/>
    </xf>
    <xf numFmtId="0" fontId="16" fillId="0" borderId="0" xfId="14" applyFont="1" applyBorder="1" applyAlignment="1">
      <alignment horizontal="right"/>
    </xf>
    <xf numFmtId="0" fontId="15" fillId="0" borderId="0" xfId="14" applyFont="1" applyBorder="1"/>
    <xf numFmtId="0" fontId="15" fillId="0" borderId="11" xfId="14" applyFont="1" applyBorder="1"/>
    <xf numFmtId="0" fontId="15" fillId="0" borderId="0" xfId="14" applyFont="1"/>
    <xf numFmtId="0" fontId="13" fillId="0" borderId="0" xfId="14" applyFont="1"/>
    <xf numFmtId="0" fontId="13" fillId="0" borderId="0" xfId="5" applyFont="1"/>
    <xf numFmtId="0" fontId="15" fillId="0" borderId="0" xfId="12" applyFont="1" applyBorder="1"/>
    <xf numFmtId="0" fontId="15" fillId="0" borderId="0" xfId="12" applyFont="1"/>
    <xf numFmtId="0" fontId="15" fillId="0" borderId="2" xfId="12" applyFont="1" applyBorder="1"/>
    <xf numFmtId="0" fontId="15" fillId="0" borderId="3" xfId="12" applyFont="1" applyBorder="1"/>
    <xf numFmtId="0" fontId="15" fillId="0" borderId="4" xfId="12" applyFont="1" applyBorder="1"/>
    <xf numFmtId="0" fontId="15" fillId="0" borderId="9" xfId="12" applyFont="1" applyBorder="1"/>
    <xf numFmtId="0" fontId="2" fillId="0" borderId="0" xfId="7" applyFont="1"/>
    <xf numFmtId="0" fontId="14" fillId="0" borderId="0" xfId="12" applyFont="1" applyBorder="1"/>
    <xf numFmtId="0" fontId="2" fillId="0" borderId="7" xfId="7" applyBorder="1"/>
    <xf numFmtId="0" fontId="21" fillId="0" borderId="0" xfId="10" applyFont="1"/>
    <xf numFmtId="0" fontId="5" fillId="0" borderId="0" xfId="10" applyFont="1"/>
    <xf numFmtId="17" fontId="0" fillId="0" borderId="0" xfId="0" applyNumberFormat="1"/>
    <xf numFmtId="0" fontId="13" fillId="0" borderId="5" xfId="6" applyFont="1" applyBorder="1"/>
    <xf numFmtId="0" fontId="19" fillId="0" borderId="0" xfId="6" applyFont="1" applyBorder="1"/>
    <xf numFmtId="0" fontId="7" fillId="0" borderId="0" xfId="0" applyFont="1"/>
    <xf numFmtId="0" fontId="7" fillId="0" borderId="0" xfId="0" applyFont="1" applyAlignment="1">
      <alignment horizontal="center"/>
    </xf>
    <xf numFmtId="0" fontId="7" fillId="0" borderId="0" xfId="0" applyFont="1" applyBorder="1"/>
    <xf numFmtId="0" fontId="0" fillId="0" borderId="5" xfId="0" applyBorder="1"/>
    <xf numFmtId="3" fontId="0" fillId="0" borderId="0" xfId="0" applyNumberFormat="1"/>
    <xf numFmtId="0" fontId="15" fillId="0" borderId="0" xfId="8" applyFont="1"/>
    <xf numFmtId="0" fontId="16" fillId="0" borderId="0" xfId="0" applyFont="1"/>
    <xf numFmtId="0" fontId="23" fillId="0" borderId="0" xfId="15" applyFont="1" applyAlignment="1">
      <alignment horizontal="center" vertical="center"/>
    </xf>
    <xf numFmtId="167" fontId="0" fillId="0" borderId="0" xfId="0" applyNumberFormat="1"/>
    <xf numFmtId="9" fontId="0" fillId="0" borderId="0" xfId="0" applyNumberFormat="1"/>
    <xf numFmtId="0" fontId="5" fillId="0" borderId="5" xfId="0" applyFont="1" applyBorder="1"/>
    <xf numFmtId="0" fontId="5" fillId="0" borderId="12" xfId="0" applyFont="1" applyBorder="1"/>
    <xf numFmtId="0" fontId="7" fillId="0" borderId="13" xfId="0" applyFont="1" applyBorder="1"/>
    <xf numFmtId="0" fontId="2" fillId="0" borderId="2" xfId="13" applyBorder="1"/>
    <xf numFmtId="0" fontId="17" fillId="0" borderId="0" xfId="9" applyFont="1" applyAlignment="1">
      <alignment horizontal="center"/>
    </xf>
    <xf numFmtId="0" fontId="17" fillId="0" borderId="0" xfId="10" applyFont="1" applyAlignment="1">
      <alignment horizontal="center"/>
    </xf>
    <xf numFmtId="0" fontId="17" fillId="0" borderId="0" xfId="11" applyFont="1" applyAlignment="1">
      <alignment horizontal="center"/>
    </xf>
    <xf numFmtId="0" fontId="3" fillId="0" borderId="0" xfId="9" applyFont="1" applyBorder="1"/>
    <xf numFmtId="0" fontId="2" fillId="0" borderId="0" xfId="11" applyAlignment="1">
      <alignment vertical="center"/>
    </xf>
    <xf numFmtId="0" fontId="16" fillId="0" borderId="14" xfId="11" applyFont="1" applyBorder="1" applyAlignment="1">
      <alignment vertical="center"/>
    </xf>
    <xf numFmtId="0" fontId="17" fillId="0" borderId="0" xfId="6" applyFont="1" applyAlignment="1">
      <alignment vertical="center"/>
    </xf>
    <xf numFmtId="0" fontId="13" fillId="0" borderId="0" xfId="6" applyFont="1" applyAlignment="1">
      <alignment vertical="center"/>
    </xf>
    <xf numFmtId="0" fontId="2" fillId="0" borderId="0" xfId="7" applyAlignment="1">
      <alignment vertical="center"/>
    </xf>
    <xf numFmtId="0" fontId="7" fillId="0" borderId="0" xfId="7" applyFont="1" applyAlignment="1">
      <alignment vertical="center"/>
    </xf>
    <xf numFmtId="0" fontId="2" fillId="0" borderId="0" xfId="13" applyBorder="1" applyAlignment="1">
      <alignment vertical="center"/>
    </xf>
    <xf numFmtId="0" fontId="2" fillId="0" borderId="0" xfId="13" applyAlignment="1">
      <alignment vertical="center"/>
    </xf>
    <xf numFmtId="0" fontId="2" fillId="0" borderId="7" xfId="13" applyBorder="1"/>
    <xf numFmtId="0" fontId="2" fillId="0" borderId="4" xfId="13" applyBorder="1"/>
    <xf numFmtId="0" fontId="2" fillId="0" borderId="9" xfId="13" applyBorder="1"/>
    <xf numFmtId="0" fontId="2" fillId="0" borderId="0" xfId="5" applyFont="1" applyAlignment="1">
      <alignment vertical="center"/>
    </xf>
    <xf numFmtId="0" fontId="13" fillId="0" borderId="3" xfId="14" applyFont="1" applyBorder="1" applyAlignment="1">
      <alignment vertical="center"/>
    </xf>
    <xf numFmtId="0" fontId="17" fillId="0" borderId="15" xfId="14" applyFont="1" applyBorder="1" applyAlignment="1">
      <alignment horizontal="centerContinuous" vertical="center"/>
    </xf>
    <xf numFmtId="0" fontId="17" fillId="0" borderId="3" xfId="14" applyFont="1" applyBorder="1" applyAlignment="1">
      <alignment horizontal="centerContinuous" vertical="center"/>
    </xf>
    <xf numFmtId="0" fontId="2" fillId="0" borderId="0" xfId="14" applyAlignment="1">
      <alignment vertical="center"/>
    </xf>
    <xf numFmtId="0" fontId="13" fillId="0" borderId="8" xfId="14" applyFont="1" applyBorder="1" applyAlignment="1">
      <alignment vertical="center"/>
    </xf>
    <xf numFmtId="0" fontId="16" fillId="0" borderId="16" xfId="14" applyFont="1" applyBorder="1" applyAlignment="1">
      <alignment horizontal="right" vertical="center"/>
    </xf>
    <xf numFmtId="0" fontId="16" fillId="0" borderId="8" xfId="14" applyFont="1" applyBorder="1" applyAlignment="1">
      <alignment horizontal="right" vertical="center"/>
    </xf>
    <xf numFmtId="0" fontId="3" fillId="0" borderId="0" xfId="15" applyFont="1" applyAlignment="1">
      <alignment vertical="center"/>
    </xf>
    <xf numFmtId="0" fontId="5" fillId="1" borderId="7" xfId="15" applyFont="1" applyFill="1" applyBorder="1" applyAlignment="1">
      <alignment vertical="top"/>
    </xf>
    <xf numFmtId="0" fontId="5" fillId="1" borderId="8" xfId="15" applyFont="1" applyFill="1" applyBorder="1" applyAlignment="1">
      <alignment vertical="top"/>
    </xf>
    <xf numFmtId="0" fontId="5" fillId="1" borderId="8" xfId="15" applyFont="1" applyFill="1" applyBorder="1" applyAlignment="1">
      <alignment horizontal="center" vertical="top"/>
    </xf>
    <xf numFmtId="0" fontId="5" fillId="1" borderId="9" xfId="15" applyFont="1" applyFill="1" applyBorder="1" applyAlignment="1">
      <alignment vertical="top"/>
    </xf>
    <xf numFmtId="0" fontId="5" fillId="0" borderId="0" xfId="15" applyFont="1" applyAlignment="1">
      <alignment vertical="top"/>
    </xf>
    <xf numFmtId="0" fontId="15" fillId="0" borderId="0" xfId="15" applyFont="1"/>
    <xf numFmtId="0" fontId="3" fillId="2" borderId="2" xfId="15" applyFont="1" applyFill="1" applyBorder="1" applyAlignment="1">
      <alignment vertical="center"/>
    </xf>
    <xf numFmtId="0" fontId="5" fillId="2" borderId="3" xfId="15" applyFont="1" applyFill="1" applyBorder="1" applyAlignment="1">
      <alignment horizontal="center" vertical="center"/>
    </xf>
    <xf numFmtId="0" fontId="3" fillId="2" borderId="4" xfId="15" applyFont="1" applyFill="1" applyBorder="1" applyAlignment="1">
      <alignment vertical="center"/>
    </xf>
    <xf numFmtId="0" fontId="15" fillId="2" borderId="7" xfId="15" applyFont="1" applyFill="1" applyBorder="1" applyAlignment="1">
      <alignment horizontal="center" vertical="center"/>
    </xf>
    <xf numFmtId="0" fontId="16" fillId="2" borderId="8" xfId="15" applyFont="1" applyFill="1" applyBorder="1" applyAlignment="1">
      <alignment horizontal="center" vertical="center"/>
    </xf>
    <xf numFmtId="0" fontId="15" fillId="2" borderId="9" xfId="15" applyFont="1" applyFill="1" applyBorder="1" applyAlignment="1">
      <alignment horizontal="center" vertical="center"/>
    </xf>
    <xf numFmtId="183" fontId="0" fillId="0" borderId="0" xfId="1" applyNumberFormat="1" applyFont="1"/>
    <xf numFmtId="2" fontId="0" fillId="0" borderId="0" xfId="0" applyNumberFormat="1"/>
    <xf numFmtId="183" fontId="2" fillId="0" borderId="0" xfId="13" applyNumberFormat="1" applyBorder="1"/>
    <xf numFmtId="10" fontId="0" fillId="0" borderId="0" xfId="0" applyNumberFormat="1"/>
    <xf numFmtId="0" fontId="17" fillId="0" borderId="0" xfId="0" applyFont="1"/>
    <xf numFmtId="0" fontId="25" fillId="0" borderId="0" xfId="0" applyFont="1"/>
    <xf numFmtId="17" fontId="17" fillId="0" borderId="0" xfId="0" applyNumberFormat="1" applyFont="1"/>
    <xf numFmtId="0" fontId="24" fillId="0" borderId="0" xfId="0" applyFont="1"/>
    <xf numFmtId="0" fontId="0" fillId="0" borderId="17" xfId="0" applyBorder="1"/>
    <xf numFmtId="0" fontId="0" fillId="0" borderId="0" xfId="0" applyAlignment="1">
      <alignment horizontal="right"/>
    </xf>
    <xf numFmtId="0" fontId="0" fillId="0" borderId="0" xfId="0" quotePrefix="1" applyAlignment="1">
      <alignment horizontal="right"/>
    </xf>
    <xf numFmtId="0" fontId="17" fillId="0" borderId="0" xfId="0" applyFont="1" applyAlignment="1">
      <alignment horizontal="right"/>
    </xf>
    <xf numFmtId="0" fontId="17" fillId="0" borderId="0" xfId="0" applyFont="1" applyBorder="1"/>
    <xf numFmtId="0" fontId="13" fillId="0" borderId="0" xfId="5" applyFont="1" applyBorder="1"/>
    <xf numFmtId="167" fontId="16" fillId="0" borderId="18" xfId="1" applyNumberFormat="1" applyFont="1" applyBorder="1"/>
    <xf numFmtId="0" fontId="17" fillId="0" borderId="8" xfId="6" applyFont="1" applyBorder="1" applyAlignment="1">
      <alignment vertical="top"/>
    </xf>
    <xf numFmtId="0" fontId="2" fillId="0" borderId="0" xfId="5" applyFont="1" applyAlignment="1">
      <alignment horizontal="center" vertical="center" wrapText="1"/>
    </xf>
    <xf numFmtId="0" fontId="7" fillId="0" borderId="0" xfId="0" applyFont="1" applyBorder="1" applyAlignment="1">
      <alignment vertical="center"/>
    </xf>
    <xf numFmtId="0" fontId="7" fillId="0" borderId="0" xfId="0" applyFont="1" applyAlignment="1">
      <alignment vertical="center"/>
    </xf>
    <xf numFmtId="0" fontId="0" fillId="0" borderId="0" xfId="0" applyAlignment="1">
      <alignment vertical="center"/>
    </xf>
    <xf numFmtId="0" fontId="28" fillId="0" borderId="0" xfId="10" applyFont="1"/>
    <xf numFmtId="1" fontId="0" fillId="0" borderId="0" xfId="0" applyNumberFormat="1"/>
    <xf numFmtId="0" fontId="17" fillId="0" borderId="0" xfId="5" applyFont="1" applyBorder="1" applyAlignment="1">
      <alignment horizontal="center" vertical="center"/>
    </xf>
    <xf numFmtId="183" fontId="16" fillId="0" borderId="0" xfId="1" applyNumberFormat="1" applyFont="1" applyBorder="1" applyAlignment="1">
      <alignment vertical="center"/>
    </xf>
    <xf numFmtId="0" fontId="13" fillId="0" borderId="0" xfId="5" applyFont="1" applyBorder="1" applyAlignment="1">
      <alignment horizontal="left"/>
    </xf>
    <xf numFmtId="0" fontId="0" fillId="0" borderId="0" xfId="0" applyAlignment="1">
      <alignment horizontal="left"/>
    </xf>
    <xf numFmtId="183" fontId="15" fillId="0" borderId="10" xfId="1" applyNumberFormat="1" applyFont="1" applyBorder="1"/>
    <xf numFmtId="183" fontId="15" fillId="0" borderId="0" xfId="1" applyNumberFormat="1" applyFont="1" applyBorder="1"/>
    <xf numFmtId="183" fontId="15" fillId="0" borderId="19" xfId="1" applyNumberFormat="1" applyFont="1" applyBorder="1"/>
    <xf numFmtId="183" fontId="15" fillId="0" borderId="11" xfId="1" applyNumberFormat="1" applyFont="1" applyBorder="1"/>
    <xf numFmtId="183" fontId="0" fillId="0" borderId="0" xfId="0" applyNumberFormat="1"/>
    <xf numFmtId="0" fontId="13" fillId="0" borderId="0" xfId="0" applyFont="1"/>
    <xf numFmtId="183" fontId="1" fillId="0" borderId="0" xfId="1" applyNumberFormat="1" applyBorder="1"/>
    <xf numFmtId="183" fontId="1" fillId="0" borderId="0" xfId="1" applyNumberFormat="1"/>
    <xf numFmtId="0" fontId="0" fillId="0" borderId="0" xfId="0" applyFill="1" applyBorder="1" applyAlignment="1">
      <alignment horizontal="center"/>
    </xf>
    <xf numFmtId="183" fontId="17" fillId="0" borderId="0" xfId="1" applyNumberFormat="1" applyFont="1" applyBorder="1"/>
    <xf numFmtId="3" fontId="0" fillId="0" borderId="0" xfId="1" applyNumberFormat="1" applyFont="1"/>
    <xf numFmtId="0" fontId="7" fillId="0" borderId="0" xfId="10" applyFont="1"/>
    <xf numFmtId="0" fontId="31" fillId="0" borderId="0" xfId="10" applyFont="1"/>
    <xf numFmtId="0" fontId="2" fillId="0" borderId="0" xfId="15" applyFont="1"/>
    <xf numFmtId="0" fontId="32" fillId="0" borderId="0" xfId="15" applyFont="1"/>
    <xf numFmtId="0" fontId="33" fillId="0" borderId="0" xfId="15" applyFont="1"/>
    <xf numFmtId="0" fontId="33" fillId="0" borderId="0" xfId="15" applyFont="1" applyAlignment="1">
      <alignment horizontal="center"/>
    </xf>
    <xf numFmtId="0" fontId="34" fillId="0" borderId="0" xfId="15" applyFont="1" applyAlignment="1">
      <alignment horizontal="center" vertical="center"/>
    </xf>
    <xf numFmtId="0" fontId="33" fillId="0" borderId="0" xfId="15" applyFont="1" applyAlignment="1">
      <alignment horizontal="right"/>
    </xf>
    <xf numFmtId="0" fontId="13" fillId="0" borderId="3" xfId="0" applyFont="1" applyBorder="1"/>
    <xf numFmtId="0" fontId="13" fillId="0" borderId="4" xfId="0" applyFont="1" applyBorder="1"/>
    <xf numFmtId="0" fontId="13" fillId="0" borderId="0" xfId="0" applyFont="1" applyBorder="1"/>
    <xf numFmtId="0" fontId="13" fillId="0" borderId="8" xfId="0" applyFont="1" applyBorder="1"/>
    <xf numFmtId="0" fontId="13" fillId="0" borderId="9" xfId="0" applyFont="1" applyBorder="1"/>
    <xf numFmtId="3" fontId="13" fillId="0" borderId="0" xfId="0" applyNumberFormat="1" applyFont="1"/>
    <xf numFmtId="0" fontId="13" fillId="0" borderId="2" xfId="8" applyFont="1" applyBorder="1"/>
    <xf numFmtId="0" fontId="17" fillId="0" borderId="3" xfId="8" applyFont="1" applyBorder="1"/>
    <xf numFmtId="0" fontId="13" fillId="0" borderId="0" xfId="8" applyFont="1"/>
    <xf numFmtId="0" fontId="13" fillId="0" borderId="5" xfId="8" applyFont="1" applyBorder="1"/>
    <xf numFmtId="0" fontId="17" fillId="0" borderId="0" xfId="8" applyFont="1" applyBorder="1"/>
    <xf numFmtId="0" fontId="17" fillId="0" borderId="6" xfId="8" applyFont="1" applyBorder="1"/>
    <xf numFmtId="0" fontId="13" fillId="0" borderId="7" xfId="8" applyFont="1" applyBorder="1"/>
    <xf numFmtId="0" fontId="17" fillId="0" borderId="8" xfId="8" applyFont="1" applyBorder="1" applyAlignment="1">
      <alignment horizontal="right"/>
    </xf>
    <xf numFmtId="3" fontId="13" fillId="0" borderId="0" xfId="0" applyNumberFormat="1" applyFont="1" applyBorder="1"/>
    <xf numFmtId="3" fontId="13" fillId="0" borderId="0" xfId="8" applyNumberFormat="1" applyFont="1"/>
    <xf numFmtId="0" fontId="13" fillId="0" borderId="8" xfId="8" applyFont="1" applyBorder="1"/>
    <xf numFmtId="0" fontId="13" fillId="0" borderId="0" xfId="8" applyFont="1" applyBorder="1"/>
    <xf numFmtId="0" fontId="12" fillId="0" borderId="0" xfId="0" applyFont="1"/>
    <xf numFmtId="183" fontId="15" fillId="0" borderId="20" xfId="1" applyNumberFormat="1" applyFont="1" applyBorder="1"/>
    <xf numFmtId="4" fontId="13" fillId="0" borderId="0" xfId="0" applyNumberFormat="1" applyFont="1" applyBorder="1"/>
    <xf numFmtId="0" fontId="15" fillId="0" borderId="8" xfId="14" applyFont="1" applyBorder="1" applyAlignment="1"/>
    <xf numFmtId="183" fontId="15" fillId="0" borderId="16" xfId="1" applyNumberFormat="1" applyFont="1" applyBorder="1" applyAlignment="1"/>
    <xf numFmtId="183" fontId="15" fillId="0" borderId="8" xfId="1" applyNumberFormat="1" applyFont="1" applyBorder="1" applyAlignment="1"/>
    <xf numFmtId="183" fontId="15" fillId="0" borderId="15" xfId="1" applyNumberFormat="1" applyFont="1" applyBorder="1"/>
    <xf numFmtId="0" fontId="2" fillId="0" borderId="0" xfId="14" applyFont="1"/>
    <xf numFmtId="0" fontId="15" fillId="0" borderId="0" xfId="8" applyFont="1" applyBorder="1"/>
    <xf numFmtId="0" fontId="17" fillId="0" borderId="8" xfId="8" applyFont="1" applyBorder="1" applyAlignment="1"/>
    <xf numFmtId="0" fontId="17" fillId="0" borderId="8" xfId="8" applyFont="1" applyBorder="1"/>
    <xf numFmtId="0" fontId="16" fillId="0" borderId="0" xfId="8" applyFont="1"/>
    <xf numFmtId="0" fontId="0" fillId="0" borderId="0" xfId="0" quotePrefix="1"/>
    <xf numFmtId="0" fontId="13" fillId="0" borderId="4" xfId="8" applyFont="1" applyBorder="1"/>
    <xf numFmtId="0" fontId="13" fillId="0" borderId="6" xfId="8" applyFont="1" applyBorder="1"/>
    <xf numFmtId="0" fontId="13" fillId="0" borderId="9" xfId="8" applyFont="1" applyBorder="1"/>
    <xf numFmtId="183" fontId="2" fillId="0" borderId="0" xfId="14" applyNumberFormat="1" applyFont="1"/>
    <xf numFmtId="0" fontId="17" fillId="0" borderId="9" xfId="8" applyFont="1" applyBorder="1"/>
    <xf numFmtId="183" fontId="2" fillId="0" borderId="0" xfId="11" applyNumberFormat="1" applyFont="1"/>
    <xf numFmtId="0" fontId="16" fillId="0" borderId="8" xfId="7" applyFont="1" applyBorder="1" applyAlignment="1">
      <alignment horizontal="center" vertical="center"/>
    </xf>
    <xf numFmtId="3" fontId="13" fillId="0" borderId="0" xfId="1" applyNumberFormat="1" applyFont="1" applyBorder="1"/>
    <xf numFmtId="3" fontId="17" fillId="0" borderId="11" xfId="1" applyNumberFormat="1" applyFont="1" applyBorder="1"/>
    <xf numFmtId="3" fontId="17" fillId="0" borderId="8" xfId="1" applyNumberFormat="1" applyFont="1" applyBorder="1"/>
    <xf numFmtId="3" fontId="13" fillId="0" borderId="3" xfId="1" applyNumberFormat="1" applyFont="1" applyBorder="1"/>
    <xf numFmtId="3" fontId="17" fillId="0" borderId="3" xfId="1" applyNumberFormat="1" applyFont="1" applyBorder="1"/>
    <xf numFmtId="3" fontId="17" fillId="0" borderId="0" xfId="1" applyNumberFormat="1" applyFont="1" applyBorder="1"/>
    <xf numFmtId="3" fontId="17" fillId="0" borderId="0" xfId="1" applyNumberFormat="1" applyFont="1" applyBorder="1" applyAlignment="1">
      <alignment vertical="center"/>
    </xf>
    <xf numFmtId="0" fontId="17" fillId="0" borderId="14" xfId="11" applyFont="1" applyBorder="1" applyAlignment="1">
      <alignment horizontal="right" vertical="center"/>
    </xf>
    <xf numFmtId="0" fontId="17" fillId="0" borderId="3" xfId="11" applyFont="1" applyBorder="1" applyAlignment="1">
      <alignment horizontal="right" vertical="center"/>
    </xf>
    <xf numFmtId="0" fontId="17" fillId="0" borderId="0" xfId="11" applyFont="1" applyBorder="1" applyAlignment="1">
      <alignment horizontal="left"/>
    </xf>
    <xf numFmtId="0" fontId="13" fillId="0" borderId="0" xfId="11" applyFont="1" applyBorder="1"/>
    <xf numFmtId="0" fontId="17" fillId="0" borderId="11" xfId="11" applyFont="1" applyBorder="1" applyAlignment="1">
      <alignment horizontal="left"/>
    </xf>
    <xf numFmtId="0" fontId="13" fillId="0" borderId="11" xfId="11" applyFont="1" applyBorder="1"/>
    <xf numFmtId="167" fontId="17" fillId="0" borderId="11" xfId="1" applyNumberFormat="1" applyFont="1" applyBorder="1"/>
    <xf numFmtId="0" fontId="13" fillId="0" borderId="0" xfId="11" applyFont="1" applyBorder="1" applyAlignment="1">
      <alignment vertical="center"/>
    </xf>
    <xf numFmtId="0" fontId="17" fillId="0" borderId="8" xfId="11" applyFont="1" applyBorder="1" applyAlignment="1">
      <alignment horizontal="left" vertical="center"/>
    </xf>
    <xf numFmtId="0" fontId="13" fillId="0" borderId="8" xfId="11" applyFont="1" applyBorder="1" applyAlignment="1">
      <alignment vertical="center"/>
    </xf>
    <xf numFmtId="167" fontId="17" fillId="0" borderId="8" xfId="1" applyNumberFormat="1" applyFont="1" applyBorder="1"/>
    <xf numFmtId="0" fontId="15" fillId="0" borderId="21" xfId="11" applyFont="1" applyBorder="1" applyAlignment="1">
      <alignment vertical="center"/>
    </xf>
    <xf numFmtId="0" fontId="15" fillId="0" borderId="22" xfId="11" applyFont="1" applyBorder="1" applyAlignment="1">
      <alignment vertical="center"/>
    </xf>
    <xf numFmtId="0" fontId="15" fillId="0" borderId="5" xfId="11" applyFont="1" applyBorder="1"/>
    <xf numFmtId="0" fontId="15" fillId="0" borderId="6" xfId="11" applyFont="1" applyBorder="1"/>
    <xf numFmtId="0" fontId="15" fillId="0" borderId="23" xfId="11" applyFont="1" applyBorder="1"/>
    <xf numFmtId="0" fontId="15" fillId="0" borderId="18" xfId="11" applyFont="1" applyBorder="1"/>
    <xf numFmtId="183" fontId="15" fillId="0" borderId="24" xfId="1" applyNumberFormat="1" applyFont="1" applyBorder="1"/>
    <xf numFmtId="0" fontId="15" fillId="0" borderId="5" xfId="11" applyFont="1" applyBorder="1" applyAlignment="1">
      <alignment vertical="center"/>
    </xf>
    <xf numFmtId="0" fontId="15" fillId="0" borderId="6" xfId="11" applyFont="1" applyBorder="1" applyAlignment="1">
      <alignment vertical="center"/>
    </xf>
    <xf numFmtId="0" fontId="15" fillId="0" borderId="7" xfId="11" applyFont="1" applyBorder="1" applyAlignment="1">
      <alignment vertical="center"/>
    </xf>
    <xf numFmtId="0" fontId="15" fillId="0" borderId="9" xfId="11" applyFont="1" applyBorder="1" applyAlignment="1">
      <alignment vertical="center"/>
    </xf>
    <xf numFmtId="0" fontId="15" fillId="0" borderId="21" xfId="7" applyFont="1" applyBorder="1"/>
    <xf numFmtId="0" fontId="15" fillId="0" borderId="22" xfId="7" applyFont="1" applyBorder="1"/>
    <xf numFmtId="0" fontId="15" fillId="0" borderId="5" xfId="7" applyFont="1" applyBorder="1"/>
    <xf numFmtId="0" fontId="15" fillId="0" borderId="6" xfId="7" applyFont="1" applyBorder="1"/>
    <xf numFmtId="0" fontId="15" fillId="0" borderId="7" xfId="7" applyFont="1" applyBorder="1"/>
    <xf numFmtId="0" fontId="15" fillId="0" borderId="9" xfId="7" applyFont="1" applyBorder="1"/>
    <xf numFmtId="167" fontId="13" fillId="0" borderId="11" xfId="1" applyNumberFormat="1" applyFont="1" applyBorder="1"/>
    <xf numFmtId="0" fontId="12" fillId="0" borderId="8" xfId="6" applyFont="1" applyBorder="1"/>
    <xf numFmtId="0" fontId="12" fillId="0" borderId="4" xfId="6" applyFont="1" applyBorder="1"/>
    <xf numFmtId="0" fontId="17" fillId="0" borderId="9" xfId="6" applyFont="1" applyBorder="1" applyAlignment="1">
      <alignment vertical="top"/>
    </xf>
    <xf numFmtId="0" fontId="17" fillId="0" borderId="21" xfId="6" applyFont="1" applyBorder="1" applyAlignment="1">
      <alignment vertical="center"/>
    </xf>
    <xf numFmtId="0" fontId="17" fillId="0" borderId="14" xfId="6" applyFont="1" applyBorder="1" applyAlignment="1">
      <alignment vertical="center"/>
    </xf>
    <xf numFmtId="0" fontId="17" fillId="0" borderId="14" xfId="6" applyFont="1" applyBorder="1" applyAlignment="1">
      <alignment horizontal="right" vertical="center"/>
    </xf>
    <xf numFmtId="0" fontId="17" fillId="0" borderId="11" xfId="6" applyFont="1" applyBorder="1"/>
    <xf numFmtId="0" fontId="17" fillId="0" borderId="8" xfId="6" applyFont="1" applyBorder="1" applyAlignment="1">
      <alignment vertical="center"/>
    </xf>
    <xf numFmtId="0" fontId="14" fillId="0" borderId="2" xfId="6" applyFont="1" applyBorder="1"/>
    <xf numFmtId="0" fontId="14" fillId="0" borderId="7" xfId="6" applyFont="1" applyBorder="1"/>
    <xf numFmtId="0" fontId="17" fillId="0" borderId="22" xfId="6" applyFont="1" applyBorder="1" applyAlignment="1">
      <alignment vertical="center"/>
    </xf>
    <xf numFmtId="0" fontId="13" fillId="0" borderId="2" xfId="6" applyFont="1" applyBorder="1"/>
    <xf numFmtId="183" fontId="13" fillId="0" borderId="4" xfId="6" applyNumberFormat="1" applyFont="1" applyBorder="1"/>
    <xf numFmtId="183" fontId="13" fillId="0" borderId="6" xfId="6" applyNumberFormat="1" applyFont="1" applyBorder="1"/>
    <xf numFmtId="0" fontId="13" fillId="0" borderId="6" xfId="6" applyFont="1" applyBorder="1"/>
    <xf numFmtId="0" fontId="13" fillId="0" borderId="7" xfId="6" applyFont="1" applyBorder="1" applyAlignment="1">
      <alignment vertical="center"/>
    </xf>
    <xf numFmtId="0" fontId="13" fillId="0" borderId="9" xfId="6" applyFont="1" applyBorder="1" applyAlignment="1">
      <alignment vertical="center"/>
    </xf>
    <xf numFmtId="0" fontId="13" fillId="0" borderId="25" xfId="6" applyFont="1" applyBorder="1"/>
    <xf numFmtId="0" fontId="17" fillId="0" borderId="20" xfId="6" applyFont="1" applyBorder="1"/>
    <xf numFmtId="3" fontId="13" fillId="0" borderId="20" xfId="1" applyNumberFormat="1" applyFont="1" applyBorder="1"/>
    <xf numFmtId="3" fontId="17" fillId="0" borderId="20" xfId="1" applyNumberFormat="1" applyFont="1" applyBorder="1"/>
    <xf numFmtId="0" fontId="13" fillId="0" borderId="24" xfId="6" applyFont="1" applyBorder="1"/>
    <xf numFmtId="0" fontId="13" fillId="0" borderId="23" xfId="6" applyFont="1" applyBorder="1"/>
    <xf numFmtId="0" fontId="13" fillId="0" borderId="18" xfId="6" applyFont="1" applyBorder="1"/>
    <xf numFmtId="0" fontId="17" fillId="0" borderId="14" xfId="7" applyFont="1" applyBorder="1"/>
    <xf numFmtId="0" fontId="17" fillId="0" borderId="14" xfId="7" applyFont="1" applyBorder="1" applyAlignment="1">
      <alignment horizontal="right"/>
    </xf>
    <xf numFmtId="0" fontId="17" fillId="0" borderId="3" xfId="7" applyFont="1" applyBorder="1" applyAlignment="1">
      <alignment horizontal="left"/>
    </xf>
    <xf numFmtId="4" fontId="13" fillId="0" borderId="0" xfId="0" applyNumberFormat="1" applyFont="1"/>
    <xf numFmtId="4" fontId="17" fillId="0" borderId="0" xfId="0" applyNumberFormat="1" applyFont="1"/>
    <xf numFmtId="0" fontId="17" fillId="0" borderId="0" xfId="7" applyFont="1" applyBorder="1" applyAlignment="1">
      <alignment horizontal="left"/>
    </xf>
    <xf numFmtId="2" fontId="13" fillId="0" borderId="0" xfId="0" applyNumberFormat="1" applyFont="1"/>
    <xf numFmtId="0" fontId="17" fillId="0" borderId="8" xfId="7" applyFont="1" applyBorder="1" applyAlignment="1">
      <alignment horizontal="left"/>
    </xf>
    <xf numFmtId="4" fontId="17" fillId="0" borderId="8" xfId="0" applyNumberFormat="1" applyFont="1" applyBorder="1"/>
    <xf numFmtId="0" fontId="12" fillId="0" borderId="3" xfId="7" applyFont="1" applyBorder="1" applyAlignment="1">
      <alignment horizontal="left"/>
    </xf>
    <xf numFmtId="0" fontId="13" fillId="0" borderId="3" xfId="7" applyFont="1" applyBorder="1"/>
    <xf numFmtId="0" fontId="12" fillId="0" borderId="8" xfId="7" applyFont="1" applyBorder="1" applyAlignment="1">
      <alignment horizontal="left"/>
    </xf>
    <xf numFmtId="0" fontId="13" fillId="0" borderId="8" xfId="7" applyFont="1" applyBorder="1"/>
    <xf numFmtId="0" fontId="12" fillId="0" borderId="3" xfId="13" applyFont="1" applyBorder="1"/>
    <xf numFmtId="192" fontId="13" fillId="0" borderId="0" xfId="0" applyNumberFormat="1" applyFont="1" applyBorder="1"/>
    <xf numFmtId="0" fontId="12" fillId="0" borderId="3" xfId="12" applyFont="1" applyBorder="1" applyAlignment="1">
      <alignment horizontal="left"/>
    </xf>
    <xf numFmtId="0" fontId="12" fillId="0" borderId="3" xfId="12" applyFont="1" applyBorder="1"/>
    <xf numFmtId="0" fontId="14" fillId="0" borderId="3" xfId="12" applyFont="1" applyBorder="1"/>
    <xf numFmtId="0" fontId="15" fillId="0" borderId="7" xfId="12" applyFont="1" applyBorder="1"/>
    <xf numFmtId="0" fontId="14" fillId="0" borderId="8" xfId="12" applyFont="1" applyBorder="1"/>
    <xf numFmtId="0" fontId="15" fillId="0" borderId="8" xfId="12" applyFont="1" applyBorder="1"/>
    <xf numFmtId="0" fontId="13" fillId="0" borderId="0" xfId="5" applyFont="1" applyAlignment="1">
      <alignment vertical="center"/>
    </xf>
    <xf numFmtId="0" fontId="17" fillId="0" borderId="0" xfId="5" applyFont="1"/>
    <xf numFmtId="0" fontId="13" fillId="0" borderId="2" xfId="5" applyFont="1" applyBorder="1" applyAlignment="1">
      <alignment vertical="center"/>
    </xf>
    <xf numFmtId="0" fontId="13" fillId="0" borderId="26" xfId="5" applyFont="1" applyBorder="1" applyAlignment="1">
      <alignment vertical="center"/>
    </xf>
    <xf numFmtId="0" fontId="13" fillId="0" borderId="5" xfId="5" applyFont="1" applyBorder="1" applyAlignment="1">
      <alignment horizontal="center" vertical="center" wrapText="1"/>
    </xf>
    <xf numFmtId="0" fontId="13" fillId="0" borderId="27" xfId="5" applyFont="1" applyBorder="1" applyAlignment="1">
      <alignment horizontal="center" vertical="center" wrapText="1"/>
    </xf>
    <xf numFmtId="0" fontId="13" fillId="0" borderId="28" xfId="5" applyFont="1" applyBorder="1"/>
    <xf numFmtId="0" fontId="13" fillId="0" borderId="29" xfId="5" applyFont="1" applyBorder="1"/>
    <xf numFmtId="0" fontId="13" fillId="0" borderId="5" xfId="5" applyFont="1" applyBorder="1"/>
    <xf numFmtId="0" fontId="13" fillId="0" borderId="6" xfId="5" applyFont="1" applyBorder="1"/>
    <xf numFmtId="0" fontId="13" fillId="0" borderId="18" xfId="5" applyFont="1" applyBorder="1"/>
    <xf numFmtId="0" fontId="13" fillId="0" borderId="24" xfId="5" applyFont="1" applyBorder="1"/>
    <xf numFmtId="0" fontId="13" fillId="0" borderId="27" xfId="5" applyFont="1" applyBorder="1"/>
    <xf numFmtId="0" fontId="13" fillId="0" borderId="21" xfId="5" applyFont="1" applyBorder="1" applyAlignment="1">
      <alignment vertical="center"/>
    </xf>
    <xf numFmtId="0" fontId="13" fillId="0" borderId="22" xfId="5" applyFont="1" applyBorder="1" applyAlignment="1">
      <alignment vertical="center"/>
    </xf>
    <xf numFmtId="0" fontId="17" fillId="0" borderId="30" xfId="5" applyFont="1" applyBorder="1" applyAlignment="1">
      <alignment horizontal="center" vertical="center" wrapText="1"/>
    </xf>
    <xf numFmtId="0" fontId="17" fillId="0" borderId="31" xfId="5" applyFont="1" applyBorder="1" applyAlignment="1">
      <alignment horizontal="center" vertical="center" wrapText="1"/>
    </xf>
    <xf numFmtId="0" fontId="17" fillId="0" borderId="32" xfId="5" applyFont="1" applyBorder="1" applyAlignment="1">
      <alignment horizontal="center" vertical="center" wrapText="1"/>
    </xf>
    <xf numFmtId="0" fontId="17" fillId="0" borderId="33" xfId="5" applyFont="1" applyBorder="1" applyAlignment="1">
      <alignment horizontal="center" vertical="center" wrapText="1"/>
    </xf>
    <xf numFmtId="0" fontId="17" fillId="0" borderId="34" xfId="5" applyFont="1" applyBorder="1" applyAlignment="1">
      <alignment horizontal="center" vertical="center" wrapText="1"/>
    </xf>
    <xf numFmtId="0" fontId="17" fillId="0" borderId="35" xfId="5" applyFont="1" applyBorder="1" applyAlignment="1">
      <alignment horizontal="center" vertical="center" wrapText="1"/>
    </xf>
    <xf numFmtId="0" fontId="17" fillId="0" borderId="36" xfId="5" applyFont="1" applyBorder="1" applyAlignment="1">
      <alignment horizontal="center" vertical="center" wrapText="1"/>
    </xf>
    <xf numFmtId="0" fontId="17" fillId="0" borderId="17" xfId="5" applyFont="1" applyBorder="1" applyAlignment="1">
      <alignment horizontal="center" vertical="center" wrapText="1"/>
    </xf>
    <xf numFmtId="0" fontId="17" fillId="0" borderId="37" xfId="0" applyFont="1" applyBorder="1" applyAlignment="1">
      <alignment horizontal="center"/>
    </xf>
    <xf numFmtId="0" fontId="17" fillId="0" borderId="38" xfId="0" applyFont="1" applyBorder="1" applyAlignment="1">
      <alignment horizontal="center"/>
    </xf>
    <xf numFmtId="192" fontId="13" fillId="0" borderId="39" xfId="0" applyNumberFormat="1" applyFont="1" applyBorder="1"/>
    <xf numFmtId="192" fontId="13" fillId="0" borderId="10" xfId="0" applyNumberFormat="1" applyFont="1" applyBorder="1"/>
    <xf numFmtId="192" fontId="13" fillId="0" borderId="37" xfId="0" applyNumberFormat="1" applyFont="1" applyBorder="1"/>
    <xf numFmtId="192" fontId="13" fillId="0" borderId="37" xfId="1" applyNumberFormat="1" applyFont="1" applyBorder="1"/>
    <xf numFmtId="192" fontId="13" fillId="0" borderId="40" xfId="5" applyNumberFormat="1" applyFont="1" applyBorder="1"/>
    <xf numFmtId="192" fontId="17" fillId="0" borderId="0" xfId="5" applyNumberFormat="1" applyFont="1" applyBorder="1"/>
    <xf numFmtId="0" fontId="17" fillId="0" borderId="41" xfId="0" applyFont="1" applyBorder="1" applyAlignment="1">
      <alignment horizontal="center"/>
    </xf>
    <xf numFmtId="0" fontId="17" fillId="0" borderId="42" xfId="0" applyFont="1" applyBorder="1" applyAlignment="1">
      <alignment horizontal="center"/>
    </xf>
    <xf numFmtId="192" fontId="17" fillId="0" borderId="43" xfId="0" applyNumberFormat="1" applyFont="1" applyBorder="1"/>
    <xf numFmtId="192" fontId="17" fillId="0" borderId="19" xfId="0" applyNumberFormat="1" applyFont="1" applyBorder="1"/>
    <xf numFmtId="0" fontId="17" fillId="0" borderId="37" xfId="5" applyFont="1" applyBorder="1" applyAlignment="1">
      <alignment horizontal="center"/>
    </xf>
    <xf numFmtId="192" fontId="17" fillId="0" borderId="44" xfId="5" applyNumberFormat="1" applyFont="1" applyBorder="1"/>
    <xf numFmtId="192" fontId="17" fillId="0" borderId="10" xfId="5" applyNumberFormat="1" applyFont="1" applyBorder="1"/>
    <xf numFmtId="192" fontId="17" fillId="0" borderId="19" xfId="5" applyNumberFormat="1" applyFont="1" applyBorder="1"/>
    <xf numFmtId="192" fontId="13" fillId="0" borderId="45" xfId="0" applyNumberFormat="1" applyFont="1" applyBorder="1"/>
    <xf numFmtId="192" fontId="13" fillId="0" borderId="46" xfId="0" applyNumberFormat="1" applyFont="1" applyBorder="1"/>
    <xf numFmtId="192" fontId="17" fillId="0" borderId="0" xfId="0" applyNumberFormat="1" applyFont="1" applyBorder="1"/>
    <xf numFmtId="192" fontId="13" fillId="0" borderId="47" xfId="0" applyNumberFormat="1" applyFont="1" applyBorder="1"/>
    <xf numFmtId="0" fontId="17" fillId="0" borderId="32" xfId="0" applyFont="1" applyBorder="1" applyAlignment="1">
      <alignment horizontal="center"/>
    </xf>
    <xf numFmtId="0" fontId="17" fillId="0" borderId="48" xfId="0" applyFont="1" applyBorder="1" applyAlignment="1">
      <alignment horizontal="center"/>
    </xf>
    <xf numFmtId="192" fontId="17" fillId="0" borderId="49" xfId="0" applyNumberFormat="1" applyFont="1" applyBorder="1"/>
    <xf numFmtId="192" fontId="17" fillId="0" borderId="17" xfId="0" applyNumberFormat="1" applyFont="1" applyBorder="1"/>
    <xf numFmtId="192" fontId="17" fillId="0" borderId="32" xfId="0" applyNumberFormat="1" applyFont="1" applyBorder="1"/>
    <xf numFmtId="0" fontId="17" fillId="0" borderId="50" xfId="0" applyFont="1" applyBorder="1" applyAlignment="1">
      <alignment horizontal="center"/>
    </xf>
    <xf numFmtId="0" fontId="17" fillId="0" borderId="51" xfId="0" applyFont="1" applyBorder="1" applyAlignment="1">
      <alignment horizontal="center"/>
    </xf>
    <xf numFmtId="0" fontId="17" fillId="0" borderId="52" xfId="0" applyFont="1" applyBorder="1" applyAlignment="1">
      <alignment horizontal="center"/>
    </xf>
    <xf numFmtId="0" fontId="17" fillId="0" borderId="53" xfId="0" applyFont="1" applyBorder="1" applyAlignment="1">
      <alignment horizontal="center"/>
    </xf>
    <xf numFmtId="0" fontId="17" fillId="0" borderId="54" xfId="5" applyFont="1" applyBorder="1" applyAlignment="1">
      <alignment horizontal="center" vertical="center"/>
    </xf>
    <xf numFmtId="192" fontId="17" fillId="0" borderId="55" xfId="1" applyNumberFormat="1" applyFont="1" applyBorder="1" applyAlignment="1">
      <alignment vertical="center"/>
    </xf>
    <xf numFmtId="192" fontId="17" fillId="0" borderId="56" xfId="1" applyNumberFormat="1" applyFont="1" applyBorder="1" applyAlignment="1">
      <alignment vertical="center"/>
    </xf>
    <xf numFmtId="192" fontId="17" fillId="0" borderId="57" xfId="1" applyNumberFormat="1" applyFont="1" applyBorder="1" applyAlignment="1">
      <alignment vertical="center"/>
    </xf>
    <xf numFmtId="192" fontId="17" fillId="0" borderId="16" xfId="1" applyNumberFormat="1" applyFont="1" applyBorder="1" applyAlignment="1">
      <alignment vertical="center"/>
    </xf>
    <xf numFmtId="183" fontId="17" fillId="0" borderId="8" xfId="1" applyNumberFormat="1" applyFont="1" applyBorder="1" applyAlignment="1">
      <alignment vertical="center"/>
    </xf>
    <xf numFmtId="0" fontId="12" fillId="0" borderId="3" xfId="5" applyFont="1" applyBorder="1"/>
    <xf numFmtId="0" fontId="13" fillId="0" borderId="2" xfId="5" applyFont="1" applyBorder="1"/>
    <xf numFmtId="0" fontId="17" fillId="0" borderId="3" xfId="5" applyFont="1" applyBorder="1"/>
    <xf numFmtId="0" fontId="13" fillId="0" borderId="4" xfId="5" applyFont="1" applyBorder="1"/>
    <xf numFmtId="0" fontId="13" fillId="0" borderId="7" xfId="5" applyFont="1" applyBorder="1"/>
    <xf numFmtId="0" fontId="12" fillId="0" borderId="8" xfId="5" applyFont="1" applyBorder="1"/>
    <xf numFmtId="0" fontId="13" fillId="0" borderId="8" xfId="5" applyFont="1" applyBorder="1"/>
    <xf numFmtId="0" fontId="13" fillId="0" borderId="9" xfId="5" applyFont="1" applyBorder="1"/>
    <xf numFmtId="0" fontId="13" fillId="0" borderId="58" xfId="5" applyFont="1" applyBorder="1" applyAlignment="1">
      <alignment vertical="center"/>
    </xf>
    <xf numFmtId="0" fontId="17" fillId="0" borderId="0" xfId="0" applyFont="1" applyBorder="1" applyAlignment="1">
      <alignment horizontal="center"/>
    </xf>
    <xf numFmtId="0" fontId="0" fillId="0" borderId="2" xfId="0" applyBorder="1"/>
    <xf numFmtId="0" fontId="12" fillId="0" borderId="3" xfId="0" applyFont="1" applyBorder="1"/>
    <xf numFmtId="0" fontId="0" fillId="0" borderId="7" xfId="0" applyBorder="1"/>
    <xf numFmtId="0" fontId="12" fillId="0" borderId="8" xfId="0" applyFont="1" applyBorder="1"/>
    <xf numFmtId="0" fontId="22" fillId="0" borderId="0" xfId="0" applyFont="1" applyBorder="1"/>
    <xf numFmtId="3" fontId="17" fillId="0" borderId="6" xfId="1" applyNumberFormat="1" applyFont="1" applyBorder="1"/>
    <xf numFmtId="0" fontId="17" fillId="0" borderId="8" xfId="0" applyFont="1" applyBorder="1" applyAlignment="1">
      <alignment horizontal="center"/>
    </xf>
    <xf numFmtId="3" fontId="17" fillId="0" borderId="9" xfId="1" applyNumberFormat="1" applyFont="1" applyBorder="1"/>
    <xf numFmtId="0" fontId="0" fillId="0" borderId="21" xfId="0" applyBorder="1" applyAlignment="1">
      <alignment vertical="center"/>
    </xf>
    <xf numFmtId="0" fontId="17" fillId="0" borderId="14" xfId="0" applyFont="1" applyBorder="1" applyAlignment="1">
      <alignment horizontal="center" vertical="center"/>
    </xf>
    <xf numFmtId="0" fontId="17" fillId="0" borderId="22" xfId="0" applyFont="1" applyBorder="1" applyAlignment="1">
      <alignment horizontal="center" vertical="center"/>
    </xf>
    <xf numFmtId="0" fontId="9" fillId="0" borderId="3" xfId="14" applyFont="1" applyBorder="1"/>
    <xf numFmtId="0" fontId="6" fillId="0" borderId="3" xfId="14" applyFont="1" applyBorder="1"/>
    <xf numFmtId="0" fontId="9" fillId="0" borderId="8" xfId="14" applyFont="1" applyBorder="1"/>
    <xf numFmtId="0" fontId="6" fillId="0" borderId="8" xfId="14" applyFont="1" applyBorder="1"/>
    <xf numFmtId="0" fontId="17" fillId="0" borderId="3" xfId="14" applyFont="1" applyBorder="1" applyAlignment="1">
      <alignment vertical="center"/>
    </xf>
    <xf numFmtId="0" fontId="16" fillId="0" borderId="0" xfId="14" applyFont="1" applyBorder="1"/>
    <xf numFmtId="0" fontId="16" fillId="0" borderId="11" xfId="14" applyFont="1" applyBorder="1"/>
    <xf numFmtId="0" fontId="16" fillId="0" borderId="8" xfId="14" applyFont="1" applyBorder="1" applyAlignment="1"/>
    <xf numFmtId="0" fontId="2" fillId="0" borderId="2" xfId="14" applyBorder="1" applyAlignment="1">
      <alignment vertical="center"/>
    </xf>
    <xf numFmtId="0" fontId="2" fillId="0" borderId="5" xfId="14" applyBorder="1"/>
    <xf numFmtId="0" fontId="2" fillId="0" borderId="7" xfId="14" applyBorder="1" applyAlignment="1">
      <alignment vertical="center"/>
    </xf>
    <xf numFmtId="0" fontId="13" fillId="0" borderId="3" xfId="14" applyFont="1" applyBorder="1" applyAlignment="1">
      <alignment horizontal="centerContinuous" vertical="center"/>
    </xf>
    <xf numFmtId="0" fontId="2" fillId="0" borderId="4" xfId="14" applyBorder="1" applyAlignment="1">
      <alignment vertical="center"/>
    </xf>
    <xf numFmtId="0" fontId="2" fillId="0" borderId="6" xfId="14" applyBorder="1"/>
    <xf numFmtId="0" fontId="2" fillId="0" borderId="9" xfId="14" applyBorder="1" applyAlignment="1">
      <alignment vertical="center"/>
    </xf>
    <xf numFmtId="0" fontId="2" fillId="0" borderId="18" xfId="14" applyBorder="1"/>
    <xf numFmtId="0" fontId="2" fillId="0" borderId="23" xfId="14" applyBorder="1"/>
    <xf numFmtId="0" fontId="12" fillId="0" borderId="3" xfId="8" applyFont="1" applyBorder="1" applyAlignment="1">
      <alignment horizontal="left"/>
    </xf>
    <xf numFmtId="187" fontId="13" fillId="0" borderId="0" xfId="0" applyNumberFormat="1" applyFont="1" applyBorder="1"/>
    <xf numFmtId="0" fontId="25" fillId="0" borderId="0" xfId="8" applyFont="1" applyBorder="1" applyAlignment="1">
      <alignment horizontal="left"/>
    </xf>
    <xf numFmtId="0" fontId="25" fillId="0" borderId="0" xfId="8" applyFont="1" applyBorder="1"/>
    <xf numFmtId="3" fontId="17" fillId="0" borderId="0" xfId="8" applyNumberFormat="1" applyFont="1" applyBorder="1"/>
    <xf numFmtId="3" fontId="25" fillId="0" borderId="0" xfId="8" applyNumberFormat="1" applyFont="1" applyBorder="1"/>
    <xf numFmtId="0" fontId="12" fillId="0" borderId="3" xfId="8" applyFont="1" applyBorder="1" applyAlignment="1">
      <alignment horizontal="left" vertical="center"/>
    </xf>
    <xf numFmtId="0" fontId="0" fillId="0" borderId="8" xfId="0" applyBorder="1"/>
    <xf numFmtId="0" fontId="0" fillId="0" borderId="9" xfId="0" applyBorder="1"/>
    <xf numFmtId="0" fontId="17" fillId="0" borderId="5" xfId="8" applyFont="1" applyBorder="1"/>
    <xf numFmtId="3" fontId="13" fillId="0" borderId="0" xfId="8" applyNumberFormat="1" applyFont="1" applyBorder="1"/>
    <xf numFmtId="0" fontId="17" fillId="0" borderId="7" xfId="8" applyFont="1" applyBorder="1"/>
    <xf numFmtId="3" fontId="0" fillId="0" borderId="0" xfId="0" applyNumberFormat="1" applyAlignment="1">
      <alignment horizontal="right"/>
    </xf>
    <xf numFmtId="0" fontId="36" fillId="0" borderId="0" xfId="0" applyFont="1" applyAlignment="1"/>
    <xf numFmtId="0" fontId="20" fillId="0" borderId="0" xfId="0" applyFont="1" applyAlignment="1"/>
    <xf numFmtId="3" fontId="26" fillId="0" borderId="1" xfId="4" applyNumberFormat="1" applyFont="1" applyFill="1" applyBorder="1" applyAlignment="1">
      <alignment horizontal="right" wrapText="1"/>
    </xf>
    <xf numFmtId="0" fontId="26" fillId="0" borderId="1" xfId="3" applyFont="1" applyFill="1" applyBorder="1" applyAlignment="1">
      <alignment wrapText="1"/>
    </xf>
    <xf numFmtId="0" fontId="26" fillId="0" borderId="1" xfId="3" applyFont="1" applyFill="1" applyBorder="1" applyAlignment="1">
      <alignment horizontal="right" wrapText="1"/>
    </xf>
    <xf numFmtId="3" fontId="0" fillId="0" borderId="6" xfId="0" applyNumberFormat="1" applyBorder="1" applyAlignment="1">
      <alignment horizontal="right"/>
    </xf>
    <xf numFmtId="3" fontId="0" fillId="0" borderId="10" xfId="0" applyNumberFormat="1" applyBorder="1" applyAlignment="1">
      <alignment horizontal="right"/>
    </xf>
    <xf numFmtId="0" fontId="13" fillId="0" borderId="10" xfId="8" applyFont="1" applyBorder="1"/>
    <xf numFmtId="0" fontId="13" fillId="0" borderId="10" xfId="0" applyFont="1" applyBorder="1"/>
    <xf numFmtId="3" fontId="13" fillId="0" borderId="10" xfId="0" applyNumberFormat="1" applyFont="1" applyBorder="1"/>
    <xf numFmtId="187" fontId="13" fillId="0" borderId="10" xfId="0" applyNumberFormat="1" applyFont="1" applyBorder="1"/>
    <xf numFmtId="0" fontId="13" fillId="0" borderId="16" xfId="8" applyFont="1" applyBorder="1"/>
    <xf numFmtId="3" fontId="13" fillId="0" borderId="10" xfId="8" applyNumberFormat="1" applyFont="1" applyBorder="1"/>
    <xf numFmtId="3" fontId="0" fillId="0" borderId="8" xfId="0" applyNumberFormat="1" applyBorder="1" applyAlignment="1">
      <alignment horizontal="right"/>
    </xf>
    <xf numFmtId="3" fontId="0" fillId="0" borderId="0" xfId="0" applyNumberFormat="1" applyBorder="1" applyAlignment="1">
      <alignment horizontal="right"/>
    </xf>
    <xf numFmtId="3" fontId="0" fillId="0" borderId="16" xfId="0" applyNumberFormat="1" applyBorder="1" applyAlignment="1">
      <alignment horizontal="right"/>
    </xf>
    <xf numFmtId="187" fontId="0" fillId="0" borderId="10" xfId="0" applyNumberFormat="1" applyBorder="1" applyAlignment="1">
      <alignment horizontal="right"/>
    </xf>
    <xf numFmtId="0" fontId="17" fillId="0" borderId="3" xfId="5" applyFont="1" applyBorder="1" applyAlignment="1">
      <alignment horizontal="center" vertical="center"/>
    </xf>
    <xf numFmtId="0" fontId="13" fillId="0" borderId="4" xfId="5" applyFont="1" applyBorder="1" applyAlignment="1">
      <alignment vertical="center"/>
    </xf>
    <xf numFmtId="0" fontId="13" fillId="0" borderId="7" xfId="5" applyFont="1" applyBorder="1" applyAlignment="1">
      <alignment vertical="center"/>
    </xf>
    <xf numFmtId="0" fontId="17" fillId="0" borderId="8" xfId="5" applyFont="1" applyBorder="1" applyAlignment="1">
      <alignment horizontal="center" vertical="center"/>
    </xf>
    <xf numFmtId="0" fontId="13" fillId="0" borderId="9" xfId="5" applyFont="1" applyBorder="1" applyAlignment="1">
      <alignment vertical="center"/>
    </xf>
    <xf numFmtId="183" fontId="17" fillId="0" borderId="59" xfId="1" applyNumberFormat="1" applyFont="1" applyBorder="1" applyAlignment="1">
      <alignment vertical="center"/>
    </xf>
    <xf numFmtId="216" fontId="15" fillId="0" borderId="60" xfId="16" applyNumberFormat="1" applyFont="1" applyBorder="1"/>
    <xf numFmtId="216" fontId="15" fillId="0" borderId="40" xfId="16" applyNumberFormat="1" applyFont="1" applyBorder="1"/>
    <xf numFmtId="216" fontId="15" fillId="0" borderId="61" xfId="16" applyNumberFormat="1" applyFont="1" applyBorder="1"/>
    <xf numFmtId="216" fontId="15" fillId="0" borderId="0" xfId="14" applyNumberFormat="1" applyFont="1" applyBorder="1"/>
    <xf numFmtId="216" fontId="15" fillId="0" borderId="62" xfId="16" applyNumberFormat="1" applyFont="1" applyBorder="1" applyAlignment="1"/>
    <xf numFmtId="216" fontId="15" fillId="0" borderId="0" xfId="16" applyNumberFormat="1" applyFont="1" applyBorder="1"/>
    <xf numFmtId="216" fontId="15" fillId="0" borderId="11" xfId="16" applyNumberFormat="1" applyFont="1" applyBorder="1"/>
    <xf numFmtId="216" fontId="15" fillId="0" borderId="8" xfId="16" applyNumberFormat="1" applyFont="1" applyBorder="1" applyAlignment="1"/>
    <xf numFmtId="0" fontId="12" fillId="0" borderId="8" xfId="12" applyFont="1" applyBorder="1" applyAlignment="1"/>
    <xf numFmtId="187" fontId="0" fillId="0" borderId="0" xfId="0" applyNumberFormat="1" applyAlignment="1">
      <alignment horizontal="right"/>
    </xf>
    <xf numFmtId="3" fontId="13" fillId="0" borderId="0" xfId="1" applyNumberFormat="1" applyFont="1"/>
    <xf numFmtId="0" fontId="37" fillId="0" borderId="36" xfId="5" applyFont="1" applyBorder="1" applyAlignment="1">
      <alignment horizontal="center" vertical="center" wrapText="1"/>
    </xf>
    <xf numFmtId="0" fontId="16" fillId="0" borderId="0" xfId="12" applyFont="1"/>
    <xf numFmtId="187" fontId="0" fillId="0" borderId="0" xfId="0" applyNumberFormat="1" applyBorder="1" applyAlignment="1">
      <alignment horizontal="right"/>
    </xf>
    <xf numFmtId="0" fontId="16" fillId="0" borderId="0" xfId="8" applyFont="1" applyBorder="1"/>
    <xf numFmtId="0" fontId="0" fillId="0" borderId="14" xfId="0" applyBorder="1"/>
    <xf numFmtId="3" fontId="13" fillId="0" borderId="0" xfId="1" applyNumberFormat="1" applyFont="1" applyBorder="1" applyAlignment="1">
      <alignment horizontal="right"/>
    </xf>
    <xf numFmtId="3" fontId="36" fillId="0" borderId="0" xfId="1" applyNumberFormat="1" applyFont="1" applyBorder="1"/>
    <xf numFmtId="3" fontId="2" fillId="0" borderId="0" xfId="13" applyNumberFormat="1"/>
    <xf numFmtId="3" fontId="1" fillId="0" borderId="0" xfId="1" applyNumberFormat="1"/>
    <xf numFmtId="3" fontId="1" fillId="0" borderId="0" xfId="1" applyNumberFormat="1" applyFont="1"/>
    <xf numFmtId="3" fontId="2" fillId="0" borderId="0" xfId="11" applyNumberFormat="1"/>
    <xf numFmtId="3" fontId="2" fillId="0" borderId="0" xfId="11" applyNumberFormat="1" applyAlignment="1">
      <alignment vertical="center"/>
    </xf>
    <xf numFmtId="0" fontId="2" fillId="0" borderId="0" xfId="11" applyFont="1"/>
    <xf numFmtId="3" fontId="13" fillId="0" borderId="0" xfId="6" applyNumberFormat="1" applyFont="1"/>
    <xf numFmtId="3" fontId="15" fillId="0" borderId="0" xfId="12" applyNumberFormat="1" applyFont="1"/>
    <xf numFmtId="0" fontId="17" fillId="0" borderId="52" xfId="8" applyFont="1" applyBorder="1" applyAlignment="1"/>
    <xf numFmtId="0" fontId="3" fillId="0" borderId="0" xfId="9" quotePrefix="1" applyFont="1"/>
    <xf numFmtId="3" fontId="38" fillId="0" borderId="1" xfId="4" applyNumberFormat="1" applyFont="1" applyFill="1" applyBorder="1" applyAlignment="1">
      <alignment horizontal="right" wrapText="1"/>
    </xf>
    <xf numFmtId="0" fontId="17" fillId="0" borderId="0" xfId="0" applyFont="1" applyAlignment="1">
      <alignment horizontal="center"/>
    </xf>
    <xf numFmtId="0" fontId="12" fillId="0" borderId="0" xfId="0" applyFont="1" applyAlignment="1">
      <alignment horizontal="center"/>
    </xf>
    <xf numFmtId="0" fontId="12" fillId="0" borderId="0" xfId="0" applyFont="1" applyAlignment="1">
      <alignment horizontal="left"/>
    </xf>
    <xf numFmtId="0" fontId="0" fillId="0" borderId="44" xfId="0" applyBorder="1" applyAlignment="1">
      <alignment horizontal="center"/>
    </xf>
    <xf numFmtId="0" fontId="0" fillId="0" borderId="20" xfId="0" applyBorder="1" applyAlignment="1">
      <alignment horizontal="center"/>
    </xf>
    <xf numFmtId="0" fontId="0" fillId="0" borderId="63" xfId="0" applyBorder="1" applyAlignment="1">
      <alignment horizontal="center"/>
    </xf>
    <xf numFmtId="0" fontId="12" fillId="0" borderId="8" xfId="13" applyFont="1" applyBorder="1" applyAlignment="1">
      <alignment horizontal="center"/>
    </xf>
    <xf numFmtId="0" fontId="17" fillId="0" borderId="0" xfId="5" applyFont="1" applyAlignment="1">
      <alignment wrapText="1"/>
    </xf>
    <xf numFmtId="0" fontId="17" fillId="0" borderId="0" xfId="0" applyFont="1" applyAlignment="1">
      <alignment wrapText="1"/>
    </xf>
    <xf numFmtId="192" fontId="17" fillId="0" borderId="3" xfId="1" applyNumberFormat="1" applyFont="1" applyBorder="1" applyAlignment="1">
      <alignment vertical="center"/>
    </xf>
    <xf numFmtId="192" fontId="17" fillId="0" borderId="8" xfId="1" applyNumberFormat="1" applyFont="1" applyBorder="1" applyAlignment="1">
      <alignment vertical="center"/>
    </xf>
    <xf numFmtId="0" fontId="17" fillId="0" borderId="56" xfId="5" applyFont="1" applyBorder="1" applyAlignment="1">
      <alignment horizontal="center" vertical="center"/>
    </xf>
    <xf numFmtId="0" fontId="17" fillId="0" borderId="69" xfId="5" applyFont="1" applyBorder="1" applyAlignment="1">
      <alignment horizontal="center" vertical="center"/>
    </xf>
    <xf numFmtId="0" fontId="17" fillId="0" borderId="70" xfId="5" applyFont="1" applyBorder="1" applyAlignment="1">
      <alignment horizontal="center" vertical="center"/>
    </xf>
    <xf numFmtId="0" fontId="17" fillId="0" borderId="3" xfId="5" applyFont="1" applyBorder="1" applyAlignment="1">
      <alignment horizontal="center" vertical="center"/>
    </xf>
    <xf numFmtId="0" fontId="17" fillId="0" borderId="60" xfId="5" applyFont="1" applyBorder="1" applyAlignment="1">
      <alignment horizontal="center" vertical="center"/>
    </xf>
    <xf numFmtId="0" fontId="17" fillId="0" borderId="59" xfId="5" applyFont="1" applyBorder="1" applyAlignment="1">
      <alignment horizontal="center" vertical="center"/>
    </xf>
    <xf numFmtId="0" fontId="17" fillId="0" borderId="8" xfId="5" applyFont="1" applyBorder="1" applyAlignment="1">
      <alignment horizontal="center" vertical="center"/>
    </xf>
    <xf numFmtId="0" fontId="17" fillId="0" borderId="62" xfId="5" applyFont="1" applyBorder="1" applyAlignment="1">
      <alignment horizontal="center" vertical="center"/>
    </xf>
    <xf numFmtId="0" fontId="17" fillId="0" borderId="71" xfId="5" applyFont="1" applyBorder="1" applyAlignment="1">
      <alignment horizontal="center" vertical="center"/>
    </xf>
    <xf numFmtId="0" fontId="17" fillId="0" borderId="64" xfId="5" applyFont="1" applyBorder="1" applyAlignment="1">
      <alignment horizontal="center" vertical="center"/>
    </xf>
    <xf numFmtId="0" fontId="17" fillId="0" borderId="26" xfId="5" applyFont="1" applyBorder="1" applyAlignment="1">
      <alignment horizontal="center" vertical="center"/>
    </xf>
    <xf numFmtId="0" fontId="17" fillId="0" borderId="60" xfId="5" applyFont="1" applyBorder="1" applyAlignment="1">
      <alignment horizontal="center" vertical="center" wrapText="1"/>
    </xf>
    <xf numFmtId="0" fontId="13" fillId="0" borderId="65" xfId="0" applyFont="1" applyBorder="1" applyAlignment="1">
      <alignment vertical="center"/>
    </xf>
    <xf numFmtId="0" fontId="17" fillId="0" borderId="66" xfId="5" applyFont="1" applyBorder="1" applyAlignment="1">
      <alignment horizontal="center" vertical="center" wrapText="1"/>
    </xf>
    <xf numFmtId="0" fontId="13" fillId="0" borderId="32" xfId="0" applyFont="1" applyBorder="1" applyAlignment="1">
      <alignment vertical="center"/>
    </xf>
    <xf numFmtId="0" fontId="17" fillId="0" borderId="67" xfId="5" applyFont="1" applyBorder="1" applyAlignment="1">
      <alignment horizontal="center" vertical="center" wrapText="1"/>
    </xf>
    <xf numFmtId="0" fontId="13" fillId="0" borderId="48" xfId="0" applyFont="1" applyBorder="1" applyAlignment="1">
      <alignment vertical="center"/>
    </xf>
    <xf numFmtId="0" fontId="17" fillId="0" borderId="68" xfId="5" applyFont="1" applyBorder="1" applyAlignment="1">
      <alignment horizontal="center" vertical="center" textRotation="90"/>
    </xf>
    <xf numFmtId="0" fontId="17" fillId="0" borderId="40" xfId="5" applyFont="1" applyBorder="1" applyAlignment="1">
      <alignment horizontal="center" vertical="center" textRotation="90"/>
    </xf>
    <xf numFmtId="0" fontId="17" fillId="0" borderId="62" xfId="5" applyFont="1" applyBorder="1" applyAlignment="1">
      <alignment horizontal="center" vertical="center" textRotation="90"/>
    </xf>
    <xf numFmtId="0" fontId="17" fillId="0" borderId="65" xfId="5" applyFont="1" applyBorder="1" applyAlignment="1">
      <alignment horizontal="center" vertical="center" textRotation="90"/>
    </xf>
    <xf numFmtId="0" fontId="17" fillId="0" borderId="15" xfId="0" applyFont="1" applyBorder="1" applyAlignment="1">
      <alignment horizontal="center"/>
    </xf>
    <xf numFmtId="0" fontId="17" fillId="0" borderId="3" xfId="0" applyFont="1" applyBorder="1" applyAlignment="1">
      <alignment horizontal="center"/>
    </xf>
    <xf numFmtId="0" fontId="17" fillId="0" borderId="3" xfId="8" applyFont="1" applyBorder="1" applyAlignment="1">
      <alignment horizontal="center"/>
    </xf>
    <xf numFmtId="0" fontId="13" fillId="0" borderId="3" xfId="0" applyFont="1" applyBorder="1" applyAlignment="1">
      <alignment horizontal="center"/>
    </xf>
  </cellXfs>
  <cellStyles count="17">
    <cellStyle name="Comma" xfId="1" builtinId="3"/>
    <cellStyle name="Normal" xfId="0" builtinId="0"/>
    <cellStyle name="Normal 2" xfId="2"/>
    <cellStyle name="Normal_table 2" xfId="3"/>
    <cellStyle name="Normal_table 4" xfId="4"/>
    <cellStyle name="Normal_TABLE13" xfId="5"/>
    <cellStyle name="Normal_TABLE5a" xfId="6"/>
    <cellStyle name="Normal_TABLE6" xfId="7"/>
    <cellStyle name="Normal_TABLE8" xfId="8"/>
    <cellStyle name="Normal_TP01" xfId="9"/>
    <cellStyle name="Normal_TP02" xfId="10"/>
    <cellStyle name="Normal_TP18" xfId="11"/>
    <cellStyle name="Normal_TP24" xfId="12"/>
    <cellStyle name="Normal_TP25" xfId="13"/>
    <cellStyle name="Normal_TP26" xfId="14"/>
    <cellStyle name="Normal_TPFP" xfId="15"/>
    <cellStyle name="Percent" xfId="1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49668874172186"/>
          <c:y val="0.14705882352941177"/>
          <c:w val="0.77814569536423839"/>
          <c:h val="0.4941176470588235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numRef>
              <c:f>S_Trend1!$A$10:$A$17</c:f>
              <c:numCache>
                <c:formatCode>mmm\-yy</c:formatCode>
                <c:ptCount val="8"/>
                <c:pt idx="0">
                  <c:v>41426</c:v>
                </c:pt>
                <c:pt idx="1">
                  <c:v>41518</c:v>
                </c:pt>
                <c:pt idx="2">
                  <c:v>41609</c:v>
                </c:pt>
                <c:pt idx="3">
                  <c:v>41699</c:v>
                </c:pt>
                <c:pt idx="4">
                  <c:v>41791</c:v>
                </c:pt>
                <c:pt idx="5">
                  <c:v>41883</c:v>
                </c:pt>
                <c:pt idx="6">
                  <c:v>41974</c:v>
                </c:pt>
                <c:pt idx="7">
                  <c:v>42064</c:v>
                </c:pt>
              </c:numCache>
            </c:numRef>
          </c:cat>
          <c:val>
            <c:numRef>
              <c:f>S_Trend1!$C$10:$C$17</c:f>
              <c:numCache>
                <c:formatCode>0.00%</c:formatCode>
                <c:ptCount val="8"/>
                <c:pt idx="0">
                  <c:v>-1.1397361730024718E-2</c:v>
                </c:pt>
                <c:pt idx="1">
                  <c:v>-1.2899843624681313E-2</c:v>
                </c:pt>
                <c:pt idx="2">
                  <c:v>6.0507848317309871E-3</c:v>
                </c:pt>
                <c:pt idx="3">
                  <c:v>-7.5123513885442285E-3</c:v>
                </c:pt>
                <c:pt idx="4">
                  <c:v>-1.0946947310996954E-2</c:v>
                </c:pt>
                <c:pt idx="5">
                  <c:v>-1.313188884088214E-2</c:v>
                </c:pt>
                <c:pt idx="6">
                  <c:v>-1.0516755548310473E-2</c:v>
                </c:pt>
                <c:pt idx="7">
                  <c:v>-9.225830442416226E-3</c:v>
                </c:pt>
              </c:numCache>
            </c:numRef>
          </c:val>
          <c:smooth val="0"/>
        </c:ser>
        <c:dLbls>
          <c:showLegendKey val="0"/>
          <c:showVal val="0"/>
          <c:showCatName val="0"/>
          <c:showSerName val="0"/>
          <c:showPercent val="0"/>
          <c:showBubbleSize val="0"/>
        </c:dLbls>
        <c:marker val="1"/>
        <c:smooth val="0"/>
        <c:axId val="152374656"/>
        <c:axId val="152389120"/>
      </c:lineChart>
      <c:catAx>
        <c:axId val="152374656"/>
        <c:scaling>
          <c:orientation val="minMax"/>
        </c:scaling>
        <c:delete val="0"/>
        <c:axPos val="b"/>
        <c:majorGridlines>
          <c:spPr>
            <a:ln w="3175">
              <a:solidFill>
                <a:srgbClr val="000000"/>
              </a:solidFill>
              <a:prstDash val="solid"/>
            </a:ln>
          </c:spPr>
        </c:majorGridlines>
        <c:numFmt formatCode="mmm\-yy" sourceLinked="1"/>
        <c:majorTickMark val="out"/>
        <c:minorTickMark val="out"/>
        <c:tickLblPos val="low"/>
        <c:spPr>
          <a:ln w="12700">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152389120"/>
        <c:crosses val="autoZero"/>
        <c:auto val="0"/>
        <c:lblAlgn val="ctr"/>
        <c:lblOffset val="100"/>
        <c:tickLblSkip val="1"/>
        <c:tickMarkSkip val="1"/>
        <c:noMultiLvlLbl val="0"/>
      </c:catAx>
      <c:valAx>
        <c:axId val="152389120"/>
        <c:scaling>
          <c:orientation val="minMax"/>
          <c:min val="-0.02"/>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2374656"/>
        <c:crosses val="autoZero"/>
        <c:crossBetween val="between"/>
        <c:majorUnit val="5.0000000000000001E-3"/>
        <c:minorUnit val="2.5000000000000001E-3"/>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39687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625"/>
          <c:h val="0.49632352941176472"/>
        </c:manualLayout>
      </c:layout>
      <c:lineChart>
        <c:grouping val="standard"/>
        <c:varyColors val="0"/>
        <c:ser>
          <c:idx val="0"/>
          <c:order val="0"/>
          <c:tx>
            <c:strRef>
              <c:f>CHART1sex!$B$44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CHART1sex!$C$41:$G$41</c:f>
              <c:numCache>
                <c:formatCode>mmm\-yy</c:formatCode>
                <c:ptCount val="5"/>
                <c:pt idx="0">
                  <c:v>40603</c:v>
                </c:pt>
                <c:pt idx="1">
                  <c:v>40969</c:v>
                </c:pt>
                <c:pt idx="2">
                  <c:v>41334</c:v>
                </c:pt>
                <c:pt idx="3">
                  <c:v>41699</c:v>
                </c:pt>
                <c:pt idx="4">
                  <c:v>42064</c:v>
                </c:pt>
              </c:numCache>
            </c:numRef>
          </c:cat>
          <c:val>
            <c:numRef>
              <c:f>CHART1sex!$C$44:$G$44</c:f>
              <c:numCache>
                <c:formatCode>#,##0</c:formatCode>
                <c:ptCount val="5"/>
                <c:pt idx="0">
                  <c:v>27845</c:v>
                </c:pt>
                <c:pt idx="1">
                  <c:v>25931</c:v>
                </c:pt>
                <c:pt idx="2">
                  <c:v>24443</c:v>
                </c:pt>
                <c:pt idx="3">
                  <c:v>23531</c:v>
                </c:pt>
                <c:pt idx="4">
                  <c:v>22360</c:v>
                </c:pt>
              </c:numCache>
            </c:numRef>
          </c:val>
          <c:smooth val="0"/>
        </c:ser>
        <c:ser>
          <c:idx val="1"/>
          <c:order val="1"/>
          <c:tx>
            <c:strRef>
              <c:f>CHART1sex!$B$45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CHART1sex!$C$41:$G$41</c:f>
              <c:numCache>
                <c:formatCode>mmm\-yy</c:formatCode>
                <c:ptCount val="5"/>
                <c:pt idx="0">
                  <c:v>40603</c:v>
                </c:pt>
                <c:pt idx="1">
                  <c:v>40969</c:v>
                </c:pt>
                <c:pt idx="2">
                  <c:v>41334</c:v>
                </c:pt>
                <c:pt idx="3">
                  <c:v>41699</c:v>
                </c:pt>
                <c:pt idx="4">
                  <c:v>42064</c:v>
                </c:pt>
              </c:numCache>
            </c:numRef>
          </c:cat>
          <c:val>
            <c:numRef>
              <c:f>CHART1sex!$C$45:$G$45</c:f>
              <c:numCache>
                <c:formatCode>#,##0</c:formatCode>
                <c:ptCount val="5"/>
                <c:pt idx="0">
                  <c:v>24762</c:v>
                </c:pt>
                <c:pt idx="1">
                  <c:v>23386</c:v>
                </c:pt>
                <c:pt idx="2">
                  <c:v>22039</c:v>
                </c:pt>
                <c:pt idx="3">
                  <c:v>20733</c:v>
                </c:pt>
                <c:pt idx="4">
                  <c:v>19191</c:v>
                </c:pt>
              </c:numCache>
            </c:numRef>
          </c:val>
          <c:smooth val="0"/>
        </c:ser>
        <c:dLbls>
          <c:showLegendKey val="0"/>
          <c:showVal val="0"/>
          <c:showCatName val="0"/>
          <c:showSerName val="0"/>
          <c:showPercent val="0"/>
          <c:showBubbleSize val="0"/>
        </c:dLbls>
        <c:marker val="1"/>
        <c:smooth val="0"/>
        <c:axId val="129542784"/>
        <c:axId val="129553152"/>
      </c:lineChart>
      <c:dateAx>
        <c:axId val="129542784"/>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129553152"/>
        <c:crosses val="autoZero"/>
        <c:auto val="1"/>
        <c:lblOffset val="100"/>
        <c:baseTimeUnit val="years"/>
        <c:majorUnit val="1"/>
        <c:majorTimeUnit val="years"/>
      </c:dateAx>
      <c:valAx>
        <c:axId val="129553152"/>
        <c:scaling>
          <c:orientation val="minMax"/>
          <c:max val="6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9542784"/>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QUEENSLAND</a:t>
            </a:r>
          </a:p>
        </c:rich>
      </c:tx>
      <c:layout>
        <c:manualLayout>
          <c:xMode val="edge"/>
          <c:yMode val="edge"/>
          <c:x val="0.34969325153374231"/>
          <c:y val="3.6764705882352942E-2"/>
        </c:manualLayout>
      </c:layout>
      <c:overlay val="0"/>
      <c:spPr>
        <a:noFill/>
        <a:ln w="25400">
          <a:noFill/>
        </a:ln>
      </c:spPr>
    </c:title>
    <c:autoTitleDeleted val="0"/>
    <c:plotArea>
      <c:layout>
        <c:manualLayout>
          <c:layoutTarget val="inner"/>
          <c:xMode val="edge"/>
          <c:yMode val="edge"/>
          <c:x val="0.29141104294478526"/>
          <c:y val="0.16911764705882354"/>
          <c:w val="0.66257668711656437"/>
          <c:h val="0.49632352941176472"/>
        </c:manualLayout>
      </c:layout>
      <c:lineChart>
        <c:grouping val="standard"/>
        <c:varyColors val="0"/>
        <c:ser>
          <c:idx val="0"/>
          <c:order val="0"/>
          <c:tx>
            <c:strRef>
              <c:f>CHART1sex!$B$46</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CHART1sex!$C$41:$G$41</c:f>
              <c:numCache>
                <c:formatCode>mmm\-yy</c:formatCode>
                <c:ptCount val="5"/>
                <c:pt idx="0">
                  <c:v>40603</c:v>
                </c:pt>
                <c:pt idx="1">
                  <c:v>40969</c:v>
                </c:pt>
                <c:pt idx="2">
                  <c:v>41334</c:v>
                </c:pt>
                <c:pt idx="3">
                  <c:v>41699</c:v>
                </c:pt>
                <c:pt idx="4">
                  <c:v>42064</c:v>
                </c:pt>
              </c:numCache>
            </c:numRef>
          </c:cat>
          <c:val>
            <c:numRef>
              <c:f>CHART1sex!$C$46:$G$46</c:f>
              <c:numCache>
                <c:formatCode>#,##0</c:formatCode>
                <c:ptCount val="5"/>
                <c:pt idx="0">
                  <c:v>38817</c:v>
                </c:pt>
                <c:pt idx="1">
                  <c:v>37728</c:v>
                </c:pt>
                <c:pt idx="2">
                  <c:v>36929</c:v>
                </c:pt>
                <c:pt idx="3">
                  <c:v>37435</c:v>
                </c:pt>
                <c:pt idx="4">
                  <c:v>37219</c:v>
                </c:pt>
              </c:numCache>
            </c:numRef>
          </c:val>
          <c:smooth val="0"/>
        </c:ser>
        <c:ser>
          <c:idx val="1"/>
          <c:order val="1"/>
          <c:tx>
            <c:strRef>
              <c:f>CHART1sex!$B$47</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CHART1sex!$C$41:$G$41</c:f>
              <c:numCache>
                <c:formatCode>mmm\-yy</c:formatCode>
                <c:ptCount val="5"/>
                <c:pt idx="0">
                  <c:v>40603</c:v>
                </c:pt>
                <c:pt idx="1">
                  <c:v>40969</c:v>
                </c:pt>
                <c:pt idx="2">
                  <c:v>41334</c:v>
                </c:pt>
                <c:pt idx="3">
                  <c:v>41699</c:v>
                </c:pt>
                <c:pt idx="4">
                  <c:v>42064</c:v>
                </c:pt>
              </c:numCache>
            </c:numRef>
          </c:cat>
          <c:val>
            <c:numRef>
              <c:f>CHART1sex!$C$47:$G$47</c:f>
              <c:numCache>
                <c:formatCode>#,##0</c:formatCode>
                <c:ptCount val="5"/>
                <c:pt idx="0">
                  <c:v>22086</c:v>
                </c:pt>
                <c:pt idx="1">
                  <c:v>21292</c:v>
                </c:pt>
                <c:pt idx="2">
                  <c:v>20453</c:v>
                </c:pt>
                <c:pt idx="3">
                  <c:v>19918</c:v>
                </c:pt>
                <c:pt idx="4">
                  <c:v>18964</c:v>
                </c:pt>
              </c:numCache>
            </c:numRef>
          </c:val>
          <c:smooth val="0"/>
        </c:ser>
        <c:dLbls>
          <c:showLegendKey val="0"/>
          <c:showVal val="0"/>
          <c:showCatName val="0"/>
          <c:showSerName val="0"/>
          <c:showPercent val="0"/>
          <c:showBubbleSize val="0"/>
        </c:dLbls>
        <c:marker val="1"/>
        <c:smooth val="0"/>
        <c:axId val="129566976"/>
        <c:axId val="129606016"/>
      </c:lineChart>
      <c:dateAx>
        <c:axId val="129566976"/>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129606016"/>
        <c:crosses val="autoZero"/>
        <c:auto val="1"/>
        <c:lblOffset val="100"/>
        <c:baseTimeUnit val="years"/>
        <c:majorUnit val="1"/>
        <c:majorTimeUnit val="years"/>
      </c:dateAx>
      <c:valAx>
        <c:axId val="129606016"/>
        <c:scaling>
          <c:orientation val="minMax"/>
          <c:max val="6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9566976"/>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0312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312499999999996"/>
          <c:h val="0.50735294117647056"/>
        </c:manualLayout>
      </c:layout>
      <c:lineChart>
        <c:grouping val="standard"/>
        <c:varyColors val="0"/>
        <c:ser>
          <c:idx val="0"/>
          <c:order val="0"/>
          <c:tx>
            <c:strRef>
              <c:f>CHART1sex!$B$48</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CHART1sex!$C$41:$G$41</c:f>
              <c:numCache>
                <c:formatCode>mmm\-yy</c:formatCode>
                <c:ptCount val="5"/>
                <c:pt idx="0">
                  <c:v>40603</c:v>
                </c:pt>
                <c:pt idx="1">
                  <c:v>40969</c:v>
                </c:pt>
                <c:pt idx="2">
                  <c:v>41334</c:v>
                </c:pt>
                <c:pt idx="3">
                  <c:v>41699</c:v>
                </c:pt>
                <c:pt idx="4">
                  <c:v>42064</c:v>
                </c:pt>
              </c:numCache>
            </c:numRef>
          </c:cat>
          <c:val>
            <c:numRef>
              <c:f>CHART1sex!$C$48:$G$48</c:f>
              <c:numCache>
                <c:formatCode>#,##0</c:formatCode>
                <c:ptCount val="5"/>
                <c:pt idx="0">
                  <c:v>12306</c:v>
                </c:pt>
                <c:pt idx="1">
                  <c:v>11665</c:v>
                </c:pt>
                <c:pt idx="2">
                  <c:v>11011</c:v>
                </c:pt>
                <c:pt idx="3">
                  <c:v>10941</c:v>
                </c:pt>
                <c:pt idx="4">
                  <c:v>10631</c:v>
                </c:pt>
              </c:numCache>
            </c:numRef>
          </c:val>
          <c:smooth val="0"/>
        </c:ser>
        <c:ser>
          <c:idx val="1"/>
          <c:order val="1"/>
          <c:tx>
            <c:strRef>
              <c:f>CHART1sex!$B$49</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CHART1sex!$C$41:$G$41</c:f>
              <c:numCache>
                <c:formatCode>mmm\-yy</c:formatCode>
                <c:ptCount val="5"/>
                <c:pt idx="0">
                  <c:v>40603</c:v>
                </c:pt>
                <c:pt idx="1">
                  <c:v>40969</c:v>
                </c:pt>
                <c:pt idx="2">
                  <c:v>41334</c:v>
                </c:pt>
                <c:pt idx="3">
                  <c:v>41699</c:v>
                </c:pt>
                <c:pt idx="4">
                  <c:v>42064</c:v>
                </c:pt>
              </c:numCache>
            </c:numRef>
          </c:cat>
          <c:val>
            <c:numRef>
              <c:f>CHART1sex!$C$49:$G$49</c:f>
              <c:numCache>
                <c:formatCode>#,##0</c:formatCode>
                <c:ptCount val="5"/>
                <c:pt idx="0">
                  <c:v>8427</c:v>
                </c:pt>
                <c:pt idx="1">
                  <c:v>7999</c:v>
                </c:pt>
                <c:pt idx="2">
                  <c:v>7595</c:v>
                </c:pt>
                <c:pt idx="3">
                  <c:v>7237</c:v>
                </c:pt>
                <c:pt idx="4">
                  <c:v>6769</c:v>
                </c:pt>
              </c:numCache>
            </c:numRef>
          </c:val>
          <c:smooth val="0"/>
        </c:ser>
        <c:dLbls>
          <c:showLegendKey val="0"/>
          <c:showVal val="0"/>
          <c:showCatName val="0"/>
          <c:showSerName val="0"/>
          <c:showPercent val="0"/>
          <c:showBubbleSize val="0"/>
        </c:dLbls>
        <c:marker val="1"/>
        <c:smooth val="0"/>
        <c:axId val="131020672"/>
        <c:axId val="131022848"/>
      </c:lineChart>
      <c:dateAx>
        <c:axId val="131020672"/>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131022848"/>
        <c:crosses val="autoZero"/>
        <c:auto val="1"/>
        <c:lblOffset val="100"/>
        <c:baseTimeUnit val="years"/>
        <c:majorUnit val="1"/>
        <c:majorTimeUnit val="years"/>
      </c:dateAx>
      <c:valAx>
        <c:axId val="131022848"/>
        <c:scaling>
          <c:orientation val="minMax"/>
          <c:max val="6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102067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28125"/>
          <c:y val="3.6764705882352942E-2"/>
        </c:manualLayout>
      </c:layout>
      <c:overlay val="0"/>
      <c:spPr>
        <a:noFill/>
        <a:ln w="25400">
          <a:noFill/>
        </a:ln>
      </c:spPr>
    </c:title>
    <c:autoTitleDeleted val="0"/>
    <c:plotArea>
      <c:layout>
        <c:manualLayout>
          <c:layoutTarget val="inner"/>
          <c:xMode val="edge"/>
          <c:yMode val="edge"/>
          <c:x val="0.29062500000000002"/>
          <c:y val="0.16911764705882354"/>
          <c:w val="0.66874999999999996"/>
          <c:h val="0.50735294117647056"/>
        </c:manualLayout>
      </c:layout>
      <c:lineChart>
        <c:grouping val="standard"/>
        <c:varyColors val="0"/>
        <c:ser>
          <c:idx val="0"/>
          <c:order val="0"/>
          <c:tx>
            <c:strRef>
              <c:f>CHART1sex!$B$50</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CHART1sex!$C$41:$G$41</c:f>
              <c:numCache>
                <c:formatCode>mmm\-yy</c:formatCode>
                <c:ptCount val="5"/>
                <c:pt idx="0">
                  <c:v>40603</c:v>
                </c:pt>
                <c:pt idx="1">
                  <c:v>40969</c:v>
                </c:pt>
                <c:pt idx="2">
                  <c:v>41334</c:v>
                </c:pt>
                <c:pt idx="3">
                  <c:v>41699</c:v>
                </c:pt>
                <c:pt idx="4">
                  <c:v>42064</c:v>
                </c:pt>
              </c:numCache>
            </c:numRef>
          </c:cat>
          <c:val>
            <c:numRef>
              <c:f>CHART1sex!$C$50:$G$50</c:f>
              <c:numCache>
                <c:formatCode>#,##0</c:formatCode>
                <c:ptCount val="5"/>
                <c:pt idx="0">
                  <c:v>14450</c:v>
                </c:pt>
                <c:pt idx="1">
                  <c:v>13847</c:v>
                </c:pt>
                <c:pt idx="2">
                  <c:v>13461</c:v>
                </c:pt>
                <c:pt idx="3">
                  <c:v>13461</c:v>
                </c:pt>
                <c:pt idx="4">
                  <c:v>13127</c:v>
                </c:pt>
              </c:numCache>
            </c:numRef>
          </c:val>
          <c:smooth val="0"/>
        </c:ser>
        <c:ser>
          <c:idx val="1"/>
          <c:order val="1"/>
          <c:tx>
            <c:strRef>
              <c:f>CHART1sex!$B$51</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CHART1sex!$C$41:$G$41</c:f>
              <c:numCache>
                <c:formatCode>mmm\-yy</c:formatCode>
                <c:ptCount val="5"/>
                <c:pt idx="0">
                  <c:v>40603</c:v>
                </c:pt>
                <c:pt idx="1">
                  <c:v>40969</c:v>
                </c:pt>
                <c:pt idx="2">
                  <c:v>41334</c:v>
                </c:pt>
                <c:pt idx="3">
                  <c:v>41699</c:v>
                </c:pt>
                <c:pt idx="4">
                  <c:v>42064</c:v>
                </c:pt>
              </c:numCache>
            </c:numRef>
          </c:cat>
          <c:val>
            <c:numRef>
              <c:f>CHART1sex!$C$51:$G$51</c:f>
              <c:numCache>
                <c:formatCode>#,##0</c:formatCode>
                <c:ptCount val="5"/>
                <c:pt idx="0">
                  <c:v>7542</c:v>
                </c:pt>
                <c:pt idx="1">
                  <c:v>7258</c:v>
                </c:pt>
                <c:pt idx="2">
                  <c:v>6917</c:v>
                </c:pt>
                <c:pt idx="3">
                  <c:v>6722</c:v>
                </c:pt>
                <c:pt idx="4">
                  <c:v>6389</c:v>
                </c:pt>
              </c:numCache>
            </c:numRef>
          </c:val>
          <c:smooth val="0"/>
        </c:ser>
        <c:dLbls>
          <c:showLegendKey val="0"/>
          <c:showVal val="0"/>
          <c:showCatName val="0"/>
          <c:showSerName val="0"/>
          <c:showPercent val="0"/>
          <c:showBubbleSize val="0"/>
        </c:dLbls>
        <c:marker val="1"/>
        <c:smooth val="0"/>
        <c:axId val="131050496"/>
        <c:axId val="131060864"/>
      </c:lineChart>
      <c:dateAx>
        <c:axId val="131050496"/>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131060864"/>
        <c:crosses val="autoZero"/>
        <c:auto val="1"/>
        <c:lblOffset val="100"/>
        <c:baseTimeUnit val="years"/>
        <c:majorUnit val="1"/>
        <c:majorTimeUnit val="years"/>
      </c:dateAx>
      <c:valAx>
        <c:axId val="131060864"/>
        <c:scaling>
          <c:orientation val="minMax"/>
          <c:max val="6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1050496"/>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TASMANIA</a:t>
            </a:r>
          </a:p>
        </c:rich>
      </c:tx>
      <c:layout>
        <c:manualLayout>
          <c:xMode val="edge"/>
          <c:yMode val="edge"/>
          <c:x val="0.38650306748466257"/>
          <c:y val="3.6764705882352942E-2"/>
        </c:manualLayout>
      </c:layout>
      <c:overlay val="0"/>
      <c:spPr>
        <a:noFill/>
        <a:ln w="25400">
          <a:noFill/>
        </a:ln>
      </c:spPr>
    </c:title>
    <c:autoTitleDeleted val="0"/>
    <c:plotArea>
      <c:layout>
        <c:manualLayout>
          <c:layoutTarget val="inner"/>
          <c:xMode val="edge"/>
          <c:yMode val="edge"/>
          <c:x val="0.28527607361963192"/>
          <c:y val="0.16911764705882354"/>
          <c:w val="0.67791411042944782"/>
          <c:h val="0.50367647058823528"/>
        </c:manualLayout>
      </c:layout>
      <c:lineChart>
        <c:grouping val="standard"/>
        <c:varyColors val="0"/>
        <c:ser>
          <c:idx val="0"/>
          <c:order val="0"/>
          <c:tx>
            <c:strRef>
              <c:f>CHART1sex!$B$52</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CHART1sex!$C$41:$G$41</c:f>
              <c:numCache>
                <c:formatCode>mmm\-yy</c:formatCode>
                <c:ptCount val="5"/>
                <c:pt idx="0">
                  <c:v>40603</c:v>
                </c:pt>
                <c:pt idx="1">
                  <c:v>40969</c:v>
                </c:pt>
                <c:pt idx="2">
                  <c:v>41334</c:v>
                </c:pt>
                <c:pt idx="3">
                  <c:v>41699</c:v>
                </c:pt>
                <c:pt idx="4">
                  <c:v>42064</c:v>
                </c:pt>
              </c:numCache>
            </c:numRef>
          </c:cat>
          <c:val>
            <c:numRef>
              <c:f>CHART1sex!$C$52:$G$52</c:f>
              <c:numCache>
                <c:formatCode>#,##0</c:formatCode>
                <c:ptCount val="5"/>
                <c:pt idx="0">
                  <c:v>4453</c:v>
                </c:pt>
                <c:pt idx="1">
                  <c:v>4215</c:v>
                </c:pt>
                <c:pt idx="2">
                  <c:v>3981</c:v>
                </c:pt>
                <c:pt idx="3">
                  <c:v>3966</c:v>
                </c:pt>
                <c:pt idx="4">
                  <c:v>3831</c:v>
                </c:pt>
              </c:numCache>
            </c:numRef>
          </c:val>
          <c:smooth val="0"/>
        </c:ser>
        <c:ser>
          <c:idx val="1"/>
          <c:order val="1"/>
          <c:tx>
            <c:strRef>
              <c:f>CHART1sex!$B$53</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CHART1sex!$C$41:$G$41</c:f>
              <c:numCache>
                <c:formatCode>mmm\-yy</c:formatCode>
                <c:ptCount val="5"/>
                <c:pt idx="0">
                  <c:v>40603</c:v>
                </c:pt>
                <c:pt idx="1">
                  <c:v>40969</c:v>
                </c:pt>
                <c:pt idx="2">
                  <c:v>41334</c:v>
                </c:pt>
                <c:pt idx="3">
                  <c:v>41699</c:v>
                </c:pt>
                <c:pt idx="4">
                  <c:v>42064</c:v>
                </c:pt>
              </c:numCache>
            </c:numRef>
          </c:cat>
          <c:val>
            <c:numRef>
              <c:f>CHART1sex!$C$53:$G$53</c:f>
              <c:numCache>
                <c:formatCode>#,##0</c:formatCode>
                <c:ptCount val="5"/>
                <c:pt idx="0">
                  <c:v>3376</c:v>
                </c:pt>
                <c:pt idx="1">
                  <c:v>3187</c:v>
                </c:pt>
                <c:pt idx="2">
                  <c:v>2981</c:v>
                </c:pt>
                <c:pt idx="3">
                  <c:v>2835</c:v>
                </c:pt>
                <c:pt idx="4">
                  <c:v>2662</c:v>
                </c:pt>
              </c:numCache>
            </c:numRef>
          </c:val>
          <c:smooth val="0"/>
        </c:ser>
        <c:dLbls>
          <c:showLegendKey val="0"/>
          <c:showVal val="0"/>
          <c:showCatName val="0"/>
          <c:showSerName val="0"/>
          <c:showPercent val="0"/>
          <c:showBubbleSize val="0"/>
        </c:dLbls>
        <c:marker val="1"/>
        <c:smooth val="0"/>
        <c:axId val="131086976"/>
        <c:axId val="131093248"/>
      </c:lineChart>
      <c:dateAx>
        <c:axId val="131086976"/>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131093248"/>
        <c:crosses val="autoZero"/>
        <c:auto val="1"/>
        <c:lblOffset val="100"/>
        <c:baseTimeUnit val="years"/>
        <c:majorUnit val="1"/>
        <c:majorTimeUnit val="years"/>
      </c:dateAx>
      <c:valAx>
        <c:axId val="131093248"/>
        <c:scaling>
          <c:orientation val="minMax"/>
          <c:max val="6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1086976"/>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2011</c:oddHeader>
    </c:headerFooter>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NEW SOUTH WALES</a:t>
            </a:r>
          </a:p>
        </c:rich>
      </c:tx>
      <c:layout>
        <c:manualLayout>
          <c:xMode val="edge"/>
          <c:yMode val="edge"/>
          <c:x val="0.33542385571709488"/>
          <c:y val="9.0497737556561084E-2"/>
        </c:manualLayout>
      </c:layout>
      <c:overlay val="0"/>
      <c:spPr>
        <a:noFill/>
        <a:ln w="25400">
          <a:noFill/>
        </a:ln>
      </c:spPr>
    </c:title>
    <c:autoTitleDeleted val="0"/>
    <c:plotArea>
      <c:layout>
        <c:manualLayout>
          <c:layoutTarget val="inner"/>
          <c:xMode val="edge"/>
          <c:yMode val="edge"/>
          <c:x val="0.16614445493800042"/>
          <c:y val="0.23529411764705882"/>
          <c:w val="0.74608264670271895"/>
          <c:h val="0.53846153846153844"/>
        </c:manualLayout>
      </c:layout>
      <c:lineChart>
        <c:grouping val="standard"/>
        <c:varyColors val="0"/>
        <c:ser>
          <c:idx val="0"/>
          <c:order val="0"/>
          <c:tx>
            <c:strRef>
              <c:f>CHART2age!$A$36</c:f>
              <c:strCache>
                <c:ptCount val="1"/>
                <c:pt idx="0">
                  <c:v>NSW</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CHART2age!$B$35:$I$35</c:f>
              <c:strCache>
                <c:ptCount val="8"/>
                <c:pt idx="0">
                  <c:v>00-29</c:v>
                </c:pt>
                <c:pt idx="1">
                  <c:v>30-39</c:v>
                </c:pt>
                <c:pt idx="2">
                  <c:v>40-49</c:v>
                </c:pt>
                <c:pt idx="3">
                  <c:v>50-59</c:v>
                </c:pt>
                <c:pt idx="4">
                  <c:v>60-69</c:v>
                </c:pt>
                <c:pt idx="5">
                  <c:v>70-79</c:v>
                </c:pt>
                <c:pt idx="6">
                  <c:v>80-89</c:v>
                </c:pt>
                <c:pt idx="7">
                  <c:v>90+</c:v>
                </c:pt>
              </c:strCache>
            </c:strRef>
          </c:cat>
          <c:val>
            <c:numRef>
              <c:f>CHART2age!$B$36:$I$36</c:f>
              <c:numCache>
                <c:formatCode>General</c:formatCode>
                <c:ptCount val="8"/>
                <c:pt idx="0">
                  <c:v>1.2908324552160169E-2</c:v>
                </c:pt>
                <c:pt idx="1">
                  <c:v>2.0533309916871561E-2</c:v>
                </c:pt>
                <c:pt idx="2">
                  <c:v>4.5208406509776373E-2</c:v>
                </c:pt>
                <c:pt idx="3">
                  <c:v>7.4361901416695936E-2</c:v>
                </c:pt>
                <c:pt idx="4">
                  <c:v>0.18499004800374663</c:v>
                </c:pt>
                <c:pt idx="5">
                  <c:v>0.12188268352651914</c:v>
                </c:pt>
                <c:pt idx="6">
                  <c:v>0.28594426882098117</c:v>
                </c:pt>
                <c:pt idx="7">
                  <c:v>0.25417105725324901</c:v>
                </c:pt>
              </c:numCache>
            </c:numRef>
          </c:val>
          <c:smooth val="0"/>
        </c:ser>
        <c:dLbls>
          <c:showLegendKey val="0"/>
          <c:showVal val="0"/>
          <c:showCatName val="0"/>
          <c:showSerName val="0"/>
          <c:showPercent val="0"/>
          <c:showBubbleSize val="0"/>
        </c:dLbls>
        <c:marker val="1"/>
        <c:smooth val="0"/>
        <c:axId val="113141632"/>
        <c:axId val="131117056"/>
      </c:lineChart>
      <c:catAx>
        <c:axId val="1131416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Small Fonts"/>
                <a:ea typeface="Small Fonts"/>
                <a:cs typeface="Small Fonts"/>
              </a:defRPr>
            </a:pPr>
            <a:endParaRPr lang="en-US"/>
          </a:p>
        </c:txPr>
        <c:crossAx val="131117056"/>
        <c:crosses val="autoZero"/>
        <c:auto val="1"/>
        <c:lblAlgn val="ctr"/>
        <c:lblOffset val="100"/>
        <c:tickLblSkip val="1"/>
        <c:tickMarkSkip val="1"/>
        <c:noMultiLvlLbl val="0"/>
      </c:catAx>
      <c:valAx>
        <c:axId val="131117056"/>
        <c:scaling>
          <c:orientation val="minMax"/>
          <c:max val="0.5"/>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3141632"/>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VICTORIA</a:t>
            </a:r>
          </a:p>
        </c:rich>
      </c:tx>
      <c:layout>
        <c:manualLayout>
          <c:xMode val="edge"/>
          <c:yMode val="edge"/>
          <c:x val="0.44062499999999999"/>
          <c:y val="9.9547511312217188E-2"/>
        </c:manualLayout>
      </c:layout>
      <c:overlay val="0"/>
      <c:spPr>
        <a:noFill/>
        <a:ln w="25400">
          <a:noFill/>
        </a:ln>
      </c:spPr>
    </c:title>
    <c:autoTitleDeleted val="0"/>
    <c:plotArea>
      <c:layout>
        <c:manualLayout>
          <c:layoutTarget val="inner"/>
          <c:xMode val="edge"/>
          <c:yMode val="edge"/>
          <c:x val="0.19062499999999999"/>
          <c:y val="0.23529411764705882"/>
          <c:w val="0.72499999999999998"/>
          <c:h val="0.54751131221719462"/>
        </c:manualLayout>
      </c:layout>
      <c:lineChart>
        <c:grouping val="standard"/>
        <c:varyColors val="0"/>
        <c:ser>
          <c:idx val="0"/>
          <c:order val="0"/>
          <c:tx>
            <c:strRef>
              <c:f>CHART2age!$A$37</c:f>
              <c:strCache>
                <c:ptCount val="1"/>
                <c:pt idx="0">
                  <c:v>VIC</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CHART2age!$B$35:$I$35</c:f>
              <c:strCache>
                <c:ptCount val="8"/>
                <c:pt idx="0">
                  <c:v>00-29</c:v>
                </c:pt>
                <c:pt idx="1">
                  <c:v>30-39</c:v>
                </c:pt>
                <c:pt idx="2">
                  <c:v>40-49</c:v>
                </c:pt>
                <c:pt idx="3">
                  <c:v>50-59</c:v>
                </c:pt>
                <c:pt idx="4">
                  <c:v>60-69</c:v>
                </c:pt>
                <c:pt idx="5">
                  <c:v>70-79</c:v>
                </c:pt>
                <c:pt idx="6">
                  <c:v>80-89</c:v>
                </c:pt>
                <c:pt idx="7">
                  <c:v>90+</c:v>
                </c:pt>
              </c:strCache>
            </c:strRef>
          </c:cat>
          <c:val>
            <c:numRef>
              <c:f>CHART2age!$B$37:$I$37</c:f>
              <c:numCache>
                <c:formatCode>General</c:formatCode>
                <c:ptCount val="8"/>
                <c:pt idx="0">
                  <c:v>1.2419071457796818E-2</c:v>
                </c:pt>
                <c:pt idx="1">
                  <c:v>1.8965558737875761E-2</c:v>
                </c:pt>
                <c:pt idx="2">
                  <c:v>4.0626729885195792E-2</c:v>
                </c:pt>
                <c:pt idx="3">
                  <c:v>6.5777756384028496E-2</c:v>
                </c:pt>
                <c:pt idx="4">
                  <c:v>0.18084671111218079</c:v>
                </c:pt>
                <c:pt idx="5">
                  <c:v>9.9448843534140408E-2</c:v>
                </c:pt>
                <c:pt idx="6">
                  <c:v>0.29728754001299668</c:v>
                </c:pt>
                <c:pt idx="7">
                  <c:v>0.28462778887578521</c:v>
                </c:pt>
              </c:numCache>
            </c:numRef>
          </c:val>
          <c:smooth val="0"/>
        </c:ser>
        <c:dLbls>
          <c:showLegendKey val="0"/>
          <c:showVal val="0"/>
          <c:showCatName val="0"/>
          <c:showSerName val="0"/>
          <c:showPercent val="0"/>
          <c:showBubbleSize val="0"/>
        </c:dLbls>
        <c:marker val="1"/>
        <c:smooth val="0"/>
        <c:axId val="131041536"/>
        <c:axId val="131132032"/>
      </c:lineChart>
      <c:catAx>
        <c:axId val="1310415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131132032"/>
        <c:crosses val="autoZero"/>
        <c:auto val="1"/>
        <c:lblAlgn val="ctr"/>
        <c:lblOffset val="100"/>
        <c:tickLblSkip val="1"/>
        <c:tickMarkSkip val="1"/>
        <c:noMultiLvlLbl val="0"/>
      </c:catAx>
      <c:valAx>
        <c:axId val="131132032"/>
        <c:scaling>
          <c:orientation val="minMax"/>
          <c:max val="0.5"/>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1041536"/>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QUEENSLAND</a:t>
            </a:r>
          </a:p>
        </c:rich>
      </c:tx>
      <c:layout>
        <c:manualLayout>
          <c:xMode val="edge"/>
          <c:yMode val="edge"/>
          <c:x val="0.38750000000000001"/>
          <c:y val="0.10407239819004525"/>
        </c:manualLayout>
      </c:layout>
      <c:overlay val="0"/>
      <c:spPr>
        <a:noFill/>
        <a:ln w="25400">
          <a:noFill/>
        </a:ln>
      </c:spPr>
    </c:title>
    <c:autoTitleDeleted val="0"/>
    <c:plotArea>
      <c:layout>
        <c:manualLayout>
          <c:layoutTarget val="inner"/>
          <c:xMode val="edge"/>
          <c:yMode val="edge"/>
          <c:x val="0.19062499999999999"/>
          <c:y val="0.23529411764705882"/>
          <c:w val="0.72499999999999998"/>
          <c:h val="0.53846153846153844"/>
        </c:manualLayout>
      </c:layout>
      <c:lineChart>
        <c:grouping val="standard"/>
        <c:varyColors val="0"/>
        <c:ser>
          <c:idx val="0"/>
          <c:order val="0"/>
          <c:tx>
            <c:strRef>
              <c:f>CHART2age!$A$38</c:f>
              <c:strCache>
                <c:ptCount val="1"/>
                <c:pt idx="0">
                  <c:v>QLD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CHART2age!$B$35:$I$35</c:f>
              <c:strCache>
                <c:ptCount val="8"/>
                <c:pt idx="0">
                  <c:v>00-29</c:v>
                </c:pt>
                <c:pt idx="1">
                  <c:v>30-39</c:v>
                </c:pt>
                <c:pt idx="2">
                  <c:v>40-49</c:v>
                </c:pt>
                <c:pt idx="3">
                  <c:v>50-59</c:v>
                </c:pt>
                <c:pt idx="4">
                  <c:v>60-69</c:v>
                </c:pt>
                <c:pt idx="5">
                  <c:v>70-79</c:v>
                </c:pt>
                <c:pt idx="6">
                  <c:v>80-89</c:v>
                </c:pt>
                <c:pt idx="7">
                  <c:v>90+</c:v>
                </c:pt>
              </c:strCache>
            </c:strRef>
          </c:cat>
          <c:val>
            <c:numRef>
              <c:f>CHART2age!$B$38:$I$38</c:f>
              <c:numCache>
                <c:formatCode>General</c:formatCode>
                <c:ptCount val="8"/>
                <c:pt idx="0">
                  <c:v>2.1109588309631028E-2</c:v>
                </c:pt>
                <c:pt idx="1">
                  <c:v>3.6167523984123311E-2</c:v>
                </c:pt>
                <c:pt idx="2">
                  <c:v>7.5022693697381765E-2</c:v>
                </c:pt>
                <c:pt idx="3">
                  <c:v>0.10868056173575637</c:v>
                </c:pt>
                <c:pt idx="4">
                  <c:v>0.24704981934036988</c:v>
                </c:pt>
                <c:pt idx="5">
                  <c:v>0.14992079454639304</c:v>
                </c:pt>
                <c:pt idx="6">
                  <c:v>0.20208960005695673</c:v>
                </c:pt>
                <c:pt idx="7">
                  <c:v>0.1599594183293879</c:v>
                </c:pt>
              </c:numCache>
            </c:numRef>
          </c:val>
          <c:smooth val="0"/>
        </c:ser>
        <c:dLbls>
          <c:showLegendKey val="0"/>
          <c:showVal val="0"/>
          <c:showCatName val="0"/>
          <c:showSerName val="0"/>
          <c:showPercent val="0"/>
          <c:showBubbleSize val="0"/>
        </c:dLbls>
        <c:marker val="1"/>
        <c:smooth val="0"/>
        <c:axId val="131155840"/>
        <c:axId val="131174400"/>
      </c:lineChart>
      <c:catAx>
        <c:axId val="13115584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131174400"/>
        <c:crosses val="autoZero"/>
        <c:auto val="1"/>
        <c:lblAlgn val="ctr"/>
        <c:lblOffset val="100"/>
        <c:tickLblSkip val="1"/>
        <c:tickMarkSkip val="1"/>
        <c:noMultiLvlLbl val="0"/>
      </c:catAx>
      <c:valAx>
        <c:axId val="131174400"/>
        <c:scaling>
          <c:orientation val="minMax"/>
          <c:max val="0.5"/>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1155840"/>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SOUTH AUSTRALIA</a:t>
            </a:r>
          </a:p>
        </c:rich>
      </c:tx>
      <c:layout>
        <c:manualLayout>
          <c:xMode val="edge"/>
          <c:yMode val="edge"/>
          <c:x val="0.33855865195533941"/>
          <c:y val="0.10407239819004525"/>
        </c:manualLayout>
      </c:layout>
      <c:overlay val="0"/>
      <c:spPr>
        <a:noFill/>
        <a:ln w="25400">
          <a:noFill/>
        </a:ln>
      </c:spPr>
    </c:title>
    <c:autoTitleDeleted val="0"/>
    <c:plotArea>
      <c:layout>
        <c:manualLayout>
          <c:layoutTarget val="inner"/>
          <c:xMode val="edge"/>
          <c:yMode val="edge"/>
          <c:x val="0.16927925597456647"/>
          <c:y val="0.22624434389140272"/>
          <c:w val="0.74294784566615291"/>
          <c:h val="0.5565610859728507"/>
        </c:manualLayout>
      </c:layout>
      <c:lineChart>
        <c:grouping val="standard"/>
        <c:varyColors val="0"/>
        <c:ser>
          <c:idx val="0"/>
          <c:order val="0"/>
          <c:tx>
            <c:strRef>
              <c:f>CHART2age!$A$39</c:f>
              <c:strCache>
                <c:ptCount val="1"/>
                <c:pt idx="0">
                  <c:v>SA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CHART2age!$B$35:$I$35</c:f>
              <c:strCache>
                <c:ptCount val="8"/>
                <c:pt idx="0">
                  <c:v>00-29</c:v>
                </c:pt>
                <c:pt idx="1">
                  <c:v>30-39</c:v>
                </c:pt>
                <c:pt idx="2">
                  <c:v>40-49</c:v>
                </c:pt>
                <c:pt idx="3">
                  <c:v>50-59</c:v>
                </c:pt>
                <c:pt idx="4">
                  <c:v>60-69</c:v>
                </c:pt>
                <c:pt idx="5">
                  <c:v>70-79</c:v>
                </c:pt>
                <c:pt idx="6">
                  <c:v>80-89</c:v>
                </c:pt>
                <c:pt idx="7">
                  <c:v>90+</c:v>
                </c:pt>
              </c:strCache>
            </c:strRef>
          </c:cat>
          <c:val>
            <c:numRef>
              <c:f>CHART2age!$B$39:$I$39</c:f>
              <c:numCache>
                <c:formatCode>General</c:formatCode>
                <c:ptCount val="8"/>
                <c:pt idx="0">
                  <c:v>1.6206896551724137E-2</c:v>
                </c:pt>
                <c:pt idx="1">
                  <c:v>2.4482758620689656E-2</c:v>
                </c:pt>
                <c:pt idx="2">
                  <c:v>5.3333333333333337E-2</c:v>
                </c:pt>
                <c:pt idx="3">
                  <c:v>8.5402298850574709E-2</c:v>
                </c:pt>
                <c:pt idx="4">
                  <c:v>0.23758620689655172</c:v>
                </c:pt>
                <c:pt idx="5">
                  <c:v>0.10959770114942528</c:v>
                </c:pt>
                <c:pt idx="6">
                  <c:v>0.23701149425287357</c:v>
                </c:pt>
                <c:pt idx="7">
                  <c:v>0.23637931034482759</c:v>
                </c:pt>
              </c:numCache>
            </c:numRef>
          </c:val>
          <c:smooth val="0"/>
        </c:ser>
        <c:dLbls>
          <c:showLegendKey val="0"/>
          <c:showVal val="0"/>
          <c:showCatName val="0"/>
          <c:showSerName val="0"/>
          <c:showPercent val="0"/>
          <c:showBubbleSize val="0"/>
        </c:dLbls>
        <c:marker val="1"/>
        <c:smooth val="0"/>
        <c:axId val="131189760"/>
        <c:axId val="131204224"/>
      </c:lineChart>
      <c:catAx>
        <c:axId val="13118976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131204224"/>
        <c:crosses val="autoZero"/>
        <c:auto val="1"/>
        <c:lblAlgn val="ctr"/>
        <c:lblOffset val="100"/>
        <c:tickLblSkip val="1"/>
        <c:tickMarkSkip val="1"/>
        <c:noMultiLvlLbl val="0"/>
      </c:catAx>
      <c:valAx>
        <c:axId val="131204224"/>
        <c:scaling>
          <c:orientation val="minMax"/>
          <c:max val="0.5"/>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1189760"/>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WESTERN AUSTRALIA</a:t>
            </a:r>
          </a:p>
        </c:rich>
      </c:tx>
      <c:layout>
        <c:manualLayout>
          <c:xMode val="edge"/>
          <c:yMode val="edge"/>
          <c:x val="0.34687499999999999"/>
          <c:y val="0.10859728506787331"/>
        </c:manualLayout>
      </c:layout>
      <c:overlay val="0"/>
      <c:spPr>
        <a:noFill/>
        <a:ln w="25400">
          <a:noFill/>
        </a:ln>
      </c:spPr>
    </c:title>
    <c:autoTitleDeleted val="0"/>
    <c:plotArea>
      <c:layout>
        <c:manualLayout>
          <c:layoutTarget val="inner"/>
          <c:xMode val="edge"/>
          <c:yMode val="edge"/>
          <c:x val="0.18124999999999999"/>
          <c:y val="0.21719457013574661"/>
          <c:w val="0.74375000000000002"/>
          <c:h val="0.57466063348416285"/>
        </c:manualLayout>
      </c:layout>
      <c:lineChart>
        <c:grouping val="standard"/>
        <c:varyColors val="0"/>
        <c:ser>
          <c:idx val="0"/>
          <c:order val="0"/>
          <c:tx>
            <c:strRef>
              <c:f>CHART2age!$A$40</c:f>
              <c:strCache>
                <c:ptCount val="1"/>
                <c:pt idx="0">
                  <c:v>WA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CHART2age!$B$35:$I$35</c:f>
              <c:strCache>
                <c:ptCount val="8"/>
                <c:pt idx="0">
                  <c:v>00-29</c:v>
                </c:pt>
                <c:pt idx="1">
                  <c:v>30-39</c:v>
                </c:pt>
                <c:pt idx="2">
                  <c:v>40-49</c:v>
                </c:pt>
                <c:pt idx="3">
                  <c:v>50-59</c:v>
                </c:pt>
                <c:pt idx="4">
                  <c:v>60-69</c:v>
                </c:pt>
                <c:pt idx="5">
                  <c:v>70-79</c:v>
                </c:pt>
                <c:pt idx="6">
                  <c:v>80-89</c:v>
                </c:pt>
                <c:pt idx="7">
                  <c:v>90+</c:v>
                </c:pt>
              </c:strCache>
            </c:strRef>
          </c:cat>
          <c:val>
            <c:numRef>
              <c:f>CHART2age!$B$40:$I$40</c:f>
              <c:numCache>
                <c:formatCode>General</c:formatCode>
                <c:ptCount val="8"/>
                <c:pt idx="0">
                  <c:v>1.3834802213568354E-2</c:v>
                </c:pt>
                <c:pt idx="1">
                  <c:v>3.1358885017421602E-2</c:v>
                </c:pt>
                <c:pt idx="2">
                  <c:v>7.3221971715515477E-2</c:v>
                </c:pt>
                <c:pt idx="3">
                  <c:v>9.8124615699938508E-2</c:v>
                </c:pt>
                <c:pt idx="4">
                  <c:v>0.2339618774339004</c:v>
                </c:pt>
                <c:pt idx="5">
                  <c:v>0.14639270342283256</c:v>
                </c:pt>
                <c:pt idx="6">
                  <c:v>0.21618159458905514</c:v>
                </c:pt>
                <c:pt idx="7">
                  <c:v>0.18692354990776799</c:v>
                </c:pt>
              </c:numCache>
            </c:numRef>
          </c:val>
          <c:smooth val="0"/>
        </c:ser>
        <c:dLbls>
          <c:showLegendKey val="0"/>
          <c:showVal val="0"/>
          <c:showCatName val="0"/>
          <c:showSerName val="0"/>
          <c:showPercent val="0"/>
          <c:showBubbleSize val="0"/>
        </c:dLbls>
        <c:marker val="1"/>
        <c:smooth val="0"/>
        <c:axId val="131232128"/>
        <c:axId val="131234048"/>
      </c:lineChart>
      <c:catAx>
        <c:axId val="1312321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131234048"/>
        <c:crosses val="autoZero"/>
        <c:auto val="1"/>
        <c:lblAlgn val="ctr"/>
        <c:lblOffset val="100"/>
        <c:tickLblSkip val="1"/>
        <c:tickMarkSkip val="1"/>
        <c:noMultiLvlLbl val="0"/>
      </c:catAx>
      <c:valAx>
        <c:axId val="131234048"/>
        <c:scaling>
          <c:orientation val="minMax"/>
          <c:max val="0.5"/>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31232128"/>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17963912550472"/>
          <c:y val="0.18518652478678232"/>
          <c:w val="0.80731027971585556"/>
          <c:h val="0.6222267232835885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S_Trend1!$A$23:$A$29</c:f>
              <c:strCache>
                <c:ptCount val="7"/>
                <c:pt idx="0">
                  <c:v>NSW</c:v>
                </c:pt>
                <c:pt idx="1">
                  <c:v>VIC</c:v>
                </c:pt>
                <c:pt idx="2">
                  <c:v>QLD</c:v>
                </c:pt>
                <c:pt idx="3">
                  <c:v>SA</c:v>
                </c:pt>
                <c:pt idx="4">
                  <c:v>WA</c:v>
                </c:pt>
                <c:pt idx="5">
                  <c:v>TAS</c:v>
                </c:pt>
                <c:pt idx="6">
                  <c:v>TOTAL</c:v>
                </c:pt>
              </c:strCache>
            </c:strRef>
          </c:cat>
          <c:val>
            <c:numRef>
              <c:f>S_Trend1!$D$23:$D$29</c:f>
              <c:numCache>
                <c:formatCode>0.00%</c:formatCode>
                <c:ptCount val="7"/>
                <c:pt idx="0">
                  <c:v>-5.4296074849139127E-2</c:v>
                </c:pt>
                <c:pt idx="1">
                  <c:v>-6.1291342851979035E-2</c:v>
                </c:pt>
                <c:pt idx="2">
                  <c:v>-2.0399979076944536E-2</c:v>
                </c:pt>
                <c:pt idx="3">
                  <c:v>-4.2798987787435364E-2</c:v>
                </c:pt>
                <c:pt idx="4">
                  <c:v>-3.3047614328890654E-2</c:v>
                </c:pt>
                <c:pt idx="5">
                  <c:v>-4.5287457726804883E-2</c:v>
                </c:pt>
                <c:pt idx="6">
                  <c:v>-4.3110424148747557E-2</c:v>
                </c:pt>
              </c:numCache>
            </c:numRef>
          </c:val>
        </c:ser>
        <c:dLbls>
          <c:showLegendKey val="0"/>
          <c:showVal val="0"/>
          <c:showCatName val="0"/>
          <c:showSerName val="0"/>
          <c:showPercent val="0"/>
          <c:showBubbleSize val="0"/>
        </c:dLbls>
        <c:gapWidth val="150"/>
        <c:axId val="152412928"/>
        <c:axId val="152414464"/>
      </c:barChart>
      <c:catAx>
        <c:axId val="1524129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152414464"/>
        <c:crosses val="autoZero"/>
        <c:auto val="1"/>
        <c:lblAlgn val="ctr"/>
        <c:lblOffset val="100"/>
        <c:tickLblSkip val="2"/>
        <c:tickMarkSkip val="1"/>
        <c:noMultiLvlLbl val="0"/>
      </c:catAx>
      <c:valAx>
        <c:axId val="15241446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241292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TASMANIA</a:t>
            </a:r>
          </a:p>
        </c:rich>
      </c:tx>
      <c:layout>
        <c:manualLayout>
          <c:xMode val="edge"/>
          <c:yMode val="edge"/>
          <c:x val="0.41875000000000001"/>
          <c:y val="0.10407239819004525"/>
        </c:manualLayout>
      </c:layout>
      <c:overlay val="0"/>
      <c:spPr>
        <a:noFill/>
        <a:ln w="25400">
          <a:noFill/>
        </a:ln>
      </c:spPr>
    </c:title>
    <c:autoTitleDeleted val="0"/>
    <c:plotArea>
      <c:layout>
        <c:manualLayout>
          <c:layoutTarget val="inner"/>
          <c:xMode val="edge"/>
          <c:yMode val="edge"/>
          <c:x val="0.18124999999999999"/>
          <c:y val="0.22624434389140272"/>
          <c:w val="0.74375000000000002"/>
          <c:h val="0.56561085972850678"/>
        </c:manualLayout>
      </c:layout>
      <c:lineChart>
        <c:grouping val="standard"/>
        <c:varyColors val="0"/>
        <c:ser>
          <c:idx val="0"/>
          <c:order val="0"/>
          <c:tx>
            <c:strRef>
              <c:f>CHART2age!$A$41</c:f>
              <c:strCache>
                <c:ptCount val="1"/>
                <c:pt idx="0">
                  <c:v>TAS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CHART2age!$B$35:$I$35</c:f>
              <c:strCache>
                <c:ptCount val="8"/>
                <c:pt idx="0">
                  <c:v>00-29</c:v>
                </c:pt>
                <c:pt idx="1">
                  <c:v>30-39</c:v>
                </c:pt>
                <c:pt idx="2">
                  <c:v>40-49</c:v>
                </c:pt>
                <c:pt idx="3">
                  <c:v>50-59</c:v>
                </c:pt>
                <c:pt idx="4">
                  <c:v>60-69</c:v>
                </c:pt>
                <c:pt idx="5">
                  <c:v>70-79</c:v>
                </c:pt>
                <c:pt idx="6">
                  <c:v>80-89</c:v>
                </c:pt>
                <c:pt idx="7">
                  <c:v>90+</c:v>
                </c:pt>
              </c:strCache>
            </c:strRef>
          </c:cat>
          <c:val>
            <c:numRef>
              <c:f>CHART2age!$B$41:$I$41</c:f>
              <c:numCache>
                <c:formatCode>General</c:formatCode>
                <c:ptCount val="8"/>
                <c:pt idx="0">
                  <c:v>1.2166949022023718E-2</c:v>
                </c:pt>
                <c:pt idx="1">
                  <c:v>2.6336054212228555E-2</c:v>
                </c:pt>
                <c:pt idx="2">
                  <c:v>5.2364084398583088E-2</c:v>
                </c:pt>
                <c:pt idx="3">
                  <c:v>8.270445094717388E-2</c:v>
                </c:pt>
                <c:pt idx="4">
                  <c:v>0.23440628369012784</c:v>
                </c:pt>
                <c:pt idx="5">
                  <c:v>0.12290158632373326</c:v>
                </c:pt>
                <c:pt idx="6">
                  <c:v>0.26012628985060837</c:v>
                </c:pt>
                <c:pt idx="7">
                  <c:v>0.20899430155552132</c:v>
                </c:pt>
              </c:numCache>
            </c:numRef>
          </c:val>
          <c:smooth val="0"/>
        </c:ser>
        <c:dLbls>
          <c:showLegendKey val="0"/>
          <c:showVal val="0"/>
          <c:showCatName val="0"/>
          <c:showSerName val="0"/>
          <c:showPercent val="0"/>
          <c:showBubbleSize val="0"/>
        </c:dLbls>
        <c:marker val="1"/>
        <c:smooth val="0"/>
        <c:axId val="131257856"/>
        <c:axId val="131259776"/>
      </c:lineChart>
      <c:catAx>
        <c:axId val="13125785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131259776"/>
        <c:crosses val="autoZero"/>
        <c:auto val="1"/>
        <c:lblAlgn val="ctr"/>
        <c:lblOffset val="100"/>
        <c:tickLblSkip val="1"/>
        <c:tickMarkSkip val="1"/>
        <c:noMultiLvlLbl val="0"/>
      </c:catAx>
      <c:valAx>
        <c:axId val="131259776"/>
        <c:scaling>
          <c:orientation val="minMax"/>
          <c:max val="0.5"/>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1257856"/>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TOTAL POPULATION</a:t>
            </a:r>
          </a:p>
        </c:rich>
      </c:tx>
      <c:layout>
        <c:manualLayout>
          <c:xMode val="edge"/>
          <c:yMode val="edge"/>
          <c:x val="0.32500000000000001"/>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'CHART3ST '!$A$41:$A$46</c:f>
              <c:strCache>
                <c:ptCount val="6"/>
                <c:pt idx="0">
                  <c:v>NSW</c:v>
                </c:pt>
                <c:pt idx="1">
                  <c:v>VIC</c:v>
                </c:pt>
                <c:pt idx="2">
                  <c:v>QLD</c:v>
                </c:pt>
                <c:pt idx="3">
                  <c:v>SA</c:v>
                </c:pt>
                <c:pt idx="4">
                  <c:v>WA</c:v>
                </c:pt>
                <c:pt idx="5">
                  <c:v>TAS</c:v>
                </c:pt>
              </c:strCache>
            </c:strRef>
          </c:cat>
          <c:val>
            <c:numRef>
              <c:f>'CHART3ST '!$B$41:$B$46</c:f>
              <c:numCache>
                <c:formatCode>_-* #,##0_-;\-* #,##0_-;_-* "-"??_-;_-@_-</c:formatCode>
                <c:ptCount val="6"/>
                <c:pt idx="0">
                  <c:v>68329</c:v>
                </c:pt>
                <c:pt idx="1">
                  <c:v>41551</c:v>
                </c:pt>
                <c:pt idx="2">
                  <c:v>56183</c:v>
                </c:pt>
                <c:pt idx="3">
                  <c:v>17400</c:v>
                </c:pt>
                <c:pt idx="4">
                  <c:v>19516</c:v>
                </c:pt>
                <c:pt idx="5">
                  <c:v>6493</c:v>
                </c:pt>
              </c:numCache>
            </c:numRef>
          </c:val>
        </c:ser>
        <c:dLbls>
          <c:showLegendKey val="0"/>
          <c:showVal val="0"/>
          <c:showCatName val="0"/>
          <c:showSerName val="0"/>
          <c:showPercent val="0"/>
          <c:showBubbleSize val="0"/>
        </c:dLbls>
        <c:gapWidth val="150"/>
        <c:axId val="147607552"/>
        <c:axId val="147609088"/>
      </c:barChart>
      <c:catAx>
        <c:axId val="14760755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7609088"/>
        <c:crosses val="autoZero"/>
        <c:auto val="1"/>
        <c:lblAlgn val="ctr"/>
        <c:lblOffset val="100"/>
        <c:tickLblSkip val="1"/>
        <c:tickMarkSkip val="1"/>
        <c:noMultiLvlLbl val="0"/>
      </c:catAx>
      <c:valAx>
        <c:axId val="147609088"/>
        <c:scaling>
          <c:orientation val="minMax"/>
          <c:max val="10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7607552"/>
        <c:crosses val="autoZero"/>
        <c:crossBetween val="between"/>
        <c:majorUnit val="2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TOTAL POPULATION</a:t>
            </a:r>
          </a:p>
        </c:rich>
      </c:tx>
      <c:layout>
        <c:manualLayout>
          <c:xMode val="edge"/>
          <c:yMode val="edge"/>
          <c:x val="0.20937500000000001"/>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'CHART3ST '!$A$41:$A$46</c:f>
              <c:strCache>
                <c:ptCount val="6"/>
                <c:pt idx="0">
                  <c:v>NSW</c:v>
                </c:pt>
                <c:pt idx="1">
                  <c:v>VIC</c:v>
                </c:pt>
                <c:pt idx="2">
                  <c:v>QLD</c:v>
                </c:pt>
                <c:pt idx="3">
                  <c:v>SA</c:v>
                </c:pt>
                <c:pt idx="4">
                  <c:v>WA</c:v>
                </c:pt>
                <c:pt idx="5">
                  <c:v>TAS</c:v>
                </c:pt>
              </c:strCache>
            </c:strRef>
          </c:cat>
          <c:val>
            <c:numRef>
              <c:f>'CHART3ST '!$C$41:$C$46</c:f>
              <c:numCache>
                <c:formatCode>0%</c:formatCode>
                <c:ptCount val="6"/>
                <c:pt idx="0">
                  <c:v>0.32462337341498526</c:v>
                </c:pt>
                <c:pt idx="1">
                  <c:v>0.19740411521851706</c:v>
                </c:pt>
                <c:pt idx="2">
                  <c:v>0.26691909714139117</c:v>
                </c:pt>
                <c:pt idx="3">
                  <c:v>8.2665437770503641E-2</c:v>
                </c:pt>
                <c:pt idx="4">
                  <c:v>9.2718315145353392E-2</c:v>
                </c:pt>
                <c:pt idx="5">
                  <c:v>3.0847510772636789E-2</c:v>
                </c:pt>
              </c:numCache>
            </c:numRef>
          </c:val>
        </c:ser>
        <c:dLbls>
          <c:showLegendKey val="0"/>
          <c:showVal val="0"/>
          <c:showCatName val="0"/>
          <c:showSerName val="0"/>
          <c:showPercent val="0"/>
          <c:showBubbleSize val="0"/>
        </c:dLbls>
        <c:gapWidth val="150"/>
        <c:axId val="147621376"/>
        <c:axId val="147622912"/>
      </c:barChart>
      <c:catAx>
        <c:axId val="1476213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7622912"/>
        <c:crosses val="autoZero"/>
        <c:auto val="1"/>
        <c:lblAlgn val="ctr"/>
        <c:lblOffset val="100"/>
        <c:tickLblSkip val="1"/>
        <c:tickMarkSkip val="1"/>
        <c:noMultiLvlLbl val="0"/>
      </c:catAx>
      <c:valAx>
        <c:axId val="14762291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76213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MALE POPULATION</a:t>
            </a:r>
          </a:p>
        </c:rich>
      </c:tx>
      <c:layout>
        <c:manualLayout>
          <c:xMode val="edge"/>
          <c:yMode val="edge"/>
          <c:x val="0.33437499999999998"/>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'CHART3ST '!$F$41:$F$46</c:f>
              <c:strCache>
                <c:ptCount val="6"/>
                <c:pt idx="0">
                  <c:v>NSW</c:v>
                </c:pt>
                <c:pt idx="1">
                  <c:v>VIC</c:v>
                </c:pt>
                <c:pt idx="2">
                  <c:v>QLD</c:v>
                </c:pt>
                <c:pt idx="3">
                  <c:v>SA</c:v>
                </c:pt>
                <c:pt idx="4">
                  <c:v>WA</c:v>
                </c:pt>
                <c:pt idx="5">
                  <c:v>TAS</c:v>
                </c:pt>
              </c:strCache>
            </c:strRef>
          </c:cat>
          <c:val>
            <c:numRef>
              <c:f>'CHART3ST '!$G$41:$G$46</c:f>
              <c:numCache>
                <c:formatCode>_-* #,##0_-;\-* #,##0_-;_-* "-"??_-;_-@_-</c:formatCode>
                <c:ptCount val="6"/>
                <c:pt idx="0">
                  <c:v>37895</c:v>
                </c:pt>
                <c:pt idx="1">
                  <c:v>22360</c:v>
                </c:pt>
                <c:pt idx="2">
                  <c:v>37219</c:v>
                </c:pt>
                <c:pt idx="3">
                  <c:v>10631</c:v>
                </c:pt>
                <c:pt idx="4">
                  <c:v>13127</c:v>
                </c:pt>
                <c:pt idx="5">
                  <c:v>3831</c:v>
                </c:pt>
              </c:numCache>
            </c:numRef>
          </c:val>
        </c:ser>
        <c:dLbls>
          <c:showLegendKey val="0"/>
          <c:showVal val="0"/>
          <c:showCatName val="0"/>
          <c:showSerName val="0"/>
          <c:showPercent val="0"/>
          <c:showBubbleSize val="0"/>
        </c:dLbls>
        <c:gapWidth val="150"/>
        <c:axId val="114244608"/>
        <c:axId val="114246400"/>
      </c:barChart>
      <c:catAx>
        <c:axId val="11424460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14246400"/>
        <c:crosses val="autoZero"/>
        <c:auto val="1"/>
        <c:lblAlgn val="ctr"/>
        <c:lblOffset val="100"/>
        <c:tickLblSkip val="1"/>
        <c:tickMarkSkip val="1"/>
        <c:noMultiLvlLbl val="0"/>
      </c:catAx>
      <c:valAx>
        <c:axId val="114246400"/>
        <c:scaling>
          <c:orientation val="minMax"/>
          <c:max val="10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14244608"/>
        <c:crosses val="autoZero"/>
        <c:crossBetween val="between"/>
        <c:majorUnit val="2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MALE POPULATION</a:t>
            </a:r>
          </a:p>
        </c:rich>
      </c:tx>
      <c:layout>
        <c:manualLayout>
          <c:xMode val="edge"/>
          <c:yMode val="edge"/>
          <c:x val="0.21875"/>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'CHART3ST '!$F$41:$F$46</c:f>
              <c:strCache>
                <c:ptCount val="6"/>
                <c:pt idx="0">
                  <c:v>NSW</c:v>
                </c:pt>
                <c:pt idx="1">
                  <c:v>VIC</c:v>
                </c:pt>
                <c:pt idx="2">
                  <c:v>QLD</c:v>
                </c:pt>
                <c:pt idx="3">
                  <c:v>SA</c:v>
                </c:pt>
                <c:pt idx="4">
                  <c:v>WA</c:v>
                </c:pt>
                <c:pt idx="5">
                  <c:v>TAS</c:v>
                </c:pt>
              </c:strCache>
            </c:strRef>
          </c:cat>
          <c:val>
            <c:numRef>
              <c:f>'CHART3ST '!$I$41:$I$46</c:f>
              <c:numCache>
                <c:formatCode>0.0%</c:formatCode>
                <c:ptCount val="6"/>
                <c:pt idx="0">
                  <c:v>0.30114354283716238</c:v>
                </c:pt>
                <c:pt idx="1">
                  <c:v>0.17769018651112153</c:v>
                </c:pt>
                <c:pt idx="2">
                  <c:v>0.29577151394264006</c:v>
                </c:pt>
                <c:pt idx="3">
                  <c:v>8.4482306475837793E-2</c:v>
                </c:pt>
                <c:pt idx="4">
                  <c:v>0.1043174900863816</c:v>
                </c:pt>
                <c:pt idx="5">
                  <c:v>3.0444145998394748E-2</c:v>
                </c:pt>
              </c:numCache>
            </c:numRef>
          </c:val>
        </c:ser>
        <c:dLbls>
          <c:showLegendKey val="0"/>
          <c:showVal val="0"/>
          <c:showCatName val="0"/>
          <c:showSerName val="0"/>
          <c:showPercent val="0"/>
          <c:showBubbleSize val="0"/>
        </c:dLbls>
        <c:gapWidth val="150"/>
        <c:axId val="114279168"/>
        <c:axId val="114280704"/>
      </c:barChart>
      <c:catAx>
        <c:axId val="11427916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14280704"/>
        <c:crosses val="autoZero"/>
        <c:auto val="1"/>
        <c:lblAlgn val="ctr"/>
        <c:lblOffset val="100"/>
        <c:tickLblSkip val="1"/>
        <c:tickMarkSkip val="1"/>
        <c:noMultiLvlLbl val="0"/>
      </c:catAx>
      <c:valAx>
        <c:axId val="114280704"/>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1427916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FEMALE POPULATION</a:t>
            </a:r>
          </a:p>
        </c:rich>
      </c:tx>
      <c:layout>
        <c:manualLayout>
          <c:xMode val="edge"/>
          <c:yMode val="edge"/>
          <c:x val="0.31562499999999999"/>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'CHART3ST '!$F$41:$F$46</c:f>
              <c:strCache>
                <c:ptCount val="6"/>
                <c:pt idx="0">
                  <c:v>NSW</c:v>
                </c:pt>
                <c:pt idx="1">
                  <c:v>VIC</c:v>
                </c:pt>
                <c:pt idx="2">
                  <c:v>QLD</c:v>
                </c:pt>
                <c:pt idx="3">
                  <c:v>SA</c:v>
                </c:pt>
                <c:pt idx="4">
                  <c:v>WA</c:v>
                </c:pt>
                <c:pt idx="5">
                  <c:v>TAS</c:v>
                </c:pt>
              </c:strCache>
            </c:strRef>
          </c:cat>
          <c:val>
            <c:numRef>
              <c:f>'CHART3ST '!$H$41:$H$46</c:f>
              <c:numCache>
                <c:formatCode>_-* #,##0_-;\-* #,##0_-;_-* "-"??_-;_-@_-</c:formatCode>
                <c:ptCount val="6"/>
                <c:pt idx="0">
                  <c:v>30434</c:v>
                </c:pt>
                <c:pt idx="1">
                  <c:v>19191</c:v>
                </c:pt>
                <c:pt idx="2">
                  <c:v>18964</c:v>
                </c:pt>
                <c:pt idx="3">
                  <c:v>6769</c:v>
                </c:pt>
                <c:pt idx="4">
                  <c:v>6389</c:v>
                </c:pt>
                <c:pt idx="5">
                  <c:v>2662</c:v>
                </c:pt>
              </c:numCache>
            </c:numRef>
          </c:val>
        </c:ser>
        <c:dLbls>
          <c:showLegendKey val="0"/>
          <c:showVal val="0"/>
          <c:showCatName val="0"/>
          <c:showSerName val="0"/>
          <c:showPercent val="0"/>
          <c:showBubbleSize val="0"/>
        </c:dLbls>
        <c:gapWidth val="150"/>
        <c:axId val="147798272"/>
        <c:axId val="147800064"/>
      </c:barChart>
      <c:catAx>
        <c:axId val="14779827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7800064"/>
        <c:crosses val="autoZero"/>
        <c:auto val="1"/>
        <c:lblAlgn val="ctr"/>
        <c:lblOffset val="100"/>
        <c:tickLblSkip val="1"/>
        <c:tickMarkSkip val="1"/>
        <c:noMultiLvlLbl val="0"/>
      </c:catAx>
      <c:valAx>
        <c:axId val="147800064"/>
        <c:scaling>
          <c:orientation val="minMax"/>
          <c:max val="10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7798272"/>
        <c:crosses val="autoZero"/>
        <c:crossBetween val="between"/>
        <c:majorUnit val="2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FEMALE POPULATION</a:t>
            </a:r>
          </a:p>
        </c:rich>
      </c:tx>
      <c:layout>
        <c:manualLayout>
          <c:xMode val="edge"/>
          <c:yMode val="edge"/>
          <c:x val="0.2"/>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'CHART3ST '!$F$41:$F$46</c:f>
              <c:strCache>
                <c:ptCount val="6"/>
                <c:pt idx="0">
                  <c:v>NSW</c:v>
                </c:pt>
                <c:pt idx="1">
                  <c:v>VIC</c:v>
                </c:pt>
                <c:pt idx="2">
                  <c:v>QLD</c:v>
                </c:pt>
                <c:pt idx="3">
                  <c:v>SA</c:v>
                </c:pt>
                <c:pt idx="4">
                  <c:v>WA</c:v>
                </c:pt>
                <c:pt idx="5">
                  <c:v>TAS</c:v>
                </c:pt>
              </c:strCache>
            </c:strRef>
          </c:cat>
          <c:val>
            <c:numRef>
              <c:f>'CHART3ST '!$J$41:$J$46</c:f>
              <c:numCache>
                <c:formatCode>0.0%</c:formatCode>
                <c:ptCount val="6"/>
                <c:pt idx="0">
                  <c:v>0.35952746603662139</c:v>
                </c:pt>
                <c:pt idx="1">
                  <c:v>0.22670998227997638</c:v>
                </c:pt>
                <c:pt idx="2">
                  <c:v>0.22402835203780272</c:v>
                </c:pt>
                <c:pt idx="3">
                  <c:v>7.9964559952746608E-2</c:v>
                </c:pt>
                <c:pt idx="4">
                  <c:v>7.5475487300649735E-2</c:v>
                </c:pt>
                <c:pt idx="5">
                  <c:v>3.1447135262847016E-2</c:v>
                </c:pt>
              </c:numCache>
            </c:numRef>
          </c:val>
        </c:ser>
        <c:dLbls>
          <c:showLegendKey val="0"/>
          <c:showVal val="0"/>
          <c:showCatName val="0"/>
          <c:showSerName val="0"/>
          <c:showPercent val="0"/>
          <c:showBubbleSize val="0"/>
        </c:dLbls>
        <c:gapWidth val="150"/>
        <c:axId val="147828736"/>
        <c:axId val="147830272"/>
      </c:barChart>
      <c:catAx>
        <c:axId val="1478287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7830272"/>
        <c:crosses val="autoZero"/>
        <c:auto val="1"/>
        <c:lblAlgn val="ctr"/>
        <c:lblOffset val="100"/>
        <c:tickLblSkip val="1"/>
        <c:tickMarkSkip val="1"/>
        <c:noMultiLvlLbl val="0"/>
      </c:catAx>
      <c:valAx>
        <c:axId val="14783027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7828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STATISTICES: DECEMBER 2013</c:oddHeader>
    </c:headerFooter>
    <c:pageMargins b="0.98425196850393704" l="0.74803149606299213" r="0.74803149606299213" t="0.98425196850393704" header="0.51181102362204722" footer="0.51181102362204722"/>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87003468586712"/>
          <c:y val="5.2631578947368418E-2"/>
          <c:w val="0.87195208487368692"/>
          <c:h val="0.65587044534412953"/>
        </c:manualLayout>
      </c:layout>
      <c:lineChart>
        <c:grouping val="standard"/>
        <c:varyColors val="0"/>
        <c:ser>
          <c:idx val="0"/>
          <c:order val="0"/>
          <c:tx>
            <c:strRef>
              <c:f>CHART4singleage!$D$41</c:f>
              <c:strCache>
                <c:ptCount val="1"/>
                <c:pt idx="0">
                  <c:v>June 2009</c:v>
                </c:pt>
              </c:strCache>
            </c:strRef>
          </c:tx>
          <c:spPr>
            <a:ln w="12700">
              <a:solidFill>
                <a:srgbClr val="FF00FF"/>
              </a:solidFill>
              <a:prstDash val="solid"/>
            </a:ln>
          </c:spPr>
          <c:marker>
            <c:symbol val="none"/>
          </c:marker>
          <c:cat>
            <c:numRef>
              <c:f>CHART4singleage!$C$42:$C$104</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CHART4singleage!$D$42:$D$104</c:f>
              <c:numCache>
                <c:formatCode>#,##0</c:formatCode>
                <c:ptCount val="63"/>
                <c:pt idx="0">
                  <c:v>1459</c:v>
                </c:pt>
                <c:pt idx="1">
                  <c:v>1407</c:v>
                </c:pt>
                <c:pt idx="2">
                  <c:v>1505</c:v>
                </c:pt>
                <c:pt idx="3">
                  <c:v>1511</c:v>
                </c:pt>
                <c:pt idx="4">
                  <c:v>1643</c:v>
                </c:pt>
                <c:pt idx="5">
                  <c:v>1575</c:v>
                </c:pt>
                <c:pt idx="6">
                  <c:v>1764</c:v>
                </c:pt>
                <c:pt idx="7">
                  <c:v>2133</c:v>
                </c:pt>
                <c:pt idx="8">
                  <c:v>2674</c:v>
                </c:pt>
                <c:pt idx="9">
                  <c:v>3538</c:v>
                </c:pt>
                <c:pt idx="10">
                  <c:v>5207</c:v>
                </c:pt>
                <c:pt idx="11">
                  <c:v>6186</c:v>
                </c:pt>
                <c:pt idx="12">
                  <c:v>6759</c:v>
                </c:pt>
                <c:pt idx="13">
                  <c:v>5902</c:v>
                </c:pt>
                <c:pt idx="14">
                  <c:v>5343</c:v>
                </c:pt>
                <c:pt idx="15">
                  <c:v>2445</c:v>
                </c:pt>
                <c:pt idx="16">
                  <c:v>2158</c:v>
                </c:pt>
                <c:pt idx="17">
                  <c:v>2236</c:v>
                </c:pt>
                <c:pt idx="18">
                  <c:v>2227</c:v>
                </c:pt>
                <c:pt idx="19">
                  <c:v>2250</c:v>
                </c:pt>
                <c:pt idx="20">
                  <c:v>2367</c:v>
                </c:pt>
                <c:pt idx="21">
                  <c:v>2372</c:v>
                </c:pt>
                <c:pt idx="22">
                  <c:v>2462</c:v>
                </c:pt>
                <c:pt idx="23">
                  <c:v>2354</c:v>
                </c:pt>
                <c:pt idx="24">
                  <c:v>2547</c:v>
                </c:pt>
                <c:pt idx="25">
                  <c:v>2834</c:v>
                </c:pt>
                <c:pt idx="26">
                  <c:v>3380</c:v>
                </c:pt>
                <c:pt idx="27">
                  <c:v>3692</c:v>
                </c:pt>
                <c:pt idx="28">
                  <c:v>4706</c:v>
                </c:pt>
                <c:pt idx="29">
                  <c:v>5782</c:v>
                </c:pt>
                <c:pt idx="30">
                  <c:v>6910</c:v>
                </c:pt>
                <c:pt idx="31">
                  <c:v>8272</c:v>
                </c:pt>
                <c:pt idx="32">
                  <c:v>10646</c:v>
                </c:pt>
                <c:pt idx="33">
                  <c:v>15005</c:v>
                </c:pt>
                <c:pt idx="34">
                  <c:v>18103</c:v>
                </c:pt>
                <c:pt idx="35">
                  <c:v>18484</c:v>
                </c:pt>
                <c:pt idx="36">
                  <c:v>17553</c:v>
                </c:pt>
                <c:pt idx="37">
                  <c:v>15710</c:v>
                </c:pt>
                <c:pt idx="38">
                  <c:v>13190</c:v>
                </c:pt>
                <c:pt idx="39">
                  <c:v>9724</c:v>
                </c:pt>
                <c:pt idx="40">
                  <c:v>7134</c:v>
                </c:pt>
                <c:pt idx="41">
                  <c:v>5686</c:v>
                </c:pt>
                <c:pt idx="42">
                  <c:v>4374</c:v>
                </c:pt>
                <c:pt idx="43">
                  <c:v>2960</c:v>
                </c:pt>
                <c:pt idx="44">
                  <c:v>2138</c:v>
                </c:pt>
                <c:pt idx="45">
                  <c:v>1448</c:v>
                </c:pt>
                <c:pt idx="46">
                  <c:v>949</c:v>
                </c:pt>
                <c:pt idx="47">
                  <c:v>568</c:v>
                </c:pt>
                <c:pt idx="48">
                  <c:v>363</c:v>
                </c:pt>
                <c:pt idx="49">
                  <c:v>240</c:v>
                </c:pt>
                <c:pt idx="50">
                  <c:v>138</c:v>
                </c:pt>
                <c:pt idx="51">
                  <c:v>92</c:v>
                </c:pt>
                <c:pt idx="52">
                  <c:v>33</c:v>
                </c:pt>
                <c:pt idx="53">
                  <c:v>15</c:v>
                </c:pt>
                <c:pt idx="54">
                  <c:v>17</c:v>
                </c:pt>
                <c:pt idx="55">
                  <c:v>2</c:v>
                </c:pt>
                <c:pt idx="56">
                  <c:v>2</c:v>
                </c:pt>
                <c:pt idx="57">
                  <c:v>9</c:v>
                </c:pt>
                <c:pt idx="58">
                  <c:v>3</c:v>
                </c:pt>
                <c:pt idx="59">
                  <c:v>1</c:v>
                </c:pt>
                <c:pt idx="60">
                  <c:v>0</c:v>
                </c:pt>
                <c:pt idx="61">
                  <c:v>0</c:v>
                </c:pt>
                <c:pt idx="62">
                  <c:v>1</c:v>
                </c:pt>
              </c:numCache>
            </c:numRef>
          </c:val>
          <c:smooth val="0"/>
        </c:ser>
        <c:ser>
          <c:idx val="2"/>
          <c:order val="1"/>
          <c:tx>
            <c:strRef>
              <c:f>CHART4singleage!$E$41</c:f>
              <c:strCache>
                <c:ptCount val="1"/>
                <c:pt idx="0">
                  <c:v>June 2014</c:v>
                </c:pt>
              </c:strCache>
            </c:strRef>
          </c:tx>
          <c:spPr>
            <a:ln w="12700">
              <a:solidFill>
                <a:srgbClr val="FFFF00"/>
              </a:solidFill>
              <a:prstDash val="solid"/>
            </a:ln>
          </c:spPr>
          <c:marker>
            <c:symbol val="none"/>
          </c:marker>
          <c:cat>
            <c:numRef>
              <c:f>CHART4singleage!$C$42:$C$104</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CHART4singleage!$E$42:$E$104</c:f>
              <c:numCache>
                <c:formatCode>#,##0</c:formatCode>
                <c:ptCount val="63"/>
                <c:pt idx="0">
                  <c:v>1618</c:v>
                </c:pt>
                <c:pt idx="1">
                  <c:v>1788</c:v>
                </c:pt>
                <c:pt idx="2">
                  <c:v>1778</c:v>
                </c:pt>
                <c:pt idx="3">
                  <c:v>1858</c:v>
                </c:pt>
                <c:pt idx="4">
                  <c:v>1792</c:v>
                </c:pt>
                <c:pt idx="5">
                  <c:v>1735</c:v>
                </c:pt>
                <c:pt idx="6">
                  <c:v>1699</c:v>
                </c:pt>
                <c:pt idx="7">
                  <c:v>1825</c:v>
                </c:pt>
                <c:pt idx="8">
                  <c:v>1838</c:v>
                </c:pt>
                <c:pt idx="9">
                  <c:v>2001</c:v>
                </c:pt>
                <c:pt idx="10">
                  <c:v>1912</c:v>
                </c:pt>
                <c:pt idx="11">
                  <c:v>2198</c:v>
                </c:pt>
                <c:pt idx="12">
                  <c:v>2678</c:v>
                </c:pt>
                <c:pt idx="13">
                  <c:v>3270</c:v>
                </c:pt>
                <c:pt idx="14">
                  <c:v>4248</c:v>
                </c:pt>
                <c:pt idx="15">
                  <c:v>5893</c:v>
                </c:pt>
                <c:pt idx="16">
                  <c:v>6818</c:v>
                </c:pt>
                <c:pt idx="17">
                  <c:v>7234</c:v>
                </c:pt>
                <c:pt idx="18">
                  <c:v>6186</c:v>
                </c:pt>
                <c:pt idx="19">
                  <c:v>5563</c:v>
                </c:pt>
                <c:pt idx="20">
                  <c:v>2740</c:v>
                </c:pt>
                <c:pt idx="21">
                  <c:v>2419</c:v>
                </c:pt>
                <c:pt idx="22">
                  <c:v>2493</c:v>
                </c:pt>
                <c:pt idx="23">
                  <c:v>2425</c:v>
                </c:pt>
                <c:pt idx="24">
                  <c:v>2446</c:v>
                </c:pt>
                <c:pt idx="25">
                  <c:v>2470</c:v>
                </c:pt>
                <c:pt idx="26">
                  <c:v>2448</c:v>
                </c:pt>
                <c:pt idx="27">
                  <c:v>2548</c:v>
                </c:pt>
                <c:pt idx="28">
                  <c:v>2339</c:v>
                </c:pt>
                <c:pt idx="29">
                  <c:v>2556</c:v>
                </c:pt>
                <c:pt idx="30">
                  <c:v>2778</c:v>
                </c:pt>
                <c:pt idx="31">
                  <c:v>3242</c:v>
                </c:pt>
                <c:pt idx="32">
                  <c:v>3429</c:v>
                </c:pt>
                <c:pt idx="33">
                  <c:v>4418</c:v>
                </c:pt>
                <c:pt idx="34">
                  <c:v>5262</c:v>
                </c:pt>
                <c:pt idx="35">
                  <c:v>6127</c:v>
                </c:pt>
                <c:pt idx="36">
                  <c:v>7061</c:v>
                </c:pt>
                <c:pt idx="37">
                  <c:v>8339</c:v>
                </c:pt>
                <c:pt idx="38">
                  <c:v>10643</c:v>
                </c:pt>
                <c:pt idx="39">
                  <c:v>11788</c:v>
                </c:pt>
                <c:pt idx="40">
                  <c:v>11151</c:v>
                </c:pt>
                <c:pt idx="41">
                  <c:v>9567</c:v>
                </c:pt>
                <c:pt idx="42">
                  <c:v>7829</c:v>
                </c:pt>
                <c:pt idx="43">
                  <c:v>6016</c:v>
                </c:pt>
                <c:pt idx="44">
                  <c:v>4034</c:v>
                </c:pt>
                <c:pt idx="45">
                  <c:v>2601</c:v>
                </c:pt>
                <c:pt idx="46">
                  <c:v>1817</c:v>
                </c:pt>
                <c:pt idx="47">
                  <c:v>1204</c:v>
                </c:pt>
                <c:pt idx="48">
                  <c:v>713</c:v>
                </c:pt>
                <c:pt idx="49">
                  <c:v>449</c:v>
                </c:pt>
                <c:pt idx="50">
                  <c:v>283</c:v>
                </c:pt>
                <c:pt idx="51">
                  <c:v>147</c:v>
                </c:pt>
                <c:pt idx="52">
                  <c:v>84</c:v>
                </c:pt>
                <c:pt idx="53">
                  <c:v>41</c:v>
                </c:pt>
                <c:pt idx="54">
                  <c:v>18</c:v>
                </c:pt>
                <c:pt idx="55">
                  <c:v>19</c:v>
                </c:pt>
                <c:pt idx="56">
                  <c:v>8</c:v>
                </c:pt>
                <c:pt idx="57">
                  <c:v>5</c:v>
                </c:pt>
                <c:pt idx="58">
                  <c:v>3</c:v>
                </c:pt>
                <c:pt idx="59">
                  <c:v>0</c:v>
                </c:pt>
                <c:pt idx="60">
                  <c:v>0</c:v>
                </c:pt>
                <c:pt idx="61">
                  <c:v>0</c:v>
                </c:pt>
                <c:pt idx="62">
                  <c:v>0</c:v>
                </c:pt>
              </c:numCache>
            </c:numRef>
          </c:val>
          <c:smooth val="0"/>
        </c:ser>
        <c:ser>
          <c:idx val="3"/>
          <c:order val="2"/>
          <c:tx>
            <c:strRef>
              <c:f>CHART4singleage!$F$41</c:f>
              <c:strCache>
                <c:ptCount val="1"/>
                <c:pt idx="0">
                  <c:v>June 2019</c:v>
                </c:pt>
              </c:strCache>
            </c:strRef>
          </c:tx>
          <c:spPr>
            <a:ln w="12700">
              <a:solidFill>
                <a:srgbClr val="00FFFF"/>
              </a:solidFill>
              <a:prstDash val="solid"/>
            </a:ln>
          </c:spPr>
          <c:marker>
            <c:symbol val="none"/>
          </c:marker>
          <c:cat>
            <c:numRef>
              <c:f>CHART4singleage!$C$42:$C$104</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CHART4singleage!$F$42:$F$104</c:f>
              <c:numCache>
                <c:formatCode>#,##0</c:formatCode>
                <c:ptCount val="63"/>
                <c:pt idx="0">
                  <c:v>1686.9001695599995</c:v>
                </c:pt>
                <c:pt idx="1">
                  <c:v>1762.0971444585675</c:v>
                </c:pt>
                <c:pt idx="2">
                  <c:v>1685.5219082269841</c:v>
                </c:pt>
                <c:pt idx="3">
                  <c:v>1703.0081525785656</c:v>
                </c:pt>
                <c:pt idx="4">
                  <c:v>1850.6892235874973</c:v>
                </c:pt>
                <c:pt idx="5">
                  <c:v>1992.9071263157091</c:v>
                </c:pt>
                <c:pt idx="6">
                  <c:v>2171.0108070254942</c:v>
                </c:pt>
                <c:pt idx="7">
                  <c:v>2168.3481502620111</c:v>
                </c:pt>
                <c:pt idx="8">
                  <c:v>2260.0406812469578</c:v>
                </c:pt>
                <c:pt idx="9">
                  <c:v>2203.6292327978276</c:v>
                </c:pt>
                <c:pt idx="10">
                  <c:v>2152.7790786722121</c:v>
                </c:pt>
                <c:pt idx="11">
                  <c:v>2124.8371267383759</c:v>
                </c:pt>
                <c:pt idx="12">
                  <c:v>2252.0337564009701</c:v>
                </c:pt>
                <c:pt idx="13">
                  <c:v>2272.4349212910838</c:v>
                </c:pt>
                <c:pt idx="14">
                  <c:v>2446.1766120387474</c:v>
                </c:pt>
                <c:pt idx="15">
                  <c:v>2407.9474627135041</c:v>
                </c:pt>
                <c:pt idx="16">
                  <c:v>2760.8403612718394</c:v>
                </c:pt>
                <c:pt idx="17">
                  <c:v>3124.7764735385354</c:v>
                </c:pt>
                <c:pt idx="18">
                  <c:v>3655.3278020151843</c:v>
                </c:pt>
                <c:pt idx="19">
                  <c:v>4506.9529599432472</c:v>
                </c:pt>
                <c:pt idx="20">
                  <c:v>5983.1968198320974</c:v>
                </c:pt>
                <c:pt idx="21">
                  <c:v>6720.3850838850085</c:v>
                </c:pt>
                <c:pt idx="22">
                  <c:v>7090.5213911343999</c:v>
                </c:pt>
                <c:pt idx="23">
                  <c:v>6193.5231870922926</c:v>
                </c:pt>
                <c:pt idx="24">
                  <c:v>5523.0835433031089</c:v>
                </c:pt>
                <c:pt idx="25">
                  <c:v>2722.8622861216008</c:v>
                </c:pt>
                <c:pt idx="26">
                  <c:v>2369.0594527280987</c:v>
                </c:pt>
                <c:pt idx="27">
                  <c:v>2389.5912336063002</c:v>
                </c:pt>
                <c:pt idx="28">
                  <c:v>2288.6833309873991</c:v>
                </c:pt>
                <c:pt idx="29">
                  <c:v>2267.6923459423551</c:v>
                </c:pt>
                <c:pt idx="30">
                  <c:v>2283.1095425399067</c:v>
                </c:pt>
                <c:pt idx="31">
                  <c:v>2227.8024096288968</c:v>
                </c:pt>
                <c:pt idx="32">
                  <c:v>2226.0301781522389</c:v>
                </c:pt>
                <c:pt idx="33">
                  <c:v>2010.6359702353689</c:v>
                </c:pt>
                <c:pt idx="34">
                  <c:v>2132.3176970812515</c:v>
                </c:pt>
                <c:pt idx="35">
                  <c:v>2216.8053291696078</c:v>
                </c:pt>
                <c:pt idx="36">
                  <c:v>2473.2951670576326</c:v>
                </c:pt>
                <c:pt idx="37">
                  <c:v>2619.7590576287989</c:v>
                </c:pt>
                <c:pt idx="38">
                  <c:v>3371.3932868209008</c:v>
                </c:pt>
                <c:pt idx="39">
                  <c:v>3934.9447987798121</c:v>
                </c:pt>
                <c:pt idx="40">
                  <c:v>4304.2739376110258</c:v>
                </c:pt>
                <c:pt idx="41">
                  <c:v>4461.1072335160115</c:v>
                </c:pt>
                <c:pt idx="42">
                  <c:v>4551.2206015080747</c:v>
                </c:pt>
                <c:pt idx="43">
                  <c:v>4930.2686472162195</c:v>
                </c:pt>
                <c:pt idx="44">
                  <c:v>4721.6006626340968</c:v>
                </c:pt>
                <c:pt idx="45">
                  <c:v>3893.2924197798766</c:v>
                </c:pt>
                <c:pt idx="46">
                  <c:v>2949.2359130879013</c:v>
                </c:pt>
                <c:pt idx="47">
                  <c:v>2132.5345702899003</c:v>
                </c:pt>
                <c:pt idx="48">
                  <c:v>1440.4564251914007</c:v>
                </c:pt>
                <c:pt idx="49">
                  <c:v>850.91748871419998</c:v>
                </c:pt>
                <c:pt idx="50">
                  <c:v>470.82883389010027</c:v>
                </c:pt>
                <c:pt idx="51">
                  <c:v>277.12835264699999</c:v>
                </c:pt>
                <c:pt idx="52">
                  <c:v>153.04394161679991</c:v>
                </c:pt>
                <c:pt idx="53">
                  <c:v>72.057679308200093</c:v>
                </c:pt>
                <c:pt idx="54">
                  <c:v>35.963667858899996</c:v>
                </c:pt>
                <c:pt idx="55">
                  <c:v>16.896534723900007</c:v>
                </c:pt>
                <c:pt idx="56">
                  <c:v>6.1944195386000036</c:v>
                </c:pt>
                <c:pt idx="57">
                  <c:v>2.4202916818000002</c:v>
                </c:pt>
                <c:pt idx="58">
                  <c:v>0.71576363740000026</c:v>
                </c:pt>
                <c:pt idx="59">
                  <c:v>0.16878370599999998</c:v>
                </c:pt>
                <c:pt idx="60">
                  <c:v>7.5860543399999994E-2</c:v>
                </c:pt>
                <c:pt idx="61">
                  <c:v>1.1986058799999999E-2</c:v>
                </c:pt>
                <c:pt idx="62">
                  <c:v>1.2591486999999997E-3</c:v>
                </c:pt>
              </c:numCache>
            </c:numRef>
          </c:val>
          <c:smooth val="0"/>
        </c:ser>
        <c:ser>
          <c:idx val="4"/>
          <c:order val="3"/>
          <c:tx>
            <c:strRef>
              <c:f>CHART4singleage!$G$41</c:f>
              <c:strCache>
                <c:ptCount val="1"/>
                <c:pt idx="0">
                  <c:v>June 2024</c:v>
                </c:pt>
              </c:strCache>
            </c:strRef>
          </c:tx>
          <c:spPr>
            <a:ln w="12700">
              <a:solidFill>
                <a:srgbClr val="0000FF"/>
              </a:solidFill>
              <a:prstDash val="solid"/>
            </a:ln>
          </c:spPr>
          <c:marker>
            <c:symbol val="none"/>
          </c:marker>
          <c:cat>
            <c:numRef>
              <c:f>CHART4singleage!$C$42:$C$104</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CHART4singleage!$G$42:$G$104</c:f>
              <c:numCache>
                <c:formatCode>#,##0</c:formatCode>
                <c:ptCount val="63"/>
                <c:pt idx="0">
                  <c:v>946.09266566107613</c:v>
                </c:pt>
                <c:pt idx="1">
                  <c:v>1314.3142123695422</c:v>
                </c:pt>
                <c:pt idx="2">
                  <c:v>1672.0608877030916</c:v>
                </c:pt>
                <c:pt idx="3">
                  <c:v>1904.3453261485765</c:v>
                </c:pt>
                <c:pt idx="4">
                  <c:v>1977.7626574176252</c:v>
                </c:pt>
                <c:pt idx="5">
                  <c:v>2048.7086117341682</c:v>
                </c:pt>
                <c:pt idx="6">
                  <c:v>2124.6638466565305</c:v>
                </c:pt>
                <c:pt idx="7">
                  <c:v>2052.7128651983362</c:v>
                </c:pt>
                <c:pt idx="8">
                  <c:v>2081.1638643240426</c:v>
                </c:pt>
                <c:pt idx="9">
                  <c:v>2263.4632353669067</c:v>
                </c:pt>
                <c:pt idx="10">
                  <c:v>2430.1880277015898</c:v>
                </c:pt>
                <c:pt idx="11">
                  <c:v>2612.6433642649308</c:v>
                </c:pt>
                <c:pt idx="12">
                  <c:v>2603.4625629564762</c:v>
                </c:pt>
                <c:pt idx="13">
                  <c:v>2666.4022218564164</c:v>
                </c:pt>
                <c:pt idx="14">
                  <c:v>2573.1706675517944</c:v>
                </c:pt>
                <c:pt idx="15">
                  <c:v>2467.3362743721395</c:v>
                </c:pt>
                <c:pt idx="16">
                  <c:v>2388.5160297649454</c:v>
                </c:pt>
                <c:pt idx="17">
                  <c:v>2469.2180491210606</c:v>
                </c:pt>
                <c:pt idx="18">
                  <c:v>2486.4760704357018</c:v>
                </c:pt>
                <c:pt idx="19">
                  <c:v>2695.923232254996</c:v>
                </c:pt>
                <c:pt idx="20">
                  <c:v>2770.6198935475113</c:v>
                </c:pt>
                <c:pt idx="21">
                  <c:v>3232.7061303066625</c:v>
                </c:pt>
                <c:pt idx="22">
                  <c:v>3613.9999742992727</c:v>
                </c:pt>
                <c:pt idx="23">
                  <c:v>4088.5843149021616</c:v>
                </c:pt>
                <c:pt idx="24">
                  <c:v>4732.9589135402657</c:v>
                </c:pt>
                <c:pt idx="25">
                  <c:v>5763.7562095708045</c:v>
                </c:pt>
                <c:pt idx="26">
                  <c:v>6132.2899640064325</c:v>
                </c:pt>
                <c:pt idx="27">
                  <c:v>6339.2592708016109</c:v>
                </c:pt>
                <c:pt idx="28">
                  <c:v>5487.5147118462628</c:v>
                </c:pt>
                <c:pt idx="29">
                  <c:v>4847.3522985417512</c:v>
                </c:pt>
                <c:pt idx="30">
                  <c:v>2517.8325052144883</c:v>
                </c:pt>
                <c:pt idx="31">
                  <c:v>2172.3711364963219</c:v>
                </c:pt>
                <c:pt idx="32">
                  <c:v>2110.0433690805362</c:v>
                </c:pt>
                <c:pt idx="33">
                  <c:v>1945.8893942039294</c:v>
                </c:pt>
                <c:pt idx="34">
                  <c:v>1839.9481296772558</c:v>
                </c:pt>
                <c:pt idx="35">
                  <c:v>1783.6241106786008</c:v>
                </c:pt>
                <c:pt idx="36">
                  <c:v>1666.24987560311</c:v>
                </c:pt>
                <c:pt idx="37">
                  <c:v>1564.6064482582015</c:v>
                </c:pt>
                <c:pt idx="38">
                  <c:v>1349.2782257286729</c:v>
                </c:pt>
                <c:pt idx="39">
                  <c:v>1361.2799493649409</c:v>
                </c:pt>
                <c:pt idx="40">
                  <c:v>1334.4834328582306</c:v>
                </c:pt>
                <c:pt idx="41">
                  <c:v>1389.2112059991534</c:v>
                </c:pt>
                <c:pt idx="42">
                  <c:v>1397.1956491554445</c:v>
                </c:pt>
                <c:pt idx="43">
                  <c:v>1674.090327252268</c:v>
                </c:pt>
                <c:pt idx="44">
                  <c:v>1779.7850289240682</c:v>
                </c:pt>
                <c:pt idx="45">
                  <c:v>1726.7406030531483</c:v>
                </c:pt>
                <c:pt idx="46">
                  <c:v>1561.6173112742867</c:v>
                </c:pt>
                <c:pt idx="47">
                  <c:v>1362.0583072559436</c:v>
                </c:pt>
                <c:pt idx="48">
                  <c:v>1248.3136421283095</c:v>
                </c:pt>
                <c:pt idx="49">
                  <c:v>1022.5306333441107</c:v>
                </c:pt>
                <c:pt idx="50">
                  <c:v>718.72376361128022</c:v>
                </c:pt>
                <c:pt idx="51">
                  <c:v>460.11285511352327</c:v>
                </c:pt>
                <c:pt idx="52">
                  <c:v>275.67644541350381</c:v>
                </c:pt>
                <c:pt idx="53">
                  <c:v>149.93015731509996</c:v>
                </c:pt>
                <c:pt idx="54">
                  <c:v>69.002253093500002</c:v>
                </c:pt>
                <c:pt idx="55">
                  <c:v>28.556594803802501</c:v>
                </c:pt>
                <c:pt idx="56">
                  <c:v>11.942206166199997</c:v>
                </c:pt>
                <c:pt idx="57">
                  <c:v>4.4389960191000011</c:v>
                </c:pt>
                <c:pt idx="58">
                  <c:v>1.2642059601</c:v>
                </c:pt>
                <c:pt idx="59">
                  <c:v>0.35041186455759987</c:v>
                </c:pt>
                <c:pt idx="60">
                  <c:v>7.5736826544199998E-2</c:v>
                </c:pt>
                <c:pt idx="61">
                  <c:v>1.0257693225189999E-2</c:v>
                </c:pt>
                <c:pt idx="62">
                  <c:v>8.5175052022999989E-4</c:v>
                </c:pt>
              </c:numCache>
            </c:numRef>
          </c:val>
          <c:smooth val="0"/>
        </c:ser>
        <c:dLbls>
          <c:showLegendKey val="0"/>
          <c:showVal val="0"/>
          <c:showCatName val="0"/>
          <c:showSerName val="0"/>
          <c:showPercent val="0"/>
          <c:showBubbleSize val="0"/>
        </c:dLbls>
        <c:marker val="1"/>
        <c:smooth val="0"/>
        <c:axId val="147935232"/>
        <c:axId val="147937152"/>
      </c:lineChart>
      <c:catAx>
        <c:axId val="147935232"/>
        <c:scaling>
          <c:orientation val="minMax"/>
        </c:scaling>
        <c:delete val="0"/>
        <c:axPos val="b"/>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AGE</a:t>
                </a:r>
              </a:p>
            </c:rich>
          </c:tx>
          <c:layout>
            <c:manualLayout>
              <c:xMode val="edge"/>
              <c:yMode val="edge"/>
              <c:x val="0.53760215948616186"/>
              <c:y val="0.771255060728744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147937152"/>
        <c:crosses val="autoZero"/>
        <c:auto val="1"/>
        <c:lblAlgn val="ctr"/>
        <c:lblOffset val="100"/>
        <c:tickLblSkip val="10"/>
        <c:tickMarkSkip val="2"/>
        <c:noMultiLvlLbl val="0"/>
      </c:catAx>
      <c:valAx>
        <c:axId val="147937152"/>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POPULATION</a:t>
                </a:r>
              </a:p>
            </c:rich>
          </c:tx>
          <c:layout>
            <c:manualLayout>
              <c:xMode val="edge"/>
              <c:yMode val="edge"/>
              <c:x val="4.1666666666666664E-2"/>
              <c:y val="0.2914979757085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147935232"/>
        <c:crosses val="autoZero"/>
        <c:crossBetween val="between"/>
      </c:valAx>
      <c:spPr>
        <a:solidFill>
          <a:srgbClr val="C0C0C0"/>
        </a:solidFill>
        <a:ln w="12700">
          <a:solidFill>
            <a:srgbClr val="808080"/>
          </a:solidFill>
          <a:prstDash val="solid"/>
        </a:ln>
      </c:spPr>
    </c:plotArea>
    <c:legend>
      <c:legendPos val="b"/>
      <c:layout>
        <c:manualLayout>
          <c:xMode val="edge"/>
          <c:yMode val="edge"/>
          <c:x val="6.808953758828927E-2"/>
          <c:y val="0.8663967611336032"/>
          <c:w val="0.86890329257623278"/>
          <c:h val="9.7165991902834037E-2"/>
        </c:manualLayout>
      </c:layout>
      <c:overlay val="0"/>
      <c:spPr>
        <a:solidFill>
          <a:srgbClr val="FFFFFF"/>
        </a:solidFill>
        <a:ln w="3175">
          <a:solidFill>
            <a:srgbClr val="000000"/>
          </a:solidFill>
          <a:prstDash val="solid"/>
        </a:ln>
      </c:spPr>
      <c:txPr>
        <a:bodyPr/>
        <a:lstStyle/>
        <a:p>
          <a:pPr>
            <a:defRPr sz="11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325"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2012</c:oddHeader>
      <c:oddFooter>&amp;R&amp;"Arial,Bold"&amp;8GRAPH 4</c:oddFooter>
    </c:headerFooter>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PERCENTAGE OF GOLD AND WHITE CARD HOLDER POPULATION</a:t>
            </a:r>
          </a:p>
        </c:rich>
      </c:tx>
      <c:layout>
        <c:manualLayout>
          <c:xMode val="edge"/>
          <c:yMode val="edge"/>
          <c:x val="0.13392880577427821"/>
          <c:y val="3.1784841075794622E-2"/>
        </c:manualLayout>
      </c:layout>
      <c:overlay val="0"/>
      <c:spPr>
        <a:noFill/>
        <a:ln w="25400">
          <a:noFill/>
        </a:ln>
      </c:spPr>
    </c:title>
    <c:autoTitleDeleted val="0"/>
    <c:plotArea>
      <c:layout>
        <c:manualLayout>
          <c:layoutTarget val="inner"/>
          <c:xMode val="edge"/>
          <c:yMode val="edge"/>
          <c:x val="0.17410733261907591"/>
          <c:y val="0.20048923690742104"/>
          <c:w val="0.79464372323578236"/>
          <c:h val="0.59902272002827017"/>
        </c:manualLayout>
      </c:layout>
      <c:barChart>
        <c:barDir val="col"/>
        <c:grouping val="clustered"/>
        <c:varyColors val="0"/>
        <c:ser>
          <c:idx val="0"/>
          <c:order val="0"/>
          <c:tx>
            <c:strRef>
              <c:f>CHART5STcard!$J$40</c:f>
              <c:strCache>
                <c:ptCount val="1"/>
                <c:pt idx="0">
                  <c:v>GOLD</c:v>
                </c:pt>
              </c:strCache>
            </c:strRef>
          </c:tx>
          <c:spPr>
            <a:solidFill>
              <a:srgbClr val="9999FF"/>
            </a:solidFill>
            <a:ln w="12700">
              <a:solidFill>
                <a:srgbClr val="000000"/>
              </a:solidFill>
              <a:prstDash val="solid"/>
            </a:ln>
          </c:spPr>
          <c:invertIfNegative val="0"/>
          <c:cat>
            <c:strRef>
              <c:f>CHART5STcard!$F$41:$F$47</c:f>
              <c:strCache>
                <c:ptCount val="7"/>
                <c:pt idx="0">
                  <c:v>NSW</c:v>
                </c:pt>
                <c:pt idx="1">
                  <c:v>VIC</c:v>
                </c:pt>
                <c:pt idx="2">
                  <c:v>QLD</c:v>
                </c:pt>
                <c:pt idx="3">
                  <c:v>SA</c:v>
                </c:pt>
                <c:pt idx="4">
                  <c:v>WA</c:v>
                </c:pt>
                <c:pt idx="5">
                  <c:v>TAS</c:v>
                </c:pt>
                <c:pt idx="6">
                  <c:v>AUS</c:v>
                </c:pt>
              </c:strCache>
            </c:strRef>
          </c:cat>
          <c:val>
            <c:numRef>
              <c:f>CHART5STcard!$J$41:$J$47</c:f>
              <c:numCache>
                <c:formatCode>0.0%</c:formatCode>
                <c:ptCount val="7"/>
                <c:pt idx="0">
                  <c:v>0.76875118909979656</c:v>
                </c:pt>
                <c:pt idx="1">
                  <c:v>0.78438545402036053</c:v>
                </c:pt>
                <c:pt idx="2">
                  <c:v>0.68826869337700014</c:v>
                </c:pt>
                <c:pt idx="3">
                  <c:v>0.73218390804597699</c:v>
                </c:pt>
                <c:pt idx="4">
                  <c:v>0.69471203115392499</c:v>
                </c:pt>
                <c:pt idx="5">
                  <c:v>0.76882796858154934</c:v>
                </c:pt>
                <c:pt idx="6">
                  <c:v>0.73944709174438328</c:v>
                </c:pt>
              </c:numCache>
            </c:numRef>
          </c:val>
        </c:ser>
        <c:ser>
          <c:idx val="1"/>
          <c:order val="1"/>
          <c:tx>
            <c:strRef>
              <c:f>CHART5STcard!$K$40</c:f>
              <c:strCache>
                <c:ptCount val="1"/>
                <c:pt idx="0">
                  <c:v>WHITE</c:v>
                </c:pt>
              </c:strCache>
            </c:strRef>
          </c:tx>
          <c:spPr>
            <a:solidFill>
              <a:srgbClr val="993366"/>
            </a:solidFill>
            <a:ln w="12700">
              <a:solidFill>
                <a:srgbClr val="000000"/>
              </a:solidFill>
              <a:prstDash val="solid"/>
            </a:ln>
          </c:spPr>
          <c:invertIfNegative val="0"/>
          <c:cat>
            <c:strRef>
              <c:f>CHART5STcard!$F$41:$F$47</c:f>
              <c:strCache>
                <c:ptCount val="7"/>
                <c:pt idx="0">
                  <c:v>NSW</c:v>
                </c:pt>
                <c:pt idx="1">
                  <c:v>VIC</c:v>
                </c:pt>
                <c:pt idx="2">
                  <c:v>QLD</c:v>
                </c:pt>
                <c:pt idx="3">
                  <c:v>SA</c:v>
                </c:pt>
                <c:pt idx="4">
                  <c:v>WA</c:v>
                </c:pt>
                <c:pt idx="5">
                  <c:v>TAS</c:v>
                </c:pt>
                <c:pt idx="6">
                  <c:v>AUS</c:v>
                </c:pt>
              </c:strCache>
            </c:strRef>
          </c:cat>
          <c:val>
            <c:numRef>
              <c:f>CHART5STcard!$K$41:$K$47</c:f>
              <c:numCache>
                <c:formatCode>0.0%</c:formatCode>
                <c:ptCount val="7"/>
                <c:pt idx="0">
                  <c:v>0.23124881090020344</c:v>
                </c:pt>
                <c:pt idx="1">
                  <c:v>0.21561454597963947</c:v>
                </c:pt>
                <c:pt idx="2">
                  <c:v>0.31173130662299986</c:v>
                </c:pt>
                <c:pt idx="3">
                  <c:v>0.26781609195402301</c:v>
                </c:pt>
                <c:pt idx="4">
                  <c:v>0.30528796884607501</c:v>
                </c:pt>
                <c:pt idx="5">
                  <c:v>0.23117203141845064</c:v>
                </c:pt>
                <c:pt idx="6">
                  <c:v>0.26055290825561672</c:v>
                </c:pt>
              </c:numCache>
            </c:numRef>
          </c:val>
        </c:ser>
        <c:dLbls>
          <c:showLegendKey val="0"/>
          <c:showVal val="0"/>
          <c:showCatName val="0"/>
          <c:showSerName val="0"/>
          <c:showPercent val="0"/>
          <c:showBubbleSize val="0"/>
        </c:dLbls>
        <c:gapWidth val="150"/>
        <c:axId val="147958784"/>
        <c:axId val="147976960"/>
      </c:barChart>
      <c:catAx>
        <c:axId val="14795878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147976960"/>
        <c:crosses val="autoZero"/>
        <c:auto val="1"/>
        <c:lblAlgn val="ctr"/>
        <c:lblOffset val="100"/>
        <c:tickMarkSkip val="1"/>
        <c:noMultiLvlLbl val="0"/>
      </c:catAx>
      <c:valAx>
        <c:axId val="14797696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147958784"/>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POPULATION NUMBER OF GOLD AND WHITE CARD HOLDERS</a:t>
            </a:r>
          </a:p>
        </c:rich>
      </c:tx>
      <c:layout>
        <c:manualLayout>
          <c:xMode val="edge"/>
          <c:yMode val="edge"/>
          <c:x val="0.1342284227894332"/>
          <c:y val="3.1784841075794622E-2"/>
        </c:manualLayout>
      </c:layout>
      <c:overlay val="0"/>
      <c:spPr>
        <a:noFill/>
        <a:ln w="25400">
          <a:noFill/>
        </a:ln>
      </c:spPr>
    </c:title>
    <c:autoTitleDeleted val="0"/>
    <c:plotArea>
      <c:layout>
        <c:manualLayout>
          <c:layoutTarget val="inner"/>
          <c:xMode val="edge"/>
          <c:yMode val="edge"/>
          <c:x val="0.17449702551957827"/>
          <c:y val="0.20048923690742104"/>
          <c:w val="0.79418518024936258"/>
          <c:h val="0.59902272002827017"/>
        </c:manualLayout>
      </c:layout>
      <c:barChart>
        <c:barDir val="col"/>
        <c:grouping val="clustered"/>
        <c:varyColors val="0"/>
        <c:ser>
          <c:idx val="0"/>
          <c:order val="0"/>
          <c:tx>
            <c:strRef>
              <c:f>CHART5STcard!$G$40</c:f>
              <c:strCache>
                <c:ptCount val="1"/>
                <c:pt idx="0">
                  <c:v>GOLD</c:v>
                </c:pt>
              </c:strCache>
            </c:strRef>
          </c:tx>
          <c:spPr>
            <a:solidFill>
              <a:srgbClr val="9999FF"/>
            </a:solidFill>
            <a:ln w="12700">
              <a:solidFill>
                <a:srgbClr val="000000"/>
              </a:solidFill>
              <a:prstDash val="solid"/>
            </a:ln>
          </c:spPr>
          <c:invertIfNegative val="0"/>
          <c:cat>
            <c:strRef>
              <c:f>CHART5STcard!$F$41:$F$46</c:f>
              <c:strCache>
                <c:ptCount val="6"/>
                <c:pt idx="0">
                  <c:v>NSW</c:v>
                </c:pt>
                <c:pt idx="1">
                  <c:v>VIC</c:v>
                </c:pt>
                <c:pt idx="2">
                  <c:v>QLD</c:v>
                </c:pt>
                <c:pt idx="3">
                  <c:v>SA</c:v>
                </c:pt>
                <c:pt idx="4">
                  <c:v>WA</c:v>
                </c:pt>
                <c:pt idx="5">
                  <c:v>TAS</c:v>
                </c:pt>
              </c:strCache>
            </c:strRef>
          </c:cat>
          <c:val>
            <c:numRef>
              <c:f>CHART5STcard!$G$41:$G$46</c:f>
              <c:numCache>
                <c:formatCode>_-* #,##0_-;\-* #,##0_-;_-* "-"??_-;_-@_-</c:formatCode>
                <c:ptCount val="6"/>
                <c:pt idx="0">
                  <c:v>52528</c:v>
                </c:pt>
                <c:pt idx="1">
                  <c:v>32592</c:v>
                </c:pt>
                <c:pt idx="2">
                  <c:v>38669</c:v>
                </c:pt>
                <c:pt idx="3">
                  <c:v>12740</c:v>
                </c:pt>
                <c:pt idx="4">
                  <c:v>13558</c:v>
                </c:pt>
                <c:pt idx="5">
                  <c:v>4992</c:v>
                </c:pt>
              </c:numCache>
            </c:numRef>
          </c:val>
        </c:ser>
        <c:ser>
          <c:idx val="1"/>
          <c:order val="1"/>
          <c:tx>
            <c:strRef>
              <c:f>CHART5STcard!$H$40</c:f>
              <c:strCache>
                <c:ptCount val="1"/>
                <c:pt idx="0">
                  <c:v>WHITE</c:v>
                </c:pt>
              </c:strCache>
            </c:strRef>
          </c:tx>
          <c:spPr>
            <a:solidFill>
              <a:srgbClr val="993366"/>
            </a:solidFill>
            <a:ln w="12700">
              <a:solidFill>
                <a:srgbClr val="000000"/>
              </a:solidFill>
              <a:prstDash val="solid"/>
            </a:ln>
          </c:spPr>
          <c:invertIfNegative val="0"/>
          <c:cat>
            <c:strRef>
              <c:f>CHART5STcard!$F$41:$F$46</c:f>
              <c:strCache>
                <c:ptCount val="6"/>
                <c:pt idx="0">
                  <c:v>NSW</c:v>
                </c:pt>
                <c:pt idx="1">
                  <c:v>VIC</c:v>
                </c:pt>
                <c:pt idx="2">
                  <c:v>QLD</c:v>
                </c:pt>
                <c:pt idx="3">
                  <c:v>SA</c:v>
                </c:pt>
                <c:pt idx="4">
                  <c:v>WA</c:v>
                </c:pt>
                <c:pt idx="5">
                  <c:v>TAS</c:v>
                </c:pt>
              </c:strCache>
            </c:strRef>
          </c:cat>
          <c:val>
            <c:numRef>
              <c:f>CHART5STcard!$H$41:$H$46</c:f>
              <c:numCache>
                <c:formatCode>_-* #,##0_-;\-* #,##0_-;_-* "-"??_-;_-@_-</c:formatCode>
                <c:ptCount val="6"/>
                <c:pt idx="0">
                  <c:v>15801</c:v>
                </c:pt>
                <c:pt idx="1">
                  <c:v>8959</c:v>
                </c:pt>
                <c:pt idx="2">
                  <c:v>17514</c:v>
                </c:pt>
                <c:pt idx="3">
                  <c:v>4660</c:v>
                </c:pt>
                <c:pt idx="4">
                  <c:v>5958</c:v>
                </c:pt>
                <c:pt idx="5">
                  <c:v>1501</c:v>
                </c:pt>
              </c:numCache>
            </c:numRef>
          </c:val>
        </c:ser>
        <c:dLbls>
          <c:showLegendKey val="0"/>
          <c:showVal val="0"/>
          <c:showCatName val="0"/>
          <c:showSerName val="0"/>
          <c:showPercent val="0"/>
          <c:showBubbleSize val="0"/>
        </c:dLbls>
        <c:gapWidth val="150"/>
        <c:axId val="118450816"/>
        <c:axId val="118456704"/>
      </c:barChart>
      <c:catAx>
        <c:axId val="11845081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118456704"/>
        <c:crosses val="autoZero"/>
        <c:auto val="1"/>
        <c:lblAlgn val="ctr"/>
        <c:lblOffset val="100"/>
        <c:tickMarkSkip val="1"/>
        <c:noMultiLvlLbl val="0"/>
      </c:catAx>
      <c:valAx>
        <c:axId val="118456704"/>
        <c:scaling>
          <c:orientation val="minMax"/>
          <c:max val="7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118450816"/>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oddHeader>&amp;L&amp;"Arial,Bold"&amp;8TREATMENT POPULATION
SEPTEMBER 2011</c:oddHeader>
    </c:headerFooter>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77926421404682"/>
          <c:y val="0.16379310344827586"/>
          <c:w val="0.8193979933110368"/>
          <c:h val="0.56034482758620685"/>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S_Trend1!$A$36:$A$41</c:f>
              <c:strCache>
                <c:ptCount val="6"/>
                <c:pt idx="0">
                  <c:v>&lt;60</c:v>
                </c:pt>
                <c:pt idx="1">
                  <c:v>60-69</c:v>
                </c:pt>
                <c:pt idx="2">
                  <c:v>70-79</c:v>
                </c:pt>
                <c:pt idx="3">
                  <c:v>80-89</c:v>
                </c:pt>
                <c:pt idx="4">
                  <c:v>90&gt;</c:v>
                </c:pt>
                <c:pt idx="5">
                  <c:v>Total</c:v>
                </c:pt>
              </c:strCache>
            </c:strRef>
          </c:cat>
          <c:val>
            <c:numRef>
              <c:f>S_Trend1!$D$36:$D$41</c:f>
              <c:numCache>
                <c:formatCode>0.00%</c:formatCode>
                <c:ptCount val="6"/>
                <c:pt idx="0">
                  <c:v>3.6308867432290684E-2</c:v>
                </c:pt>
                <c:pt idx="1">
                  <c:v>-3.1595645276950822E-2</c:v>
                </c:pt>
                <c:pt idx="2">
                  <c:v>6.5902808381074471E-2</c:v>
                </c:pt>
                <c:pt idx="3">
                  <c:v>-0.19634201415023333</c:v>
                </c:pt>
                <c:pt idx="4">
                  <c:v>4.4425835738998214E-2</c:v>
                </c:pt>
                <c:pt idx="5">
                  <c:v>-4.3110424148747557E-2</c:v>
                </c:pt>
              </c:numCache>
            </c:numRef>
          </c:val>
        </c:ser>
        <c:dLbls>
          <c:showLegendKey val="0"/>
          <c:showVal val="0"/>
          <c:showCatName val="0"/>
          <c:showSerName val="0"/>
          <c:showPercent val="0"/>
          <c:showBubbleSize val="0"/>
        </c:dLbls>
        <c:gapWidth val="150"/>
        <c:axId val="152520192"/>
        <c:axId val="152521728"/>
      </c:barChart>
      <c:catAx>
        <c:axId val="15252019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2521728"/>
        <c:crosses val="autoZero"/>
        <c:auto val="1"/>
        <c:lblAlgn val="ctr"/>
        <c:lblOffset val="100"/>
        <c:tickLblSkip val="1"/>
        <c:tickMarkSkip val="1"/>
        <c:noMultiLvlLbl val="0"/>
      </c:catAx>
      <c:valAx>
        <c:axId val="15252172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252019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 -&amp;R&amp;"Arial,Bold"&amp;8SUMMARY TREND</c:oddFooter>
    </c:headerFooter>
    <c:pageMargins b="0.98425196850393704" l="0.74803149606299213" r="0.74803149606299213" t="0.98425196850393704" header="0.51181102362204722" footer="0.51181102362204722"/>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7666126418152"/>
          <c:y val="0.12195150998358895"/>
          <c:w val="0.76337115072933548"/>
          <c:h val="0.5609769459245092"/>
        </c:manualLayout>
      </c:layout>
      <c:barChart>
        <c:barDir val="col"/>
        <c:grouping val="clustered"/>
        <c:varyColors val="0"/>
        <c:ser>
          <c:idx val="0"/>
          <c:order val="0"/>
          <c:tx>
            <c:strRef>
              <c:f>'table 3'!$B$7</c:f>
              <c:strCache>
                <c:ptCount val="1"/>
                <c:pt idx="0">
                  <c:v>GOLD</c:v>
                </c:pt>
              </c:strCache>
            </c:strRef>
          </c:tx>
          <c:spPr>
            <a:solidFill>
              <a:srgbClr val="C0C0C0"/>
            </a:solid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3'!$C$7:$L$7</c:f>
              <c:numCache>
                <c:formatCode>#,##0.00</c:formatCode>
                <c:ptCount val="10"/>
                <c:pt idx="0">
                  <c:v>81.877093289426128</c:v>
                </c:pt>
                <c:pt idx="1">
                  <c:v>82.447533136966129</c:v>
                </c:pt>
                <c:pt idx="2">
                  <c:v>77.356409527011294</c:v>
                </c:pt>
                <c:pt idx="3">
                  <c:v>80.571242256276491</c:v>
                </c:pt>
                <c:pt idx="4">
                  <c:v>78.468948222451687</c:v>
                </c:pt>
                <c:pt idx="5">
                  <c:v>79.719551282051285</c:v>
                </c:pt>
                <c:pt idx="6">
                  <c:v>71.28601694915254</c:v>
                </c:pt>
                <c:pt idx="7">
                  <c:v>78.544020542920023</c:v>
                </c:pt>
                <c:pt idx="8">
                  <c:v>70.467256637168148</c:v>
                </c:pt>
                <c:pt idx="9">
                  <c:v>80.272480789493969</c:v>
                </c:pt>
              </c:numCache>
            </c:numRef>
          </c:val>
        </c:ser>
        <c:ser>
          <c:idx val="1"/>
          <c:order val="1"/>
          <c:tx>
            <c:strRef>
              <c:f>'table 3'!$B$8</c:f>
              <c:strCache>
                <c:ptCount val="1"/>
                <c:pt idx="0">
                  <c:v>WHITE</c:v>
                </c:pt>
              </c:strCache>
            </c:strRef>
          </c:tx>
          <c:spPr>
            <a:pattFill prst="lgConfetti">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3'!$C$8:$L$8</c:f>
              <c:numCache>
                <c:formatCode>#,##0.00</c:formatCode>
                <c:ptCount val="10"/>
                <c:pt idx="0">
                  <c:v>59.194287861706123</c:v>
                </c:pt>
                <c:pt idx="1">
                  <c:v>59.907669978787538</c:v>
                </c:pt>
                <c:pt idx="2" formatCode="0.00">
                  <c:v>55.155018842069204</c:v>
                </c:pt>
                <c:pt idx="3">
                  <c:v>59.860103626943008</c:v>
                </c:pt>
                <c:pt idx="4">
                  <c:v>57.735985229942933</c:v>
                </c:pt>
                <c:pt idx="5">
                  <c:v>55.682211858760823</c:v>
                </c:pt>
                <c:pt idx="6">
                  <c:v>48.827500000000001</c:v>
                </c:pt>
                <c:pt idx="7">
                  <c:v>55.829659318637276</c:v>
                </c:pt>
                <c:pt idx="8">
                  <c:v>59.786666666666669</c:v>
                </c:pt>
                <c:pt idx="9">
                  <c:v>57.513657913931439</c:v>
                </c:pt>
              </c:numCache>
            </c:numRef>
          </c:val>
        </c:ser>
        <c:dLbls>
          <c:showLegendKey val="0"/>
          <c:showVal val="0"/>
          <c:showCatName val="0"/>
          <c:showSerName val="0"/>
          <c:showPercent val="0"/>
          <c:showBubbleSize val="0"/>
        </c:dLbls>
        <c:gapWidth val="150"/>
        <c:axId val="152675840"/>
        <c:axId val="152677760"/>
      </c:barChart>
      <c:catAx>
        <c:axId val="152675840"/>
        <c:scaling>
          <c:orientation val="minMax"/>
        </c:scaling>
        <c:delete val="0"/>
        <c:axPos val="b"/>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STATES</a:t>
                </a:r>
              </a:p>
            </c:rich>
          </c:tx>
          <c:layout>
            <c:manualLayout>
              <c:xMode val="edge"/>
              <c:yMode val="edge"/>
              <c:x val="0.46029173419773095"/>
              <c:y val="0.81463607914395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2677760"/>
        <c:crosses val="autoZero"/>
        <c:auto val="1"/>
        <c:lblAlgn val="ctr"/>
        <c:lblOffset val="100"/>
        <c:tickLblSkip val="1"/>
        <c:tickMarkSkip val="1"/>
        <c:noMultiLvlLbl val="0"/>
      </c:catAx>
      <c:valAx>
        <c:axId val="152677760"/>
        <c:scaling>
          <c:orientation val="minMax"/>
          <c:min val="50"/>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AVERAGE AGE </a:t>
                </a:r>
              </a:p>
            </c:rich>
          </c:tx>
          <c:layout>
            <c:manualLayout>
              <c:xMode val="edge"/>
              <c:yMode val="edge"/>
              <c:x val="2.4311183144246355E-2"/>
              <c:y val="0.1707318796688875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2675840"/>
        <c:crosses val="autoZero"/>
        <c:crossBetween val="between"/>
      </c:valAx>
      <c:spPr>
        <a:solidFill>
          <a:srgbClr val="FFFFFF"/>
        </a:solidFill>
        <a:ln w="12700">
          <a:solidFill>
            <a:srgbClr val="969696"/>
          </a:solidFill>
          <a:prstDash val="solid"/>
        </a:ln>
      </c:spPr>
    </c:plotArea>
    <c:legend>
      <c:legendPos val="r"/>
      <c:layout>
        <c:manualLayout>
          <c:xMode val="edge"/>
          <c:yMode val="edge"/>
          <c:x val="0.90437601296596437"/>
          <c:y val="0.26829345850999392"/>
          <c:w val="8.2658022690437649E-2"/>
          <c:h val="0.19024429638602869"/>
        </c:manualLayout>
      </c:layout>
      <c:overlay val="0"/>
      <c:spPr>
        <a:solidFill>
          <a:srgbClr val="FFFFFF"/>
        </a:solidFill>
        <a:ln w="3175">
          <a:solidFill>
            <a:srgbClr val="000000"/>
          </a:solidFill>
          <a:prstDash val="solid"/>
        </a:ln>
      </c:spPr>
      <c:txPr>
        <a:bodyPr/>
        <a:lstStyle/>
        <a:p>
          <a:pPr>
            <a:defRPr sz="73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81851670455068"/>
          <c:y val="0.12612612612612611"/>
          <c:w val="0.79585450909357103"/>
          <c:h val="0.54594594594594592"/>
        </c:manualLayout>
      </c:layout>
      <c:lineChart>
        <c:grouping val="standard"/>
        <c:varyColors val="0"/>
        <c:ser>
          <c:idx val="0"/>
          <c:order val="0"/>
          <c:tx>
            <c:v>Population</c:v>
          </c:tx>
          <c:spPr>
            <a:ln w="12700">
              <a:solidFill>
                <a:srgbClr val="000080"/>
              </a:solidFill>
              <a:prstDash val="solid"/>
            </a:ln>
          </c:spPr>
          <c:marker>
            <c:symbol val="diamond"/>
            <c:size val="5"/>
            <c:spPr>
              <a:solidFill>
                <a:srgbClr val="000080"/>
              </a:solidFill>
              <a:ln>
                <a:solidFill>
                  <a:srgbClr val="000080"/>
                </a:solidFill>
                <a:prstDash val="solid"/>
              </a:ln>
            </c:spPr>
          </c:marker>
          <c:cat>
            <c:numRef>
              <c:f>'table 9'!$G$7:$Q$7</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'table 9'!$G$31:$Q$31</c:f>
              <c:numCache>
                <c:formatCode>#,##0</c:formatCode>
                <c:ptCount val="11"/>
                <c:pt idx="0">
                  <c:v>217562</c:v>
                </c:pt>
                <c:pt idx="1">
                  <c:v>207400</c:v>
                </c:pt>
                <c:pt idx="2">
                  <c:v>196700</c:v>
                </c:pt>
                <c:pt idx="3">
                  <c:v>186700</c:v>
                </c:pt>
                <c:pt idx="4">
                  <c:v>177500</c:v>
                </c:pt>
                <c:pt idx="5">
                  <c:v>169100</c:v>
                </c:pt>
                <c:pt idx="6">
                  <c:v>161300</c:v>
                </c:pt>
                <c:pt idx="7">
                  <c:v>154500</c:v>
                </c:pt>
                <c:pt idx="8">
                  <c:v>148500</c:v>
                </c:pt>
                <c:pt idx="9">
                  <c:v>143200</c:v>
                </c:pt>
                <c:pt idx="10">
                  <c:v>138400</c:v>
                </c:pt>
              </c:numCache>
            </c:numRef>
          </c:val>
          <c:smooth val="0"/>
        </c:ser>
        <c:dLbls>
          <c:showLegendKey val="0"/>
          <c:showVal val="0"/>
          <c:showCatName val="0"/>
          <c:showSerName val="0"/>
          <c:showPercent val="0"/>
          <c:showBubbleSize val="0"/>
        </c:dLbls>
        <c:marker val="1"/>
        <c:smooth val="0"/>
        <c:axId val="152528768"/>
        <c:axId val="152543232"/>
      </c:lineChart>
      <c:catAx>
        <c:axId val="15252876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en-US"/>
          </a:p>
        </c:txPr>
        <c:crossAx val="152543232"/>
        <c:crosses val="autoZero"/>
        <c:auto val="1"/>
        <c:lblAlgn val="ctr"/>
        <c:lblOffset val="100"/>
        <c:tickMarkSkip val="1"/>
        <c:noMultiLvlLbl val="0"/>
      </c:catAx>
      <c:valAx>
        <c:axId val="152543232"/>
        <c:scaling>
          <c:orientation val="minMax"/>
          <c:min val="10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en-US"/>
          </a:p>
        </c:txPr>
        <c:crossAx val="152528768"/>
        <c:crosses val="autoZero"/>
        <c:crossBetween val="between"/>
        <c:minorUnit val="50000"/>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2007</c:oddHeader>
      <c:oddFooter>&amp;C&amp;"Arial,Bold"- i -&amp;R&amp;"Arial,Bold"&amp;8SUMMARY TREND</c:oddFooter>
    </c:headerFooter>
    <c:pageMargins b="1" l="0.75" r="0.75" t="1" header="0.5" footer="0.5"/>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56291390728478"/>
          <c:y val="0.18382418939636014"/>
          <c:w val="0.78807947019867552"/>
          <c:h val="0.6029433412200612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S_Trend2!$A$9:$A$15</c:f>
              <c:strCache>
                <c:ptCount val="7"/>
                <c:pt idx="0">
                  <c:v>NSW</c:v>
                </c:pt>
                <c:pt idx="1">
                  <c:v>VIC</c:v>
                </c:pt>
                <c:pt idx="2">
                  <c:v>QLD</c:v>
                </c:pt>
                <c:pt idx="3">
                  <c:v>SA</c:v>
                </c:pt>
                <c:pt idx="4">
                  <c:v>WA</c:v>
                </c:pt>
                <c:pt idx="5">
                  <c:v>TAS</c:v>
                </c:pt>
                <c:pt idx="6">
                  <c:v>TOTAL</c:v>
                </c:pt>
              </c:strCache>
            </c:strRef>
          </c:cat>
          <c:val>
            <c:numRef>
              <c:f>S_Trend2!$D$9:$D$15</c:f>
              <c:numCache>
                <c:formatCode>0.00%</c:formatCode>
                <c:ptCount val="7"/>
                <c:pt idx="0">
                  <c:v>-7.2828043915698804E-2</c:v>
                </c:pt>
                <c:pt idx="1">
                  <c:v>-7.7758913412563663E-2</c:v>
                </c:pt>
                <c:pt idx="2">
                  <c:v>-4.4336801522378469E-2</c:v>
                </c:pt>
                <c:pt idx="3">
                  <c:v>-6.8577277379733875E-2</c:v>
                </c:pt>
                <c:pt idx="4">
                  <c:v>-5.1357402742793171E-2</c:v>
                </c:pt>
                <c:pt idx="5">
                  <c:v>-6.569343065693431E-2</c:v>
                </c:pt>
                <c:pt idx="6">
                  <c:v>-6.4093852786780758E-2</c:v>
                </c:pt>
              </c:numCache>
            </c:numRef>
          </c:val>
        </c:ser>
        <c:dLbls>
          <c:showLegendKey val="0"/>
          <c:showVal val="0"/>
          <c:showCatName val="0"/>
          <c:showSerName val="0"/>
          <c:showPercent val="0"/>
          <c:showBubbleSize val="0"/>
        </c:dLbls>
        <c:gapWidth val="150"/>
        <c:axId val="152560768"/>
        <c:axId val="152562304"/>
      </c:barChart>
      <c:catAx>
        <c:axId val="152560768"/>
        <c:scaling>
          <c:orientation val="minMax"/>
        </c:scaling>
        <c:delete val="0"/>
        <c:axPos val="b"/>
        <c:majorGridlines>
          <c:spPr>
            <a:ln w="3175">
              <a:solidFill>
                <a:srgbClr val="000000"/>
              </a:solidFill>
              <a:prstDash val="solid"/>
            </a:ln>
          </c:spPr>
        </c:majorGridlines>
        <c:numFmt formatCode="General" sourceLinked="1"/>
        <c:majorTickMark val="out"/>
        <c:minorTickMark val="out"/>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152562304"/>
        <c:crosses val="autoZero"/>
        <c:auto val="0"/>
        <c:lblAlgn val="ctr"/>
        <c:lblOffset val="100"/>
        <c:tickLblSkip val="2"/>
        <c:tickMarkSkip val="1"/>
        <c:noMultiLvlLbl val="0"/>
      </c:catAx>
      <c:valAx>
        <c:axId val="15256230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256076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33383246690258"/>
          <c:y val="0.18116070228078493"/>
          <c:w val="0.80000260417514379"/>
          <c:h val="0.6159463877546688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S_Trend2!$A$21:$A$27</c:f>
              <c:strCache>
                <c:ptCount val="7"/>
                <c:pt idx="0">
                  <c:v>NSW</c:v>
                </c:pt>
                <c:pt idx="1">
                  <c:v>VIC</c:v>
                </c:pt>
                <c:pt idx="2">
                  <c:v>QLD</c:v>
                </c:pt>
                <c:pt idx="3">
                  <c:v>SA</c:v>
                </c:pt>
                <c:pt idx="4">
                  <c:v>WA</c:v>
                </c:pt>
                <c:pt idx="5">
                  <c:v>TAS</c:v>
                </c:pt>
                <c:pt idx="6">
                  <c:v>TOTAL</c:v>
                </c:pt>
              </c:strCache>
            </c:strRef>
          </c:cat>
          <c:val>
            <c:numRef>
              <c:f>S_Trend2!$D$21:$D$27</c:f>
              <c:numCache>
                <c:formatCode>0.00%</c:formatCode>
                <c:ptCount val="7"/>
                <c:pt idx="0">
                  <c:v>1.3014489037056032E-2</c:v>
                </c:pt>
                <c:pt idx="1">
                  <c:v>3.9220080681308831E-3</c:v>
                </c:pt>
                <c:pt idx="2">
                  <c:v>3.6944937833037303E-2</c:v>
                </c:pt>
                <c:pt idx="3">
                  <c:v>3.5555555555555556E-2</c:v>
                </c:pt>
                <c:pt idx="4">
                  <c:v>1.137328127652351E-2</c:v>
                </c:pt>
                <c:pt idx="5">
                  <c:v>2.9492455418381344E-2</c:v>
                </c:pt>
                <c:pt idx="6">
                  <c:v>2.1912907373246127E-2</c:v>
                </c:pt>
              </c:numCache>
            </c:numRef>
          </c:val>
        </c:ser>
        <c:dLbls>
          <c:showLegendKey val="0"/>
          <c:showVal val="0"/>
          <c:showCatName val="0"/>
          <c:showSerName val="0"/>
          <c:showPercent val="0"/>
          <c:showBubbleSize val="0"/>
        </c:dLbls>
        <c:gapWidth val="150"/>
        <c:axId val="152590208"/>
        <c:axId val="152591744"/>
      </c:barChart>
      <c:catAx>
        <c:axId val="15259020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152591744"/>
        <c:crosses val="autoZero"/>
        <c:auto val="1"/>
        <c:lblAlgn val="ctr"/>
        <c:lblOffset val="100"/>
        <c:tickLblSkip val="2"/>
        <c:tickMarkSkip val="1"/>
        <c:noMultiLvlLbl val="0"/>
      </c:catAx>
      <c:valAx>
        <c:axId val="15259174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259020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66720920315495"/>
          <c:y val="0.18518652478678232"/>
          <c:w val="0.78666922743889145"/>
          <c:h val="0.5925968793177034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S_Trend2!$A$33:$A$39</c:f>
              <c:strCache>
                <c:ptCount val="7"/>
                <c:pt idx="0">
                  <c:v>NSW</c:v>
                </c:pt>
                <c:pt idx="1">
                  <c:v>VIC</c:v>
                </c:pt>
                <c:pt idx="2">
                  <c:v>QLD</c:v>
                </c:pt>
                <c:pt idx="3">
                  <c:v>SA</c:v>
                </c:pt>
                <c:pt idx="4">
                  <c:v>WA</c:v>
                </c:pt>
                <c:pt idx="5">
                  <c:v>TAS</c:v>
                </c:pt>
                <c:pt idx="6">
                  <c:v>TOTAL</c:v>
                </c:pt>
              </c:strCache>
            </c:strRef>
          </c:cat>
          <c:val>
            <c:numRef>
              <c:f>S_Trend2!$D$33:$D$39</c:f>
              <c:numCache>
                <c:formatCode>0.00</c:formatCode>
                <c:ptCount val="7"/>
                <c:pt idx="0">
                  <c:v>-0.52278166068683163</c:v>
                </c:pt>
                <c:pt idx="1">
                  <c:v>-0.60155716087794531</c:v>
                </c:pt>
                <c:pt idx="2">
                  <c:v>-0.71847012414455946</c:v>
                </c:pt>
                <c:pt idx="3">
                  <c:v>-0.81491702740333949</c:v>
                </c:pt>
                <c:pt idx="4">
                  <c:v>-0.58172740179560378</c:v>
                </c:pt>
                <c:pt idx="5">
                  <c:v>-0.4691751896950791</c:v>
                </c:pt>
                <c:pt idx="6">
                  <c:v>-0.67051320530183034</c:v>
                </c:pt>
              </c:numCache>
            </c:numRef>
          </c:val>
        </c:ser>
        <c:dLbls>
          <c:showLegendKey val="0"/>
          <c:showVal val="0"/>
          <c:showCatName val="0"/>
          <c:showSerName val="0"/>
          <c:showPercent val="0"/>
          <c:showBubbleSize val="0"/>
        </c:dLbls>
        <c:gapWidth val="150"/>
        <c:axId val="152611456"/>
        <c:axId val="152629632"/>
      </c:barChart>
      <c:catAx>
        <c:axId val="15261145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3175">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152629632"/>
        <c:crosses val="autoZero"/>
        <c:auto val="1"/>
        <c:lblAlgn val="ctr"/>
        <c:lblOffset val="100"/>
        <c:tickLblSkip val="2"/>
        <c:tickMarkSkip val="1"/>
        <c:noMultiLvlLbl val="0"/>
      </c:catAx>
      <c:valAx>
        <c:axId val="152629632"/>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261145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42954996985302"/>
          <c:y val="0.14705882352941177"/>
          <c:w val="0.74089215288966204"/>
          <c:h val="0.61176470588235299"/>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S_Trend2!$E$44:$E$52</c:f>
              <c:numCache>
                <c:formatCode>0.00%</c:formatCode>
                <c:ptCount val="9"/>
                <c:pt idx="0">
                  <c:v>-0.17499999999999999</c:v>
                </c:pt>
                <c:pt idx="1">
                  <c:v>-0.11713252766964707</c:v>
                </c:pt>
                <c:pt idx="2">
                  <c:v>-3.0753127647909086E-2</c:v>
                </c:pt>
                <c:pt idx="3">
                  <c:v>3.6257384776163968E-4</c:v>
                </c:pt>
                <c:pt idx="4">
                  <c:v>5.2093973442288048E-2</c:v>
                </c:pt>
                <c:pt idx="5">
                  <c:v>0.36845054637153263</c:v>
                </c:pt>
                <c:pt idx="6">
                  <c:v>0.11833855799373041</c:v>
                </c:pt>
                <c:pt idx="7">
                  <c:v>6.5476041379655833E-2</c:v>
                </c:pt>
                <c:pt idx="8">
                  <c:v>-7.9514824797843664E-2</c:v>
                </c:pt>
              </c:numCache>
            </c:numRef>
          </c:val>
        </c:ser>
        <c:dLbls>
          <c:showLegendKey val="0"/>
          <c:showVal val="0"/>
          <c:showCatName val="0"/>
          <c:showSerName val="0"/>
          <c:showPercent val="0"/>
          <c:showBubbleSize val="0"/>
        </c:dLbls>
        <c:gapWidth val="150"/>
        <c:axId val="152649088"/>
        <c:axId val="152659072"/>
      </c:barChart>
      <c:catAx>
        <c:axId val="15264908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2659072"/>
        <c:crosses val="autoZero"/>
        <c:auto val="1"/>
        <c:lblAlgn val="ctr"/>
        <c:lblOffset val="100"/>
        <c:tickLblSkip val="1"/>
        <c:tickMarkSkip val="1"/>
        <c:noMultiLvlLbl val="0"/>
      </c:catAx>
      <c:valAx>
        <c:axId val="15265907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264908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ii -&amp;R&amp;"Arial,Bold"&amp;8SUMMARY TREND (continuation)</c:oddFooter>
    </c:headerFooter>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AU"/>
              <a:t>NEW SOUTH WALES</a:t>
            </a:r>
          </a:p>
        </c:rich>
      </c:tx>
      <c:layout>
        <c:manualLayout>
          <c:xMode val="edge"/>
          <c:yMode val="edge"/>
          <c:x val="0.29062500000000002"/>
          <c:y val="3.6764705882352942E-2"/>
        </c:manualLayout>
      </c:layout>
      <c:overlay val="0"/>
      <c:spPr>
        <a:noFill/>
        <a:ln w="25400">
          <a:noFill/>
        </a:ln>
      </c:spPr>
    </c:title>
    <c:autoTitleDeleted val="0"/>
    <c:plotArea>
      <c:layout>
        <c:manualLayout>
          <c:layoutTarget val="inner"/>
          <c:xMode val="edge"/>
          <c:yMode val="edge"/>
          <c:x val="0.296875"/>
          <c:y val="0.17279411764705882"/>
          <c:w val="0.65625"/>
          <c:h val="0.49264705882352944"/>
        </c:manualLayout>
      </c:layout>
      <c:lineChart>
        <c:grouping val="standard"/>
        <c:varyColors val="0"/>
        <c:ser>
          <c:idx val="0"/>
          <c:order val="0"/>
          <c:tx>
            <c:strRef>
              <c:f>CHART1sex!$B$42</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CHART1sex!$C$41:$G$41</c:f>
              <c:numCache>
                <c:formatCode>mmm\-yy</c:formatCode>
                <c:ptCount val="5"/>
                <c:pt idx="0">
                  <c:v>40603</c:v>
                </c:pt>
                <c:pt idx="1">
                  <c:v>40969</c:v>
                </c:pt>
                <c:pt idx="2">
                  <c:v>41334</c:v>
                </c:pt>
                <c:pt idx="3">
                  <c:v>41699</c:v>
                </c:pt>
                <c:pt idx="4">
                  <c:v>42064</c:v>
                </c:pt>
              </c:numCache>
            </c:numRef>
          </c:cat>
          <c:val>
            <c:numRef>
              <c:f>CHART1sex!$C$42:$G$42</c:f>
              <c:numCache>
                <c:formatCode>#,##0</c:formatCode>
                <c:ptCount val="5"/>
                <c:pt idx="0">
                  <c:v>46099</c:v>
                </c:pt>
                <c:pt idx="1">
                  <c:v>43153</c:v>
                </c:pt>
                <c:pt idx="2">
                  <c:v>40681</c:v>
                </c:pt>
                <c:pt idx="3">
                  <c:v>39632</c:v>
                </c:pt>
                <c:pt idx="4">
                  <c:v>37895</c:v>
                </c:pt>
              </c:numCache>
            </c:numRef>
          </c:val>
          <c:smooth val="0"/>
        </c:ser>
        <c:ser>
          <c:idx val="1"/>
          <c:order val="1"/>
          <c:tx>
            <c:strRef>
              <c:f>CHART1sex!$B$43</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CHART1sex!$C$41:$G$41</c:f>
              <c:numCache>
                <c:formatCode>mmm\-yy</c:formatCode>
                <c:ptCount val="5"/>
                <c:pt idx="0">
                  <c:v>40603</c:v>
                </c:pt>
                <c:pt idx="1">
                  <c:v>40969</c:v>
                </c:pt>
                <c:pt idx="2">
                  <c:v>41334</c:v>
                </c:pt>
                <c:pt idx="3">
                  <c:v>41699</c:v>
                </c:pt>
                <c:pt idx="4">
                  <c:v>42064</c:v>
                </c:pt>
              </c:numCache>
            </c:numRef>
          </c:cat>
          <c:val>
            <c:numRef>
              <c:f>CHART1sex!$C$43:$G$43</c:f>
              <c:numCache>
                <c:formatCode>#,##0</c:formatCode>
                <c:ptCount val="5"/>
                <c:pt idx="0">
                  <c:v>37960</c:v>
                </c:pt>
                <c:pt idx="1">
                  <c:v>36161</c:v>
                </c:pt>
                <c:pt idx="2">
                  <c:v>34395</c:v>
                </c:pt>
                <c:pt idx="3">
                  <c:v>32620</c:v>
                </c:pt>
                <c:pt idx="4">
                  <c:v>30434</c:v>
                </c:pt>
              </c:numCache>
            </c:numRef>
          </c:val>
          <c:smooth val="0"/>
        </c:ser>
        <c:dLbls>
          <c:showLegendKey val="0"/>
          <c:showVal val="0"/>
          <c:showCatName val="0"/>
          <c:showSerName val="0"/>
          <c:showPercent val="0"/>
          <c:showBubbleSize val="0"/>
        </c:dLbls>
        <c:marker val="1"/>
        <c:smooth val="0"/>
        <c:axId val="129506304"/>
        <c:axId val="129508480"/>
      </c:lineChart>
      <c:dateAx>
        <c:axId val="129506304"/>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mmm\-yy" sourceLinked="1"/>
        <c:majorTickMark val="out"/>
        <c:minorTickMark val="none"/>
        <c:tickLblPos val="nextTo"/>
        <c:crossAx val="129508480"/>
        <c:crosses val="autoZero"/>
        <c:auto val="1"/>
        <c:lblOffset val="100"/>
        <c:baseTimeUnit val="years"/>
        <c:majorUnit val="3"/>
        <c:majorTimeUnit val="years"/>
        <c:minorUnit val="1"/>
        <c:minorTimeUnit val="years"/>
      </c:dateAx>
      <c:valAx>
        <c:axId val="129508480"/>
        <c:scaling>
          <c:orientation val="minMax"/>
          <c:max val="6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9506304"/>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editAs="oneCell">
    <xdr:from>
      <xdr:col>3</xdr:col>
      <xdr:colOff>257175</xdr:colOff>
      <xdr:row>5</xdr:row>
      <xdr:rowOff>0</xdr:rowOff>
    </xdr:from>
    <xdr:to>
      <xdr:col>3</xdr:col>
      <xdr:colOff>2133600</xdr:colOff>
      <xdr:row>11</xdr:row>
      <xdr:rowOff>133350</xdr:rowOff>
    </xdr:to>
    <xdr:pic>
      <xdr:nvPicPr>
        <xdr:cNvPr id="6213"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5975" y="809625"/>
          <a:ext cx="1876425"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10</xdr:row>
      <xdr:rowOff>142875</xdr:rowOff>
    </xdr:from>
    <xdr:to>
      <xdr:col>13</xdr:col>
      <xdr:colOff>9525</xdr:colOff>
      <xdr:row>22</xdr:row>
      <xdr:rowOff>152400</xdr:rowOff>
    </xdr:to>
    <xdr:graphicFrame macro="">
      <xdr:nvGraphicFramePr>
        <xdr:cNvPr id="1440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161925</xdr:colOff>
      <xdr:row>7</xdr:row>
      <xdr:rowOff>9525</xdr:rowOff>
    </xdr:from>
    <xdr:to>
      <xdr:col>8</xdr:col>
      <xdr:colOff>600075</xdr:colOff>
      <xdr:row>17</xdr:row>
      <xdr:rowOff>9525</xdr:rowOff>
    </xdr:to>
    <xdr:graphicFrame macro="">
      <xdr:nvGraphicFramePr>
        <xdr:cNvPr id="4327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171450</xdr:colOff>
      <xdr:row>21</xdr:row>
      <xdr:rowOff>19050</xdr:rowOff>
    </xdr:from>
    <xdr:to>
      <xdr:col>8</xdr:col>
      <xdr:colOff>600075</xdr:colOff>
      <xdr:row>29</xdr:row>
      <xdr:rowOff>9525</xdr:rowOff>
    </xdr:to>
    <xdr:graphicFrame macro="">
      <xdr:nvGraphicFramePr>
        <xdr:cNvPr id="4327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200025</xdr:colOff>
      <xdr:row>34</xdr:row>
      <xdr:rowOff>47625</xdr:rowOff>
    </xdr:from>
    <xdr:to>
      <xdr:col>9</xdr:col>
      <xdr:colOff>0</xdr:colOff>
      <xdr:row>41</xdr:row>
      <xdr:rowOff>19050</xdr:rowOff>
    </xdr:to>
    <xdr:graphicFrame macro="">
      <xdr:nvGraphicFramePr>
        <xdr:cNvPr id="4327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0</xdr:rowOff>
    </xdr:from>
    <xdr:to>
      <xdr:col>8</xdr:col>
      <xdr:colOff>590550</xdr:colOff>
      <xdr:row>54</xdr:row>
      <xdr:rowOff>123825</xdr:rowOff>
    </xdr:to>
    <xdr:graphicFrame macro="">
      <xdr:nvGraphicFramePr>
        <xdr:cNvPr id="4327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190500</xdr:colOff>
      <xdr:row>7</xdr:row>
      <xdr:rowOff>9525</xdr:rowOff>
    </xdr:from>
    <xdr:to>
      <xdr:col>8</xdr:col>
      <xdr:colOff>600075</xdr:colOff>
      <xdr:row>15</xdr:row>
      <xdr:rowOff>9525</xdr:rowOff>
    </xdr:to>
    <xdr:graphicFrame macro="">
      <xdr:nvGraphicFramePr>
        <xdr:cNvPr id="1357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209550</xdr:colOff>
      <xdr:row>19</xdr:row>
      <xdr:rowOff>19050</xdr:rowOff>
    </xdr:from>
    <xdr:to>
      <xdr:col>8</xdr:col>
      <xdr:colOff>600075</xdr:colOff>
      <xdr:row>27</xdr:row>
      <xdr:rowOff>38100</xdr:rowOff>
    </xdr:to>
    <xdr:graphicFrame macro="">
      <xdr:nvGraphicFramePr>
        <xdr:cNvPr id="1358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219075</xdr:colOff>
      <xdr:row>31</xdr:row>
      <xdr:rowOff>19050</xdr:rowOff>
    </xdr:from>
    <xdr:to>
      <xdr:col>9</xdr:col>
      <xdr:colOff>0</xdr:colOff>
      <xdr:row>39</xdr:row>
      <xdr:rowOff>9525</xdr:rowOff>
    </xdr:to>
    <xdr:graphicFrame macro="">
      <xdr:nvGraphicFramePr>
        <xdr:cNvPr id="1358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57150</xdr:colOff>
      <xdr:row>42</xdr:row>
      <xdr:rowOff>0</xdr:rowOff>
    </xdr:from>
    <xdr:to>
      <xdr:col>8</xdr:col>
      <xdr:colOff>581025</xdr:colOff>
      <xdr:row>52</xdr:row>
      <xdr:rowOff>0</xdr:rowOff>
    </xdr:to>
    <xdr:graphicFrame macro="">
      <xdr:nvGraphicFramePr>
        <xdr:cNvPr id="1358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xdr:colOff>
      <xdr:row>1</xdr:row>
      <xdr:rowOff>0</xdr:rowOff>
    </xdr:from>
    <xdr:to>
      <xdr:col>15</xdr:col>
      <xdr:colOff>552450</xdr:colOff>
      <xdr:row>29</xdr:row>
      <xdr:rowOff>95250</xdr:rowOff>
    </xdr:to>
    <xdr:sp macro="" textlink="">
      <xdr:nvSpPr>
        <xdr:cNvPr id="24577" name="Text Box 1"/>
        <xdr:cNvSpPr txBox="1">
          <a:spLocks noChangeArrowheads="1"/>
        </xdr:cNvSpPr>
      </xdr:nvSpPr>
      <xdr:spPr bwMode="auto">
        <a:xfrm>
          <a:off x="657225" y="161925"/>
          <a:ext cx="8124825" cy="4667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NOTES</a:t>
          </a: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Definition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"treatment population" consists of veterans and dependants who have been issued a Gold or White card entitling them to medical and other treatment at Department expense under the Veterans' Entitlement Act, the Social Security and Veterans' Entitlements Amendment (No2) Act 1987, the Veterans' Entitlement (Transitional Provisions and Consequential Amendments) Act 1986 and the Military Rehabilitation and Compensation Act 2004.</a:t>
          </a: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Revisions</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table 5 reports card holders by the legislation under which treatment expenses are paid.</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Considerable changes have been made to table 6 and so it is no longer comparable to historical reports. Prior to September 2013, table 6 grouped clients by conflict using DVA file number. This resulted in veterans from recent conflicts being counted in a single group (Defence/Peace Keeping). From September 2013, clients are now counted under each conflict or operation in which they are known to have served. This change has made it possible to report figures for conflicts such as East Timor, Afghanistan and Iraq. Merchant mariners from the second world war are now included in the count of all former servicemen and women from World War II.  Veterans from the Far East Strategic Reserve (FESR) are now included with those who served in Korea or Malaya.</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Veterans with service in more than one of the specified conflict groups are counted under each relevant conflict.  For this reason, individual conflicts can not be summed. Net totals for multiple conflicts can be requested by emailing 'stats@dva.gov.au'.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96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961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3</xdr:row>
      <xdr:rowOff>0</xdr:rowOff>
    </xdr:from>
    <xdr:to>
      <xdr:col>15</xdr:col>
      <xdr:colOff>666750</xdr:colOff>
      <xdr:row>19</xdr:row>
      <xdr:rowOff>0</xdr:rowOff>
    </xdr:to>
    <xdr:graphicFrame macro="">
      <xdr:nvGraphicFramePr>
        <xdr:cNvPr id="961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961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961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15</xdr:col>
      <xdr:colOff>666750</xdr:colOff>
      <xdr:row>35</xdr:row>
      <xdr:rowOff>0</xdr:rowOff>
    </xdr:to>
    <xdr:graphicFrame macro="">
      <xdr:nvGraphicFramePr>
        <xdr:cNvPr id="962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3</xdr:row>
      <xdr:rowOff>0</xdr:rowOff>
    </xdr:from>
    <xdr:to>
      <xdr:col>6</xdr:col>
      <xdr:colOff>0</xdr:colOff>
      <xdr:row>16</xdr:row>
      <xdr:rowOff>0</xdr:rowOff>
    </xdr:to>
    <xdr:graphicFrame macro="">
      <xdr:nvGraphicFramePr>
        <xdr:cNvPr id="75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16</xdr:row>
      <xdr:rowOff>0</xdr:rowOff>
    </xdr:to>
    <xdr:graphicFrame macro="">
      <xdr:nvGraphicFramePr>
        <xdr:cNvPr id="757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3</xdr:row>
      <xdr:rowOff>0</xdr:rowOff>
    </xdr:from>
    <xdr:to>
      <xdr:col>16</xdr:col>
      <xdr:colOff>0</xdr:colOff>
      <xdr:row>16</xdr:row>
      <xdr:rowOff>0</xdr:rowOff>
    </xdr:to>
    <xdr:graphicFrame macro="">
      <xdr:nvGraphicFramePr>
        <xdr:cNvPr id="757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16</xdr:row>
      <xdr:rowOff>0</xdr:rowOff>
    </xdr:from>
    <xdr:to>
      <xdr:col>6</xdr:col>
      <xdr:colOff>0</xdr:colOff>
      <xdr:row>29</xdr:row>
      <xdr:rowOff>0</xdr:rowOff>
    </xdr:to>
    <xdr:graphicFrame macro="">
      <xdr:nvGraphicFramePr>
        <xdr:cNvPr id="757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16</xdr:row>
      <xdr:rowOff>0</xdr:rowOff>
    </xdr:from>
    <xdr:to>
      <xdr:col>11</xdr:col>
      <xdr:colOff>0</xdr:colOff>
      <xdr:row>29</xdr:row>
      <xdr:rowOff>0</xdr:rowOff>
    </xdr:to>
    <xdr:graphicFrame macro="">
      <xdr:nvGraphicFramePr>
        <xdr:cNvPr id="757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16</xdr:row>
      <xdr:rowOff>0</xdr:rowOff>
    </xdr:from>
    <xdr:to>
      <xdr:col>16</xdr:col>
      <xdr:colOff>0</xdr:colOff>
      <xdr:row>29</xdr:row>
      <xdr:rowOff>0</xdr:rowOff>
    </xdr:to>
    <xdr:graphicFrame macro="">
      <xdr:nvGraphicFramePr>
        <xdr:cNvPr id="757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1985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1985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1985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1985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1986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1986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76200</xdr:rowOff>
    </xdr:from>
    <xdr:to>
      <xdr:col>16</xdr:col>
      <xdr:colOff>0</xdr:colOff>
      <xdr:row>32</xdr:row>
      <xdr:rowOff>85725</xdr:rowOff>
    </xdr:to>
    <xdr:graphicFrame macro="">
      <xdr:nvGraphicFramePr>
        <xdr:cNvPr id="277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3</xdr:row>
      <xdr:rowOff>152400</xdr:rowOff>
    </xdr:from>
    <xdr:to>
      <xdr:col>8</xdr:col>
      <xdr:colOff>9525</xdr:colOff>
      <xdr:row>28</xdr:row>
      <xdr:rowOff>0</xdr:rowOff>
    </xdr:to>
    <xdr:graphicFrame macro="">
      <xdr:nvGraphicFramePr>
        <xdr:cNvPr id="206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9525</xdr:colOff>
      <xdr:row>3</xdr:row>
      <xdr:rowOff>152400</xdr:rowOff>
    </xdr:from>
    <xdr:to>
      <xdr:col>15</xdr:col>
      <xdr:colOff>0</xdr:colOff>
      <xdr:row>28</xdr:row>
      <xdr:rowOff>0</xdr:rowOff>
    </xdr:to>
    <xdr:graphicFrame macro="">
      <xdr:nvGraphicFramePr>
        <xdr:cNvPr id="2061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45"/>
  <sheetViews>
    <sheetView tabSelected="1" zoomScaleNormal="100" workbookViewId="0"/>
  </sheetViews>
  <sheetFormatPr defaultRowHeight="12.75"/>
  <cols>
    <col min="1" max="3" width="9.140625" style="1"/>
    <col min="4" max="4" width="35.85546875" style="2" customWidth="1"/>
    <col min="5" max="16384" width="9.140625" style="1"/>
  </cols>
  <sheetData>
    <row r="2" spans="2:6">
      <c r="B2" s="186"/>
    </row>
    <row r="7" spans="2:6" s="7" customFormat="1"/>
    <row r="8" spans="2:6" s="7" customFormat="1"/>
    <row r="9" spans="2:6" s="7" customFormat="1"/>
    <row r="10" spans="2:6" s="7" customFormat="1"/>
    <row r="11" spans="2:6" s="7" customFormat="1"/>
    <row r="12" spans="2:6" s="7" customFormat="1"/>
    <row r="13" spans="2:6" s="7" customFormat="1" ht="13.5" thickBot="1"/>
    <row r="14" spans="2:6" s="7" customFormat="1" ht="13.5" thickTop="1">
      <c r="B14" s="3"/>
      <c r="C14" s="4"/>
      <c r="D14" s="5"/>
      <c r="E14" s="4"/>
      <c r="F14" s="6"/>
    </row>
    <row r="15" spans="2:6" s="7" customFormat="1" ht="27.75">
      <c r="B15" s="8"/>
      <c r="C15" s="9"/>
      <c r="D15" s="10" t="s">
        <v>0</v>
      </c>
      <c r="E15" s="9"/>
      <c r="F15" s="11"/>
    </row>
    <row r="16" spans="2:6" s="7" customFormat="1" ht="27.75">
      <c r="B16" s="8"/>
      <c r="C16" s="9"/>
      <c r="D16" s="10" t="s">
        <v>1</v>
      </c>
      <c r="E16" s="9"/>
      <c r="F16" s="11"/>
    </row>
    <row r="17" spans="2:6" s="7" customFormat="1" ht="13.5" thickBot="1">
      <c r="B17" s="12"/>
      <c r="C17" s="13"/>
      <c r="D17" s="14"/>
      <c r="E17" s="13"/>
      <c r="F17" s="15"/>
    </row>
    <row r="18" spans="2:6" s="7" customFormat="1" ht="13.5" thickTop="1">
      <c r="D18" s="16"/>
    </row>
    <row r="19" spans="2:6" s="7" customFormat="1">
      <c r="D19" s="16"/>
    </row>
    <row r="20" spans="2:6" s="7" customFormat="1">
      <c r="D20" s="16"/>
    </row>
    <row r="21" spans="2:6" s="7" customFormat="1"/>
    <row r="22" spans="2:6" s="7" customFormat="1"/>
    <row r="23" spans="2:6" s="7" customFormat="1" ht="14.25" customHeight="1">
      <c r="C23" s="104"/>
      <c r="D23" s="104"/>
      <c r="E23" s="104"/>
    </row>
    <row r="24" spans="2:6" s="7" customFormat="1" ht="14.25" customHeight="1">
      <c r="C24" s="104"/>
      <c r="D24" s="104"/>
      <c r="E24" s="104"/>
    </row>
    <row r="25" spans="2:6" s="7" customFormat="1" ht="14.25" customHeight="1" thickBot="1">
      <c r="C25" s="104"/>
      <c r="D25" s="104"/>
      <c r="E25" s="104"/>
    </row>
    <row r="26" spans="2:6" s="134" customFormat="1" ht="20.25" customHeight="1" thickTop="1">
      <c r="C26" s="141"/>
      <c r="D26" s="142" t="s">
        <v>202</v>
      </c>
      <c r="E26" s="143"/>
    </row>
    <row r="27" spans="2:6" s="140" customFormat="1" ht="14.25" customHeight="1" thickBot="1">
      <c r="C27" s="144"/>
      <c r="D27" s="145" t="str">
        <f>"DATA EXTRACT AS AT"&amp;" "&amp;contents!M3</f>
        <v>DATA EXTRACT AS AT 27 MARCH 2015</v>
      </c>
      <c r="E27" s="146"/>
    </row>
    <row r="28" spans="2:6" s="7" customFormat="1" ht="14.25" customHeight="1" thickTop="1">
      <c r="C28" s="104"/>
      <c r="D28" s="104"/>
      <c r="E28" s="104"/>
    </row>
    <row r="29" spans="2:6" s="7" customFormat="1" ht="14.25" customHeight="1">
      <c r="C29" s="104"/>
      <c r="D29" s="104"/>
      <c r="E29" s="104"/>
    </row>
    <row r="30" spans="2:6" s="7" customFormat="1" ht="44.25">
      <c r="C30" s="104"/>
      <c r="D30" s="104"/>
      <c r="E30" s="104"/>
    </row>
    <row r="31" spans="2:6" s="7" customFormat="1" ht="45">
      <c r="B31" s="187"/>
      <c r="C31" s="188"/>
      <c r="D31" s="189"/>
      <c r="E31" s="190"/>
      <c r="F31" s="188"/>
    </row>
    <row r="32" spans="2:6" s="7" customFormat="1">
      <c r="B32" s="187"/>
      <c r="C32" s="188"/>
      <c r="D32" s="189"/>
      <c r="E32" s="188"/>
      <c r="F32" s="188"/>
    </row>
    <row r="33" spans="2:6" s="7" customFormat="1">
      <c r="B33" s="188"/>
      <c r="C33" s="188"/>
      <c r="D33" s="189"/>
      <c r="E33" s="188"/>
      <c r="F33" s="188"/>
    </row>
    <row r="34" spans="2:6" s="7" customFormat="1">
      <c r="B34" s="188"/>
      <c r="C34" s="188"/>
      <c r="D34" s="189"/>
      <c r="E34" s="188"/>
      <c r="F34" s="188"/>
    </row>
    <row r="35" spans="2:6" s="7" customFormat="1">
      <c r="B35" s="188"/>
      <c r="C35" s="188"/>
      <c r="D35" s="189"/>
      <c r="E35" s="188"/>
      <c r="F35" s="188"/>
    </row>
    <row r="36" spans="2:6" s="7" customFormat="1">
      <c r="B36" s="188"/>
      <c r="C36" s="188"/>
      <c r="D36" s="189"/>
      <c r="E36" s="188"/>
      <c r="F36" s="188"/>
    </row>
    <row r="37" spans="2:6" s="7" customFormat="1">
      <c r="B37" s="188"/>
      <c r="C37" s="188"/>
      <c r="D37" s="189"/>
      <c r="E37" s="188"/>
      <c r="F37" s="188"/>
    </row>
    <row r="38" spans="2:6" s="7" customFormat="1">
      <c r="B38" s="188"/>
      <c r="C38" s="188"/>
      <c r="D38" s="191"/>
      <c r="E38" s="188"/>
      <c r="F38" s="188"/>
    </row>
    <row r="39" spans="2:6" s="7" customFormat="1" ht="13.5" thickBot="1">
      <c r="D39" s="16"/>
    </row>
    <row r="40" spans="2:6" s="7" customFormat="1" ht="18" customHeight="1" thickTop="1">
      <c r="B40" s="18"/>
      <c r="C40" s="19"/>
      <c r="D40" s="20" t="s">
        <v>2</v>
      </c>
      <c r="E40" s="19"/>
      <c r="F40" s="21"/>
    </row>
    <row r="41" spans="2:6" s="7" customFormat="1">
      <c r="B41" s="22"/>
      <c r="C41" s="23"/>
      <c r="D41" s="24" t="s">
        <v>182</v>
      </c>
      <c r="E41" s="23"/>
      <c r="F41" s="25"/>
    </row>
    <row r="42" spans="2:6" s="17" customFormat="1">
      <c r="B42" s="22"/>
      <c r="C42" s="23"/>
      <c r="D42" s="24" t="s">
        <v>147</v>
      </c>
      <c r="E42" s="23"/>
      <c r="F42" s="25"/>
    </row>
    <row r="43" spans="2:6" s="139" customFormat="1" ht="18" customHeight="1" thickBot="1">
      <c r="B43" s="135"/>
      <c r="C43" s="136"/>
      <c r="D43" s="137" t="s">
        <v>3</v>
      </c>
      <c r="E43" s="136"/>
      <c r="F43" s="138"/>
    </row>
    <row r="44" spans="2:6" s="17" customFormat="1" ht="14.25" customHeight="1" thickTop="1"/>
    <row r="45" spans="2:6" s="17" customFormat="1"/>
  </sheetData>
  <phoneticPr fontId="30" type="noConversion"/>
  <printOptions horizontalCentered="1" verticalCentered="1"/>
  <pageMargins left="0.35433070866141736" right="0.15748031496062992" top="0.59055118110236227" bottom="0.98425196850393704" header="0.31496062992125984" footer="0.51181102362204722"/>
  <pageSetup paperSize="9"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O47"/>
  <sheetViews>
    <sheetView workbookViewId="0"/>
  </sheetViews>
  <sheetFormatPr defaultRowHeight="12.75"/>
  <sheetData>
    <row r="2" spans="2:15" ht="15.75">
      <c r="B2" s="473" t="s">
        <v>213</v>
      </c>
      <c r="C2" s="473"/>
      <c r="D2" s="473"/>
      <c r="E2" s="473"/>
      <c r="F2" s="473"/>
      <c r="G2" s="473"/>
      <c r="H2" s="473"/>
      <c r="I2" s="473"/>
      <c r="J2" s="473"/>
      <c r="K2" s="473"/>
      <c r="L2" s="473"/>
      <c r="M2" s="473"/>
      <c r="N2" s="473"/>
      <c r="O2" s="473"/>
    </row>
    <row r="30" spans="2:2">
      <c r="B30" s="420" t="s">
        <v>145</v>
      </c>
    </row>
    <row r="39" spans="1:11">
      <c r="A39" t="s">
        <v>59</v>
      </c>
    </row>
    <row r="40" spans="1:11">
      <c r="C40" s="106">
        <v>0</v>
      </c>
      <c r="F40" t="s">
        <v>38</v>
      </c>
      <c r="G40" t="s">
        <v>13</v>
      </c>
      <c r="H40" t="s">
        <v>14</v>
      </c>
      <c r="I40" t="s">
        <v>11</v>
      </c>
      <c r="J40" t="s">
        <v>13</v>
      </c>
      <c r="K40" t="s">
        <v>14</v>
      </c>
    </row>
    <row r="41" spans="1:11">
      <c r="A41" t="s">
        <v>5</v>
      </c>
      <c r="B41" s="177">
        <v>68329</v>
      </c>
      <c r="C41" s="106">
        <v>0.32619634127711578</v>
      </c>
      <c r="F41" t="s">
        <v>5</v>
      </c>
      <c r="G41" s="180">
        <v>52528</v>
      </c>
      <c r="H41" s="179">
        <v>15801</v>
      </c>
      <c r="I41" s="101">
        <v>68329</v>
      </c>
      <c r="J41" s="105">
        <v>0.76875118909979656</v>
      </c>
      <c r="K41" s="105">
        <v>0.23124881090020344</v>
      </c>
    </row>
    <row r="42" spans="1:11">
      <c r="A42" t="s">
        <v>6</v>
      </c>
      <c r="B42" s="177">
        <v>41551</v>
      </c>
      <c r="C42" s="106">
        <v>0.19836064008554843</v>
      </c>
      <c r="F42" t="s">
        <v>6</v>
      </c>
      <c r="G42" s="180">
        <v>32592</v>
      </c>
      <c r="H42" s="180">
        <v>8959</v>
      </c>
      <c r="I42" s="101">
        <v>41551</v>
      </c>
      <c r="J42" s="105">
        <v>0.78438545402036053</v>
      </c>
      <c r="K42" s="105">
        <v>0.21561454597963947</v>
      </c>
    </row>
    <row r="43" spans="1:11">
      <c r="A43" t="s">
        <v>7</v>
      </c>
      <c r="B43" s="177">
        <v>56183</v>
      </c>
      <c r="C43" s="106">
        <v>0.26821245798961196</v>
      </c>
      <c r="F43" t="s">
        <v>7</v>
      </c>
      <c r="G43" s="180">
        <v>38669</v>
      </c>
      <c r="H43" s="180">
        <v>17514</v>
      </c>
      <c r="I43" s="101">
        <v>56183</v>
      </c>
      <c r="J43" s="105">
        <v>0.68826869337700014</v>
      </c>
      <c r="K43" s="105">
        <v>0.31173130662299986</v>
      </c>
    </row>
    <row r="44" spans="1:11">
      <c r="A44" t="s">
        <v>8</v>
      </c>
      <c r="B44" s="177">
        <v>17400</v>
      </c>
      <c r="C44" s="106">
        <v>8.306599450045829E-2</v>
      </c>
      <c r="F44" t="s">
        <v>8</v>
      </c>
      <c r="G44" s="180">
        <v>12740</v>
      </c>
      <c r="H44" s="180">
        <v>4660</v>
      </c>
      <c r="I44" s="101">
        <v>17400</v>
      </c>
      <c r="J44" s="105">
        <v>0.73218390804597699</v>
      </c>
      <c r="K44" s="105">
        <v>0.26781609195402301</v>
      </c>
    </row>
    <row r="45" spans="1:11">
      <c r="A45" t="s">
        <v>9</v>
      </c>
      <c r="B45" s="177">
        <v>19516</v>
      </c>
      <c r="C45" s="106">
        <v>9.3167583256950806E-2</v>
      </c>
      <c r="F45" t="s">
        <v>9</v>
      </c>
      <c r="G45" s="180">
        <v>13558</v>
      </c>
      <c r="H45" s="180">
        <v>5958</v>
      </c>
      <c r="I45" s="101">
        <v>19516</v>
      </c>
      <c r="J45" s="105">
        <v>0.69471203115392499</v>
      </c>
      <c r="K45" s="105">
        <v>0.30528796884607501</v>
      </c>
    </row>
    <row r="46" spans="1:11">
      <c r="A46" t="s">
        <v>10</v>
      </c>
      <c r="B46" s="177">
        <v>6493</v>
      </c>
      <c r="C46" s="106">
        <v>3.0996982890314696E-2</v>
      </c>
      <c r="F46" t="s">
        <v>10</v>
      </c>
      <c r="G46" s="180">
        <v>4992</v>
      </c>
      <c r="H46" s="180">
        <v>1501</v>
      </c>
      <c r="I46" s="101">
        <v>6493</v>
      </c>
      <c r="J46" s="105">
        <v>0.76882796858154934</v>
      </c>
      <c r="K46" s="105">
        <v>0.23117203141845064</v>
      </c>
    </row>
    <row r="47" spans="1:11">
      <c r="A47" t="s">
        <v>80</v>
      </c>
      <c r="B47">
        <v>209472</v>
      </c>
      <c r="C47" s="105">
        <v>1</v>
      </c>
      <c r="F47" t="s">
        <v>80</v>
      </c>
      <c r="G47" s="180">
        <v>155644</v>
      </c>
      <c r="H47" s="180">
        <v>54843</v>
      </c>
      <c r="I47" s="101">
        <v>210487</v>
      </c>
      <c r="J47" s="105">
        <v>0.73944709174438328</v>
      </c>
      <c r="K47" s="105">
        <v>0.26055290825561672</v>
      </c>
    </row>
  </sheetData>
  <mergeCells count="1">
    <mergeCell ref="B2:O2"/>
  </mergeCells>
  <phoneticPr fontId="30" type="noConversion"/>
  <printOptions horizontalCentered="1" verticalCentered="1"/>
  <pageMargins left="0" right="0" top="0.98425196850393704" bottom="0.98425196850393704" header="0.51181102362204722" footer="0.51181102362204722"/>
  <pageSetup paperSize="9" orientation="landscape" r:id="rId1"/>
  <headerFooter alignWithMargins="0">
    <oddHeader>&amp;L&amp;"Arial,Bold"&amp;8TREATMENT POPULATION STATISTICS:  DECEMBER 2014</oddHeader>
    <oddFooter>&amp;C&amp;"Arial,Bold"&amp;8- 7 - &amp;R&amp;"Arial,Bold"&amp;8GRAPH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S39"/>
  <sheetViews>
    <sheetView zoomScaleNormal="125" workbookViewId="0"/>
  </sheetViews>
  <sheetFormatPr defaultRowHeight="12.75"/>
  <cols>
    <col min="1" max="1" width="1.7109375" style="38" customWidth="1"/>
    <col min="2" max="12" width="11.28515625" style="38" customWidth="1"/>
    <col min="13" max="13" width="1.7109375" style="38" customWidth="1"/>
    <col min="14" max="16384" width="9.140625" style="38"/>
  </cols>
  <sheetData>
    <row r="1" spans="1:15" ht="21.75" customHeight="1" thickTop="1">
      <c r="A1" s="60"/>
      <c r="B1" s="61" t="s">
        <v>214</v>
      </c>
      <c r="C1" s="62"/>
      <c r="D1" s="62"/>
      <c r="E1" s="62"/>
      <c r="F1" s="62"/>
      <c r="G1" s="62"/>
      <c r="H1" s="62"/>
      <c r="I1" s="62"/>
      <c r="J1" s="62"/>
      <c r="K1" s="62"/>
      <c r="L1" s="61"/>
      <c r="M1" s="267"/>
    </row>
    <row r="2" spans="1:15" ht="21.75" customHeight="1" thickBot="1">
      <c r="A2" s="65"/>
      <c r="B2" s="162"/>
      <c r="C2" s="66"/>
      <c r="D2" s="66"/>
      <c r="E2" s="66"/>
      <c r="F2" s="66"/>
      <c r="G2" s="66"/>
      <c r="H2" s="66"/>
      <c r="I2" s="66"/>
      <c r="J2" s="66"/>
      <c r="K2" s="66"/>
      <c r="L2" s="266"/>
      <c r="M2" s="268"/>
    </row>
    <row r="3" spans="1:15" ht="13.5" thickTop="1"/>
    <row r="5" spans="1:15" ht="13.5" thickBot="1">
      <c r="G5" s="39"/>
    </row>
    <row r="6" spans="1:15" s="115" customFormat="1" ht="15.75" customHeight="1" thickTop="1" thickBot="1">
      <c r="A6" s="248"/>
      <c r="B6" s="116"/>
      <c r="C6" s="116"/>
      <c r="D6" s="237" t="s">
        <v>162</v>
      </c>
      <c r="E6" s="237" t="s">
        <v>163</v>
      </c>
      <c r="F6" s="237" t="s">
        <v>164</v>
      </c>
      <c r="G6" s="237" t="s">
        <v>165</v>
      </c>
      <c r="H6" s="237" t="s">
        <v>166</v>
      </c>
      <c r="I6" s="237" t="s">
        <v>167</v>
      </c>
      <c r="J6" s="237" t="s">
        <v>168</v>
      </c>
      <c r="K6" s="237" t="s">
        <v>169</v>
      </c>
      <c r="L6" s="238" t="s">
        <v>11</v>
      </c>
      <c r="M6" s="249"/>
    </row>
    <row r="7" spans="1:15" ht="15.75" customHeight="1" thickTop="1">
      <c r="A7" s="250"/>
      <c r="B7" s="239" t="s">
        <v>29</v>
      </c>
      <c r="C7" s="240"/>
      <c r="D7" s="233">
        <v>774</v>
      </c>
      <c r="E7" s="230">
        <v>1193</v>
      </c>
      <c r="F7" s="233">
        <v>2593</v>
      </c>
      <c r="G7" s="233">
        <v>4182</v>
      </c>
      <c r="H7" s="233">
        <v>11540</v>
      </c>
      <c r="I7" s="233">
        <v>7470</v>
      </c>
      <c r="J7" s="233">
        <v>18602</v>
      </c>
      <c r="K7" s="233">
        <v>16753</v>
      </c>
      <c r="L7" s="234">
        <v>63108</v>
      </c>
      <c r="M7" s="251"/>
      <c r="O7" s="464"/>
    </row>
    <row r="8" spans="1:15" ht="15.75" customHeight="1">
      <c r="A8" s="252"/>
      <c r="B8" s="241"/>
      <c r="C8" s="242"/>
      <c r="D8" s="265">
        <v>1.2264689104392471E-2</v>
      </c>
      <c r="E8" s="265">
        <v>1.8904100906382709E-2</v>
      </c>
      <c r="F8" s="265">
        <v>4.108829308487038E-2</v>
      </c>
      <c r="G8" s="265">
        <v>6.626735120745389E-2</v>
      </c>
      <c r="H8" s="265">
        <v>0.18286112695696266</v>
      </c>
      <c r="I8" s="265">
        <v>0.1183685111237878</v>
      </c>
      <c r="J8" s="265">
        <v>0.29476453064587693</v>
      </c>
      <c r="K8" s="265">
        <v>0.26546555111871711</v>
      </c>
      <c r="L8" s="243">
        <v>1</v>
      </c>
      <c r="M8" s="253"/>
    </row>
    <row r="9" spans="1:15" ht="15.75" customHeight="1">
      <c r="A9" s="250"/>
      <c r="B9" s="239" t="s">
        <v>30</v>
      </c>
      <c r="C9" s="240"/>
      <c r="D9" s="230">
        <v>516</v>
      </c>
      <c r="E9" s="230">
        <v>788</v>
      </c>
      <c r="F9" s="230">
        <v>1688</v>
      </c>
      <c r="G9" s="230">
        <v>2733</v>
      </c>
      <c r="H9" s="230">
        <v>7514</v>
      </c>
      <c r="I9" s="230">
        <v>4132</v>
      </c>
      <c r="J9" s="230">
        <v>12352</v>
      </c>
      <c r="K9" s="230">
        <v>11826</v>
      </c>
      <c r="L9" s="235">
        <v>41551</v>
      </c>
      <c r="M9" s="251"/>
    </row>
    <row r="10" spans="1:15" ht="15.75" customHeight="1">
      <c r="A10" s="252"/>
      <c r="B10" s="241"/>
      <c r="C10" s="242"/>
      <c r="D10" s="265">
        <v>1.2418473682943852E-2</v>
      </c>
      <c r="E10" s="265">
        <v>1.8964645856898752E-2</v>
      </c>
      <c r="F10" s="265">
        <v>4.0624774373661285E-2</v>
      </c>
      <c r="G10" s="265">
        <v>6.5774590262568891E-2</v>
      </c>
      <c r="H10" s="265">
        <v>0.18083800630550409</v>
      </c>
      <c r="I10" s="265">
        <v>9.9444056701403091E-2</v>
      </c>
      <c r="J10" s="265">
        <v>0.29727323048783422</v>
      </c>
      <c r="K10" s="265">
        <v>0.28461408871025967</v>
      </c>
      <c r="L10" s="243">
        <v>1</v>
      </c>
      <c r="M10" s="253"/>
    </row>
    <row r="11" spans="1:15" ht="15.75" customHeight="1">
      <c r="A11" s="250"/>
      <c r="B11" s="239" t="s">
        <v>31</v>
      </c>
      <c r="C11" s="240"/>
      <c r="D11" s="230">
        <v>1186</v>
      </c>
      <c r="E11" s="230">
        <v>2032</v>
      </c>
      <c r="F11" s="230">
        <v>4215</v>
      </c>
      <c r="G11" s="230">
        <v>6106</v>
      </c>
      <c r="H11" s="230">
        <v>13880</v>
      </c>
      <c r="I11" s="230">
        <v>8423</v>
      </c>
      <c r="J11" s="230">
        <v>11354</v>
      </c>
      <c r="K11" s="230">
        <v>8987</v>
      </c>
      <c r="L11" s="235">
        <v>56183</v>
      </c>
      <c r="M11" s="251"/>
    </row>
    <row r="12" spans="1:15" ht="15.75" customHeight="1">
      <c r="A12" s="252"/>
      <c r="B12" s="241"/>
      <c r="C12" s="242"/>
      <c r="D12" s="265">
        <v>2.1109588309631028E-2</v>
      </c>
      <c r="E12" s="265">
        <v>3.6167523984123311E-2</v>
      </c>
      <c r="F12" s="265">
        <v>7.5022693697381765E-2</v>
      </c>
      <c r="G12" s="265">
        <v>0.10868056173575637</v>
      </c>
      <c r="H12" s="265">
        <v>0.24704981934036988</v>
      </c>
      <c r="I12" s="265">
        <v>0.14992079454639304</v>
      </c>
      <c r="J12" s="265">
        <v>0.20208960005695673</v>
      </c>
      <c r="K12" s="265">
        <v>0.1599594183293879</v>
      </c>
      <c r="L12" s="243">
        <v>1</v>
      </c>
      <c r="M12" s="253"/>
    </row>
    <row r="13" spans="1:15" ht="15.75" customHeight="1">
      <c r="A13" s="250"/>
      <c r="B13" s="239" t="s">
        <v>32</v>
      </c>
      <c r="C13" s="240"/>
      <c r="D13" s="230">
        <v>210</v>
      </c>
      <c r="E13" s="230">
        <v>307</v>
      </c>
      <c r="F13" s="230">
        <v>690</v>
      </c>
      <c r="G13" s="230">
        <v>1231</v>
      </c>
      <c r="H13" s="230">
        <v>3811</v>
      </c>
      <c r="I13" s="230">
        <v>1768</v>
      </c>
      <c r="J13" s="230">
        <v>4042</v>
      </c>
      <c r="K13" s="230">
        <v>4069</v>
      </c>
      <c r="L13" s="235">
        <v>16128</v>
      </c>
      <c r="M13" s="251"/>
    </row>
    <row r="14" spans="1:15" ht="15.75" customHeight="1">
      <c r="A14" s="252"/>
      <c r="B14" s="241"/>
      <c r="C14" s="242"/>
      <c r="D14" s="265">
        <v>1.3020833333333334E-2</v>
      </c>
      <c r="E14" s="265">
        <v>1.9035218253968252E-2</v>
      </c>
      <c r="F14" s="265">
        <v>4.2782738095238096E-2</v>
      </c>
      <c r="G14" s="265">
        <v>7.6326884920634927E-2</v>
      </c>
      <c r="H14" s="265">
        <v>0.23629712301587302</v>
      </c>
      <c r="I14" s="265">
        <v>0.10962301587301587</v>
      </c>
      <c r="J14" s="265">
        <v>0.25062003968253971</v>
      </c>
      <c r="K14" s="265">
        <v>0.2522941468253968</v>
      </c>
      <c r="L14" s="243">
        <v>1</v>
      </c>
      <c r="M14" s="253"/>
    </row>
    <row r="15" spans="1:15" ht="15.75" customHeight="1">
      <c r="A15" s="250"/>
      <c r="B15" s="239" t="s">
        <v>33</v>
      </c>
      <c r="C15" s="240"/>
      <c r="D15" s="230">
        <v>270</v>
      </c>
      <c r="E15" s="230">
        <v>612</v>
      </c>
      <c r="F15" s="230">
        <v>1429</v>
      </c>
      <c r="G15" s="230">
        <v>1915</v>
      </c>
      <c r="H15" s="230">
        <v>4566</v>
      </c>
      <c r="I15" s="230">
        <v>2857</v>
      </c>
      <c r="J15" s="230">
        <v>4219</v>
      </c>
      <c r="K15" s="230">
        <v>3648</v>
      </c>
      <c r="L15" s="235">
        <v>19516</v>
      </c>
      <c r="M15" s="251"/>
    </row>
    <row r="16" spans="1:15" ht="15.75" customHeight="1">
      <c r="A16" s="252"/>
      <c r="B16" s="241"/>
      <c r="C16" s="242"/>
      <c r="D16" s="265">
        <v>1.3834802213568354E-2</v>
      </c>
      <c r="E16" s="265">
        <v>3.1358885017421602E-2</v>
      </c>
      <c r="F16" s="265">
        <v>7.3221971715515477E-2</v>
      </c>
      <c r="G16" s="265">
        <v>9.8124615699938508E-2</v>
      </c>
      <c r="H16" s="265">
        <v>0.2339618774339004</v>
      </c>
      <c r="I16" s="265">
        <v>0.14639270342283256</v>
      </c>
      <c r="J16" s="265">
        <v>0.21618159458905514</v>
      </c>
      <c r="K16" s="265">
        <v>0.18692354990776799</v>
      </c>
      <c r="L16" s="243">
        <v>1</v>
      </c>
      <c r="M16" s="253"/>
    </row>
    <row r="17" spans="1:19" ht="15.75" customHeight="1">
      <c r="A17" s="250"/>
      <c r="B17" s="239" t="s">
        <v>34</v>
      </c>
      <c r="C17" s="240"/>
      <c r="D17" s="230">
        <v>79</v>
      </c>
      <c r="E17" s="230">
        <v>171</v>
      </c>
      <c r="F17" s="230">
        <v>340</v>
      </c>
      <c r="G17" s="230">
        <v>537</v>
      </c>
      <c r="H17" s="230">
        <v>1522</v>
      </c>
      <c r="I17" s="230">
        <v>798</v>
      </c>
      <c r="J17" s="230">
        <v>1689</v>
      </c>
      <c r="K17" s="230">
        <v>1357</v>
      </c>
      <c r="L17" s="235">
        <v>6493</v>
      </c>
      <c r="M17" s="251"/>
    </row>
    <row r="18" spans="1:19" ht="15.75" customHeight="1">
      <c r="A18" s="252"/>
      <c r="B18" s="241"/>
      <c r="C18" s="242"/>
      <c r="D18" s="265">
        <v>1.2166949022023718E-2</v>
      </c>
      <c r="E18" s="265">
        <v>2.6336054212228555E-2</v>
      </c>
      <c r="F18" s="265">
        <v>5.2364084398583088E-2</v>
      </c>
      <c r="G18" s="265">
        <v>8.270445094717388E-2</v>
      </c>
      <c r="H18" s="265">
        <v>0.23440628369012784</v>
      </c>
      <c r="I18" s="265">
        <v>0.12290158632373326</v>
      </c>
      <c r="J18" s="265">
        <v>0.26012628985060837</v>
      </c>
      <c r="K18" s="265">
        <v>0.20899430155552132</v>
      </c>
      <c r="L18" s="243">
        <v>1</v>
      </c>
      <c r="M18" s="253"/>
    </row>
    <row r="19" spans="1:19" ht="15.75" customHeight="1">
      <c r="A19" s="250"/>
      <c r="B19" s="239" t="s">
        <v>141</v>
      </c>
      <c r="C19" s="240"/>
      <c r="D19" s="230">
        <v>72</v>
      </c>
      <c r="E19" s="230">
        <v>119</v>
      </c>
      <c r="F19" s="230">
        <v>238</v>
      </c>
      <c r="G19" s="230">
        <v>255</v>
      </c>
      <c r="H19" s="230">
        <v>323</v>
      </c>
      <c r="I19" s="230">
        <v>139</v>
      </c>
      <c r="J19" s="230">
        <v>82</v>
      </c>
      <c r="K19" s="230">
        <v>44</v>
      </c>
      <c r="L19" s="235">
        <v>1272</v>
      </c>
      <c r="M19" s="251"/>
    </row>
    <row r="20" spans="1:19" ht="15.75" customHeight="1">
      <c r="A20" s="252"/>
      <c r="B20" s="241"/>
      <c r="C20" s="242"/>
      <c r="D20" s="265">
        <v>5.6603773584905662E-2</v>
      </c>
      <c r="E20" s="265">
        <v>9.3553459119496848E-2</v>
      </c>
      <c r="F20" s="265">
        <v>0.1871069182389937</v>
      </c>
      <c r="G20" s="265">
        <v>0.20047169811320756</v>
      </c>
      <c r="H20" s="265">
        <v>0.25393081761006292</v>
      </c>
      <c r="I20" s="265">
        <v>0.10927672955974843</v>
      </c>
      <c r="J20" s="265">
        <v>6.4465408805031446E-2</v>
      </c>
      <c r="K20" s="265">
        <v>3.4591194968553458E-2</v>
      </c>
      <c r="L20" s="243">
        <v>1</v>
      </c>
      <c r="M20" s="253"/>
    </row>
    <row r="21" spans="1:19" ht="15.75" customHeight="1">
      <c r="A21" s="250"/>
      <c r="B21" s="239" t="s">
        <v>142</v>
      </c>
      <c r="C21" s="240"/>
      <c r="D21" s="230">
        <v>108</v>
      </c>
      <c r="E21" s="230">
        <v>210</v>
      </c>
      <c r="F21" s="230">
        <v>496</v>
      </c>
      <c r="G21" s="230">
        <v>899</v>
      </c>
      <c r="H21" s="230">
        <v>1100</v>
      </c>
      <c r="I21" s="230">
        <v>858</v>
      </c>
      <c r="J21" s="230">
        <v>936</v>
      </c>
      <c r="K21" s="230">
        <v>614</v>
      </c>
      <c r="L21" s="235">
        <v>5221</v>
      </c>
      <c r="M21" s="251"/>
      <c r="P21" s="464"/>
    </row>
    <row r="22" spans="1:19" ht="15.75" customHeight="1">
      <c r="A22" s="252"/>
      <c r="B22" s="241" t="s">
        <v>143</v>
      </c>
      <c r="C22" s="242"/>
      <c r="D22" s="265">
        <v>2.0685692396092702E-2</v>
      </c>
      <c r="E22" s="265">
        <v>4.0222179659069143E-2</v>
      </c>
      <c r="F22" s="265">
        <v>9.5000957670944269E-2</v>
      </c>
      <c r="G22" s="265">
        <v>0.17218923577858647</v>
      </c>
      <c r="H22" s="265">
        <v>0.21068760773798123</v>
      </c>
      <c r="I22" s="265">
        <v>0.16433633403562536</v>
      </c>
      <c r="J22" s="265">
        <v>0.17927600076613676</v>
      </c>
      <c r="K22" s="265">
        <v>0.11760199195556406</v>
      </c>
      <c r="L22" s="243">
        <v>1</v>
      </c>
      <c r="M22" s="253"/>
    </row>
    <row r="23" spans="1:19" ht="15.75" customHeight="1">
      <c r="A23" s="250"/>
      <c r="B23" s="239" t="s">
        <v>140</v>
      </c>
      <c r="C23" s="240"/>
      <c r="D23" s="230">
        <v>15</v>
      </c>
      <c r="E23" s="230">
        <v>42</v>
      </c>
      <c r="F23" s="230">
        <v>113</v>
      </c>
      <c r="G23" s="230">
        <v>167</v>
      </c>
      <c r="H23" s="230">
        <v>309</v>
      </c>
      <c r="I23" s="230">
        <v>161</v>
      </c>
      <c r="J23" s="230">
        <v>111</v>
      </c>
      <c r="K23" s="230">
        <v>97</v>
      </c>
      <c r="L23" s="182">
        <v>1015</v>
      </c>
      <c r="M23" s="254">
        <v>0</v>
      </c>
    </row>
    <row r="24" spans="1:19" ht="15.75" customHeight="1">
      <c r="A24" s="252"/>
      <c r="B24" s="241"/>
      <c r="C24" s="242"/>
      <c r="D24" s="265">
        <v>1.4778325123152709E-2</v>
      </c>
      <c r="E24" s="265">
        <v>4.1379310344827586E-2</v>
      </c>
      <c r="F24" s="265">
        <v>0.11133004926108374</v>
      </c>
      <c r="G24" s="265">
        <v>0.16453201970443349</v>
      </c>
      <c r="H24" s="265">
        <v>0.30443349753694582</v>
      </c>
      <c r="I24" s="265">
        <v>0.15862068965517243</v>
      </c>
      <c r="J24" s="265">
        <v>0.10935960591133005</v>
      </c>
      <c r="K24" s="265">
        <v>9.556650246305419E-2</v>
      </c>
      <c r="L24" s="243">
        <v>1</v>
      </c>
      <c r="M24" s="161"/>
    </row>
    <row r="25" spans="1:19" s="115" customFormat="1" ht="15.75" customHeight="1">
      <c r="A25" s="255"/>
      <c r="B25" s="239" t="s">
        <v>11</v>
      </c>
      <c r="C25" s="244"/>
      <c r="D25" s="236">
        <v>3230</v>
      </c>
      <c r="E25" s="236">
        <v>5474</v>
      </c>
      <c r="F25" s="236">
        <v>11802</v>
      </c>
      <c r="G25" s="236">
        <v>18025</v>
      </c>
      <c r="H25" s="236">
        <v>44565</v>
      </c>
      <c r="I25" s="236">
        <v>26606</v>
      </c>
      <c r="J25" s="236">
        <v>53387</v>
      </c>
      <c r="K25" s="236">
        <v>47395</v>
      </c>
      <c r="L25" s="236">
        <v>210487</v>
      </c>
      <c r="M25" s="256"/>
      <c r="P25" s="465"/>
    </row>
    <row r="26" spans="1:19" s="115" customFormat="1" ht="15.75" customHeight="1" thickBot="1">
      <c r="A26" s="257"/>
      <c r="B26" s="245"/>
      <c r="C26" s="246"/>
      <c r="D26" s="247">
        <v>1.5345365747053263E-2</v>
      </c>
      <c r="E26" s="247">
        <v>2.6006356687111317E-2</v>
      </c>
      <c r="F26" s="247">
        <v>5.6069971067096783E-2</v>
      </c>
      <c r="G26" s="247">
        <v>8.5634742288122304E-2</v>
      </c>
      <c r="H26" s="247">
        <v>0.21172328932428131</v>
      </c>
      <c r="I26" s="247">
        <v>0.12640210559321954</v>
      </c>
      <c r="J26" s="247">
        <v>0.25363561645137228</v>
      </c>
      <c r="K26" s="247">
        <v>0.22516830018005862</v>
      </c>
      <c r="L26" s="247">
        <v>1</v>
      </c>
      <c r="M26" s="258"/>
    </row>
    <row r="27" spans="1:19" ht="13.5" thickTop="1"/>
    <row r="28" spans="1:19">
      <c r="I28" s="228"/>
    </row>
    <row r="29" spans="1:19">
      <c r="P29" s="464"/>
      <c r="Q29" s="466"/>
      <c r="S29" s="462"/>
    </row>
    <row r="30" spans="1:19">
      <c r="S30" s="462"/>
    </row>
    <row r="31" spans="1:19">
      <c r="P31" s="464"/>
      <c r="Q31" s="466"/>
      <c r="S31" s="463"/>
    </row>
    <row r="32" spans="1:19">
      <c r="S32" s="462"/>
    </row>
    <row r="33" spans="6:19">
      <c r="O33" s="464"/>
      <c r="P33" s="464"/>
      <c r="Q33" s="466"/>
      <c r="S33" s="462"/>
    </row>
    <row r="34" spans="6:19">
      <c r="S34" s="462"/>
    </row>
    <row r="39" spans="6:19">
      <c r="F39" s="113"/>
    </row>
  </sheetData>
  <phoneticPr fontId="30" type="noConversion"/>
  <printOptions horizontalCentered="1" verticalCentered="1"/>
  <pageMargins left="0" right="0" top="0.78740157480314965" bottom="0.78740157480314965" header="0.51181102362204722" footer="0.51181102362204722"/>
  <pageSetup paperSize="9" orientation="landscape" horizontalDpi="4000" verticalDpi="4000" r:id="rId1"/>
  <headerFooter alignWithMargins="0">
    <oddHeader>&amp;L&amp;"Arial,Bold"&amp;8TREATMENT POPULATION STATISTICS:  DECEMBER 2014</oddHeader>
    <oddFooter>&amp;C&amp;"Arial,Bold"&amp;8- 8 -&amp;R&amp;"Arial,Bold"&amp;8TABLE 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42"/>
  <sheetViews>
    <sheetView workbookViewId="0"/>
  </sheetViews>
  <sheetFormatPr defaultColWidth="11.42578125" defaultRowHeight="12.75"/>
  <cols>
    <col min="1" max="1" width="1.7109375" style="58" customWidth="1"/>
    <col min="2" max="2" width="21.7109375" style="59" customWidth="1"/>
    <col min="3" max="3" width="9.140625" style="59" customWidth="1"/>
    <col min="4" max="12" width="11.28515625" style="58" customWidth="1"/>
    <col min="13" max="13" width="1.7109375" style="58" customWidth="1"/>
    <col min="14" max="16384" width="11.42578125" style="58"/>
  </cols>
  <sheetData>
    <row r="1" spans="1:13" s="64" customFormat="1" ht="21.95" customHeight="1" thickTop="1">
      <c r="A1" s="274"/>
      <c r="B1" s="61" t="s">
        <v>215</v>
      </c>
      <c r="C1" s="61"/>
      <c r="D1" s="62"/>
      <c r="E1" s="62"/>
      <c r="F1" s="62"/>
      <c r="G1" s="62"/>
      <c r="H1" s="62"/>
      <c r="I1" s="62"/>
      <c r="J1" s="62"/>
      <c r="K1" s="62"/>
      <c r="L1" s="62"/>
      <c r="M1" s="63"/>
    </row>
    <row r="2" spans="1:13" s="64" customFormat="1" ht="21.95" customHeight="1" thickBot="1">
      <c r="A2" s="275"/>
      <c r="B2" s="266"/>
      <c r="C2" s="162"/>
      <c r="D2" s="66"/>
      <c r="E2" s="66"/>
      <c r="F2" s="66"/>
      <c r="G2" s="66"/>
      <c r="H2" s="66"/>
      <c r="I2" s="66"/>
      <c r="J2" s="66"/>
      <c r="K2" s="66"/>
      <c r="L2" s="66"/>
      <c r="M2" s="67"/>
    </row>
    <row r="3" spans="1:13" s="71" customFormat="1" ht="16.5" thickTop="1" thickBot="1">
      <c r="B3" s="69"/>
      <c r="C3" s="69"/>
      <c r="D3" s="70"/>
      <c r="E3" s="70"/>
      <c r="F3" s="70"/>
      <c r="G3" s="70"/>
      <c r="H3" s="70"/>
      <c r="I3" s="70"/>
      <c r="J3" s="70"/>
      <c r="K3" s="70"/>
      <c r="L3" s="70"/>
      <c r="M3" s="96"/>
    </row>
    <row r="4" spans="1:13" s="117" customFormat="1" ht="19.5" customHeight="1" thickTop="1" thickBot="1">
      <c r="A4" s="269"/>
      <c r="B4" s="270" t="s">
        <v>4</v>
      </c>
      <c r="C4" s="270" t="s">
        <v>52</v>
      </c>
      <c r="D4" s="271" t="s">
        <v>162</v>
      </c>
      <c r="E4" s="271" t="s">
        <v>163</v>
      </c>
      <c r="F4" s="271" t="s">
        <v>164</v>
      </c>
      <c r="G4" s="271" t="s">
        <v>165</v>
      </c>
      <c r="H4" s="271" t="s">
        <v>166</v>
      </c>
      <c r="I4" s="271" t="s">
        <v>167</v>
      </c>
      <c r="J4" s="271" t="s">
        <v>168</v>
      </c>
      <c r="K4" s="271" t="s">
        <v>169</v>
      </c>
      <c r="L4" s="271" t="s">
        <v>53</v>
      </c>
      <c r="M4" s="276"/>
    </row>
    <row r="5" spans="1:13" ht="18" customHeight="1" thickTop="1">
      <c r="A5" s="277"/>
      <c r="B5" s="284" t="s">
        <v>29</v>
      </c>
      <c r="C5" s="284" t="s">
        <v>13</v>
      </c>
      <c r="D5" s="285">
        <v>125</v>
      </c>
      <c r="E5" s="285">
        <v>102</v>
      </c>
      <c r="F5" s="285">
        <v>413</v>
      </c>
      <c r="G5" s="285">
        <v>1038</v>
      </c>
      <c r="H5" s="285">
        <v>8244</v>
      </c>
      <c r="I5" s="285">
        <v>6663</v>
      </c>
      <c r="J5" s="285">
        <v>17451</v>
      </c>
      <c r="K5" s="285">
        <v>15766</v>
      </c>
      <c r="L5" s="286">
        <v>49802</v>
      </c>
      <c r="M5" s="278"/>
    </row>
    <row r="6" spans="1:13">
      <c r="A6" s="95"/>
      <c r="B6" s="68" t="s">
        <v>54</v>
      </c>
      <c r="C6" s="68" t="s">
        <v>14</v>
      </c>
      <c r="D6" s="230">
        <v>649</v>
      </c>
      <c r="E6" s="230">
        <v>1091</v>
      </c>
      <c r="F6" s="230">
        <v>2180</v>
      </c>
      <c r="G6" s="230">
        <v>3144</v>
      </c>
      <c r="H6" s="230">
        <v>3296</v>
      </c>
      <c r="I6" s="230">
        <v>807</v>
      </c>
      <c r="J6" s="230">
        <v>1151</v>
      </c>
      <c r="K6" s="230">
        <v>987</v>
      </c>
      <c r="L6" s="235">
        <v>13306</v>
      </c>
      <c r="M6" s="279"/>
    </row>
    <row r="7" spans="1:13">
      <c r="A7" s="95"/>
      <c r="B7" s="272" t="s">
        <v>54</v>
      </c>
      <c r="C7" s="272" t="s">
        <v>55</v>
      </c>
      <c r="D7" s="231">
        <v>774</v>
      </c>
      <c r="E7" s="231">
        <v>1193</v>
      </c>
      <c r="F7" s="231">
        <v>2593</v>
      </c>
      <c r="G7" s="231">
        <v>4182</v>
      </c>
      <c r="H7" s="231">
        <v>11540</v>
      </c>
      <c r="I7" s="231">
        <v>7470</v>
      </c>
      <c r="J7" s="231">
        <v>18602</v>
      </c>
      <c r="K7" s="231">
        <v>16753</v>
      </c>
      <c r="L7" s="231">
        <v>63108</v>
      </c>
      <c r="M7" s="279"/>
    </row>
    <row r="8" spans="1:13">
      <c r="A8" s="283"/>
      <c r="B8" s="284" t="s">
        <v>30</v>
      </c>
      <c r="C8" s="284" t="s">
        <v>13</v>
      </c>
      <c r="D8" s="285">
        <v>72</v>
      </c>
      <c r="E8" s="285">
        <v>77</v>
      </c>
      <c r="F8" s="285">
        <v>268</v>
      </c>
      <c r="G8" s="285">
        <v>641</v>
      </c>
      <c r="H8" s="285">
        <v>5341</v>
      </c>
      <c r="I8" s="285">
        <v>3643</v>
      </c>
      <c r="J8" s="285">
        <v>11484</v>
      </c>
      <c r="K8" s="285">
        <v>11066</v>
      </c>
      <c r="L8" s="286">
        <v>32592</v>
      </c>
      <c r="M8" s="287"/>
    </row>
    <row r="9" spans="1:13">
      <c r="A9" s="95"/>
      <c r="B9" s="68" t="s">
        <v>54</v>
      </c>
      <c r="C9" s="68" t="s">
        <v>14</v>
      </c>
      <c r="D9" s="230">
        <v>444</v>
      </c>
      <c r="E9" s="230">
        <v>711</v>
      </c>
      <c r="F9" s="230">
        <v>1420</v>
      </c>
      <c r="G9" s="230">
        <v>2092</v>
      </c>
      <c r="H9" s="230">
        <v>2173</v>
      </c>
      <c r="I9" s="230">
        <v>489</v>
      </c>
      <c r="J9" s="230">
        <v>868</v>
      </c>
      <c r="K9" s="230">
        <v>760</v>
      </c>
      <c r="L9" s="235">
        <v>8959</v>
      </c>
      <c r="M9" s="280"/>
    </row>
    <row r="10" spans="1:13">
      <c r="A10" s="288"/>
      <c r="B10" s="272" t="s">
        <v>54</v>
      </c>
      <c r="C10" s="272" t="s">
        <v>55</v>
      </c>
      <c r="D10" s="231">
        <v>516</v>
      </c>
      <c r="E10" s="231">
        <v>788</v>
      </c>
      <c r="F10" s="231">
        <v>1688</v>
      </c>
      <c r="G10" s="231">
        <v>2733</v>
      </c>
      <c r="H10" s="231">
        <v>7514</v>
      </c>
      <c r="I10" s="231">
        <v>4132</v>
      </c>
      <c r="J10" s="231">
        <v>12352</v>
      </c>
      <c r="K10" s="231">
        <v>11826</v>
      </c>
      <c r="L10" s="231">
        <v>41551</v>
      </c>
      <c r="M10" s="289"/>
    </row>
    <row r="11" spans="1:13">
      <c r="A11" s="283"/>
      <c r="B11" s="284" t="s">
        <v>31</v>
      </c>
      <c r="C11" s="284" t="s">
        <v>13</v>
      </c>
      <c r="D11" s="285">
        <v>176</v>
      </c>
      <c r="E11" s="285">
        <v>226</v>
      </c>
      <c r="F11" s="285">
        <v>755</v>
      </c>
      <c r="G11" s="285">
        <v>1600</v>
      </c>
      <c r="H11" s="285">
        <v>9551</v>
      </c>
      <c r="I11" s="285">
        <v>7422</v>
      </c>
      <c r="J11" s="285">
        <v>10520</v>
      </c>
      <c r="K11" s="285">
        <v>8419</v>
      </c>
      <c r="L11" s="286">
        <v>38669</v>
      </c>
      <c r="M11" s="287"/>
    </row>
    <row r="12" spans="1:13">
      <c r="A12" s="95"/>
      <c r="B12" s="68" t="s">
        <v>54</v>
      </c>
      <c r="C12" s="68" t="s">
        <v>14</v>
      </c>
      <c r="D12" s="230">
        <v>1010</v>
      </c>
      <c r="E12" s="230">
        <v>1806</v>
      </c>
      <c r="F12" s="230">
        <v>3460</v>
      </c>
      <c r="G12" s="230">
        <v>4506</v>
      </c>
      <c r="H12" s="230">
        <v>4329</v>
      </c>
      <c r="I12" s="230">
        <v>1001</v>
      </c>
      <c r="J12" s="230">
        <v>834</v>
      </c>
      <c r="K12" s="230">
        <v>568</v>
      </c>
      <c r="L12" s="235">
        <v>17514</v>
      </c>
      <c r="M12" s="280"/>
    </row>
    <row r="13" spans="1:13">
      <c r="A13" s="288"/>
      <c r="B13" s="272" t="s">
        <v>54</v>
      </c>
      <c r="C13" s="272" t="s">
        <v>55</v>
      </c>
      <c r="D13" s="231">
        <v>1186</v>
      </c>
      <c r="E13" s="231">
        <v>2032</v>
      </c>
      <c r="F13" s="231">
        <v>4215</v>
      </c>
      <c r="G13" s="231">
        <v>6106</v>
      </c>
      <c r="H13" s="231">
        <v>13880</v>
      </c>
      <c r="I13" s="231">
        <v>8423</v>
      </c>
      <c r="J13" s="231">
        <v>11354</v>
      </c>
      <c r="K13" s="231">
        <v>8987</v>
      </c>
      <c r="L13" s="231">
        <v>56183</v>
      </c>
      <c r="M13" s="289"/>
    </row>
    <row r="14" spans="1:13">
      <c r="A14" s="283"/>
      <c r="B14" s="284" t="s">
        <v>32</v>
      </c>
      <c r="C14" s="284" t="s">
        <v>13</v>
      </c>
      <c r="D14" s="285">
        <v>25</v>
      </c>
      <c r="E14" s="285">
        <v>16</v>
      </c>
      <c r="F14" s="285">
        <v>110</v>
      </c>
      <c r="G14" s="285">
        <v>296</v>
      </c>
      <c r="H14" s="285">
        <v>2854</v>
      </c>
      <c r="I14" s="285">
        <v>1518</v>
      </c>
      <c r="J14" s="285">
        <v>3655</v>
      </c>
      <c r="K14" s="285">
        <v>3794</v>
      </c>
      <c r="L14" s="286">
        <v>12268</v>
      </c>
      <c r="M14" s="287"/>
    </row>
    <row r="15" spans="1:13">
      <c r="A15" s="95"/>
      <c r="B15" s="68" t="s">
        <v>54</v>
      </c>
      <c r="C15" s="68" t="s">
        <v>14</v>
      </c>
      <c r="D15" s="460">
        <v>185</v>
      </c>
      <c r="E15" s="460">
        <v>291</v>
      </c>
      <c r="F15" s="460">
        <v>580</v>
      </c>
      <c r="G15" s="460">
        <v>935</v>
      </c>
      <c r="H15" s="460">
        <v>957</v>
      </c>
      <c r="I15" s="460">
        <v>250</v>
      </c>
      <c r="J15" s="460">
        <v>387</v>
      </c>
      <c r="K15" s="460">
        <v>275</v>
      </c>
      <c r="L15" s="235">
        <v>3860</v>
      </c>
      <c r="M15" s="280"/>
    </row>
    <row r="16" spans="1:13">
      <c r="A16" s="288"/>
      <c r="B16" s="272" t="s">
        <v>54</v>
      </c>
      <c r="C16" s="272" t="s">
        <v>55</v>
      </c>
      <c r="D16" s="231">
        <v>210</v>
      </c>
      <c r="E16" s="231">
        <v>307</v>
      </c>
      <c r="F16" s="231">
        <v>690</v>
      </c>
      <c r="G16" s="231">
        <v>1231</v>
      </c>
      <c r="H16" s="231">
        <v>3811</v>
      </c>
      <c r="I16" s="231">
        <v>1768</v>
      </c>
      <c r="J16" s="231">
        <v>4042</v>
      </c>
      <c r="K16" s="231">
        <v>4069</v>
      </c>
      <c r="L16" s="231">
        <v>16128</v>
      </c>
      <c r="M16" s="289"/>
    </row>
    <row r="17" spans="1:13">
      <c r="A17" s="283"/>
      <c r="B17" s="284" t="s">
        <v>33</v>
      </c>
      <c r="C17" s="284" t="s">
        <v>13</v>
      </c>
      <c r="D17" s="285">
        <v>36</v>
      </c>
      <c r="E17" s="285">
        <v>31</v>
      </c>
      <c r="F17" s="285">
        <v>233</v>
      </c>
      <c r="G17" s="285">
        <v>504</v>
      </c>
      <c r="H17" s="285">
        <v>3275</v>
      </c>
      <c r="I17" s="285">
        <v>2387</v>
      </c>
      <c r="J17" s="285">
        <v>3734</v>
      </c>
      <c r="K17" s="285">
        <v>3358</v>
      </c>
      <c r="L17" s="286">
        <v>13558</v>
      </c>
      <c r="M17" s="287"/>
    </row>
    <row r="18" spans="1:13">
      <c r="A18" s="95"/>
      <c r="B18" s="68" t="s">
        <v>54</v>
      </c>
      <c r="C18" s="68" t="s">
        <v>14</v>
      </c>
      <c r="D18" s="230">
        <v>234</v>
      </c>
      <c r="E18" s="230">
        <v>581</v>
      </c>
      <c r="F18" s="230">
        <v>1196</v>
      </c>
      <c r="G18" s="230">
        <v>1411</v>
      </c>
      <c r="H18" s="230">
        <v>1291</v>
      </c>
      <c r="I18" s="230">
        <v>470</v>
      </c>
      <c r="J18" s="230">
        <v>485</v>
      </c>
      <c r="K18" s="230">
        <v>290</v>
      </c>
      <c r="L18" s="235">
        <v>5958</v>
      </c>
      <c r="M18" s="280"/>
    </row>
    <row r="19" spans="1:13">
      <c r="A19" s="288"/>
      <c r="B19" s="272" t="s">
        <v>54</v>
      </c>
      <c r="C19" s="272" t="s">
        <v>55</v>
      </c>
      <c r="D19" s="231">
        <v>270</v>
      </c>
      <c r="E19" s="231">
        <v>612</v>
      </c>
      <c r="F19" s="231">
        <v>1429</v>
      </c>
      <c r="G19" s="231">
        <v>1915</v>
      </c>
      <c r="H19" s="231">
        <v>4566</v>
      </c>
      <c r="I19" s="231">
        <v>2857</v>
      </c>
      <c r="J19" s="231">
        <v>4219</v>
      </c>
      <c r="K19" s="231">
        <v>3648</v>
      </c>
      <c r="L19" s="231">
        <v>19516</v>
      </c>
      <c r="M19" s="289"/>
    </row>
    <row r="20" spans="1:13">
      <c r="A20" s="283"/>
      <c r="B20" s="284" t="s">
        <v>34</v>
      </c>
      <c r="C20" s="284" t="s">
        <v>13</v>
      </c>
      <c r="D20" s="285">
        <v>8</v>
      </c>
      <c r="E20" s="285">
        <v>12</v>
      </c>
      <c r="F20" s="285">
        <v>53</v>
      </c>
      <c r="G20" s="285">
        <v>151</v>
      </c>
      <c r="H20" s="285">
        <v>1144</v>
      </c>
      <c r="I20" s="285">
        <v>704</v>
      </c>
      <c r="J20" s="285">
        <v>1618</v>
      </c>
      <c r="K20" s="285">
        <v>1302</v>
      </c>
      <c r="L20" s="286">
        <v>4992</v>
      </c>
      <c r="M20" s="287"/>
    </row>
    <row r="21" spans="1:13">
      <c r="A21" s="95"/>
      <c r="B21" s="68" t="s">
        <v>54</v>
      </c>
      <c r="C21" s="68" t="s">
        <v>14</v>
      </c>
      <c r="D21" s="230">
        <v>71</v>
      </c>
      <c r="E21" s="230">
        <v>159</v>
      </c>
      <c r="F21" s="230">
        <v>287</v>
      </c>
      <c r="G21" s="230">
        <v>386</v>
      </c>
      <c r="H21" s="230">
        <v>378</v>
      </c>
      <c r="I21" s="230">
        <v>94</v>
      </c>
      <c r="J21" s="230">
        <v>71</v>
      </c>
      <c r="K21" s="230">
        <v>55</v>
      </c>
      <c r="L21" s="235">
        <v>1501</v>
      </c>
      <c r="M21" s="280"/>
    </row>
    <row r="22" spans="1:13" ht="15" customHeight="1">
      <c r="A22" s="288"/>
      <c r="B22" s="272" t="s">
        <v>54</v>
      </c>
      <c r="C22" s="272" t="s">
        <v>55</v>
      </c>
      <c r="D22" s="231">
        <v>79</v>
      </c>
      <c r="E22" s="231">
        <v>171</v>
      </c>
      <c r="F22" s="231">
        <v>340</v>
      </c>
      <c r="G22" s="231">
        <v>537</v>
      </c>
      <c r="H22" s="231">
        <v>1522</v>
      </c>
      <c r="I22" s="231">
        <v>798</v>
      </c>
      <c r="J22" s="231">
        <v>1689</v>
      </c>
      <c r="K22" s="231">
        <v>1357</v>
      </c>
      <c r="L22" s="231">
        <v>6493</v>
      </c>
      <c r="M22" s="289"/>
    </row>
    <row r="23" spans="1:13">
      <c r="A23" s="283"/>
      <c r="B23" s="284" t="s">
        <v>141</v>
      </c>
      <c r="C23" s="284" t="s">
        <v>13</v>
      </c>
      <c r="D23" s="285">
        <v>0</v>
      </c>
      <c r="E23" s="285">
        <v>1</v>
      </c>
      <c r="F23" s="285">
        <v>14</v>
      </c>
      <c r="G23" s="285">
        <v>35</v>
      </c>
      <c r="H23" s="285">
        <v>191</v>
      </c>
      <c r="I23" s="285">
        <v>121</v>
      </c>
      <c r="J23" s="285">
        <v>69</v>
      </c>
      <c r="K23" s="285">
        <v>41</v>
      </c>
      <c r="L23" s="286">
        <v>472</v>
      </c>
      <c r="M23" s="287"/>
    </row>
    <row r="24" spans="1:13">
      <c r="A24" s="95"/>
      <c r="B24" s="68"/>
      <c r="C24" s="68" t="s">
        <v>14</v>
      </c>
      <c r="D24" s="230">
        <v>72</v>
      </c>
      <c r="E24" s="230">
        <v>118</v>
      </c>
      <c r="F24" s="230">
        <v>224</v>
      </c>
      <c r="G24" s="230">
        <v>220</v>
      </c>
      <c r="H24" s="230">
        <v>132</v>
      </c>
      <c r="I24" s="230">
        <v>18</v>
      </c>
      <c r="J24" s="230">
        <v>13</v>
      </c>
      <c r="K24" s="230">
        <v>3</v>
      </c>
      <c r="L24" s="235">
        <v>800</v>
      </c>
      <c r="M24" s="280"/>
    </row>
    <row r="25" spans="1:13">
      <c r="A25" s="288"/>
      <c r="B25" s="272"/>
      <c r="C25" s="272" t="s">
        <v>55</v>
      </c>
      <c r="D25" s="231">
        <v>72</v>
      </c>
      <c r="E25" s="231">
        <v>119</v>
      </c>
      <c r="F25" s="231">
        <v>238</v>
      </c>
      <c r="G25" s="231">
        <v>255</v>
      </c>
      <c r="H25" s="231">
        <v>323</v>
      </c>
      <c r="I25" s="231">
        <v>139</v>
      </c>
      <c r="J25" s="231">
        <v>82</v>
      </c>
      <c r="K25" s="231">
        <v>44</v>
      </c>
      <c r="L25" s="231">
        <v>1272</v>
      </c>
      <c r="M25" s="289"/>
    </row>
    <row r="26" spans="1:13">
      <c r="A26" s="283"/>
      <c r="B26" s="284" t="s">
        <v>142</v>
      </c>
      <c r="C26" s="284" t="s">
        <v>13</v>
      </c>
      <c r="D26" s="285">
        <v>14</v>
      </c>
      <c r="E26" s="285">
        <v>10</v>
      </c>
      <c r="F26" s="285">
        <v>44</v>
      </c>
      <c r="G26" s="285">
        <v>99</v>
      </c>
      <c r="H26" s="285">
        <v>420</v>
      </c>
      <c r="I26" s="285">
        <v>724</v>
      </c>
      <c r="J26" s="285">
        <v>844</v>
      </c>
      <c r="K26" s="285">
        <v>571</v>
      </c>
      <c r="L26" s="286">
        <v>2726</v>
      </c>
      <c r="M26" s="287"/>
    </row>
    <row r="27" spans="1:13">
      <c r="A27" s="95"/>
      <c r="B27" s="68" t="s">
        <v>143</v>
      </c>
      <c r="C27" s="68" t="s">
        <v>14</v>
      </c>
      <c r="D27" s="230">
        <v>94</v>
      </c>
      <c r="E27" s="230">
        <v>200</v>
      </c>
      <c r="F27" s="230">
        <v>452</v>
      </c>
      <c r="G27" s="230">
        <v>800</v>
      </c>
      <c r="H27" s="230">
        <v>680</v>
      </c>
      <c r="I27" s="230">
        <v>134</v>
      </c>
      <c r="J27" s="230">
        <v>92</v>
      </c>
      <c r="K27" s="230">
        <v>43</v>
      </c>
      <c r="L27" s="235">
        <v>2495</v>
      </c>
      <c r="M27" s="280"/>
    </row>
    <row r="28" spans="1:13">
      <c r="A28" s="288"/>
      <c r="B28" s="272"/>
      <c r="C28" s="272" t="s">
        <v>55</v>
      </c>
      <c r="D28" s="231">
        <v>108</v>
      </c>
      <c r="E28" s="231">
        <v>210</v>
      </c>
      <c r="F28" s="231">
        <v>496</v>
      </c>
      <c r="G28" s="231">
        <v>899</v>
      </c>
      <c r="H28" s="231">
        <v>1100</v>
      </c>
      <c r="I28" s="231">
        <v>858</v>
      </c>
      <c r="J28" s="231">
        <v>936</v>
      </c>
      <c r="K28" s="231">
        <v>614</v>
      </c>
      <c r="L28" s="231">
        <v>5221</v>
      </c>
      <c r="M28" s="289"/>
    </row>
    <row r="29" spans="1:13">
      <c r="A29" s="283"/>
      <c r="B29" s="68" t="s">
        <v>140</v>
      </c>
      <c r="C29" s="68" t="s">
        <v>13</v>
      </c>
      <c r="D29" s="230">
        <v>6</v>
      </c>
      <c r="E29" s="230">
        <v>8</v>
      </c>
      <c r="F29" s="230">
        <v>29</v>
      </c>
      <c r="G29" s="230">
        <v>47</v>
      </c>
      <c r="H29" s="230">
        <v>203</v>
      </c>
      <c r="I29" s="230">
        <v>125</v>
      </c>
      <c r="J29" s="230">
        <v>88</v>
      </c>
      <c r="K29" s="230">
        <v>59</v>
      </c>
      <c r="L29" s="235">
        <v>565</v>
      </c>
      <c r="M29" s="287"/>
    </row>
    <row r="30" spans="1:13">
      <c r="A30" s="95"/>
      <c r="B30" s="68"/>
      <c r="C30" s="68" t="s">
        <v>14</v>
      </c>
      <c r="D30" s="230">
        <v>9</v>
      </c>
      <c r="E30" s="230">
        <v>34</v>
      </c>
      <c r="F30" s="230">
        <v>84</v>
      </c>
      <c r="G30" s="230">
        <v>120</v>
      </c>
      <c r="H30" s="230">
        <v>106</v>
      </c>
      <c r="I30" s="230">
        <v>36</v>
      </c>
      <c r="J30" s="230">
        <v>23</v>
      </c>
      <c r="K30" s="230">
        <v>38</v>
      </c>
      <c r="L30" s="235">
        <v>450</v>
      </c>
      <c r="M30" s="280"/>
    </row>
    <row r="31" spans="1:13" ht="15" customHeight="1">
      <c r="A31" s="288"/>
      <c r="B31" s="272"/>
      <c r="C31" s="272" t="s">
        <v>55</v>
      </c>
      <c r="D31" s="231">
        <v>15</v>
      </c>
      <c r="E31" s="231">
        <v>42</v>
      </c>
      <c r="F31" s="231">
        <v>113</v>
      </c>
      <c r="G31" s="231">
        <v>167</v>
      </c>
      <c r="H31" s="231">
        <v>309</v>
      </c>
      <c r="I31" s="231">
        <v>161</v>
      </c>
      <c r="J31" s="231">
        <v>111</v>
      </c>
      <c r="K31" s="231">
        <v>97</v>
      </c>
      <c r="L31" s="231">
        <v>1015</v>
      </c>
      <c r="M31" s="289"/>
    </row>
    <row r="32" spans="1:13">
      <c r="A32" s="95"/>
      <c r="B32" s="68" t="s">
        <v>11</v>
      </c>
      <c r="C32" s="68" t="s">
        <v>13</v>
      </c>
      <c r="D32" s="230">
        <v>462</v>
      </c>
      <c r="E32" s="230">
        <v>483</v>
      </c>
      <c r="F32" s="230">
        <v>1919</v>
      </c>
      <c r="G32" s="230">
        <v>4411</v>
      </c>
      <c r="H32" s="230">
        <v>31223</v>
      </c>
      <c r="I32" s="230">
        <v>23307</v>
      </c>
      <c r="J32" s="230">
        <v>49463</v>
      </c>
      <c r="K32" s="230">
        <v>44376</v>
      </c>
      <c r="L32" s="235">
        <v>155644</v>
      </c>
      <c r="M32" s="280"/>
    </row>
    <row r="33" spans="1:13">
      <c r="A33" s="95"/>
      <c r="B33" s="68" t="s">
        <v>54</v>
      </c>
      <c r="C33" s="68" t="s">
        <v>14</v>
      </c>
      <c r="D33" s="230">
        <v>2768</v>
      </c>
      <c r="E33" s="230">
        <v>4991</v>
      </c>
      <c r="F33" s="230">
        <v>9883</v>
      </c>
      <c r="G33" s="230">
        <v>13614</v>
      </c>
      <c r="H33" s="230">
        <v>13342</v>
      </c>
      <c r="I33" s="230">
        <v>3299</v>
      </c>
      <c r="J33" s="230">
        <v>3924</v>
      </c>
      <c r="K33" s="230">
        <v>3019</v>
      </c>
      <c r="L33" s="235">
        <v>54843</v>
      </c>
      <c r="M33" s="280"/>
    </row>
    <row r="34" spans="1:13" s="118" customFormat="1" ht="16.5" customHeight="1" thickBot="1">
      <c r="A34" s="281"/>
      <c r="B34" s="273"/>
      <c r="C34" s="273" t="s">
        <v>55</v>
      </c>
      <c r="D34" s="232">
        <v>3230</v>
      </c>
      <c r="E34" s="232">
        <v>5474</v>
      </c>
      <c r="F34" s="232">
        <v>11802</v>
      </c>
      <c r="G34" s="232">
        <v>18025</v>
      </c>
      <c r="H34" s="232">
        <v>44565</v>
      </c>
      <c r="I34" s="232">
        <v>26606</v>
      </c>
      <c r="J34" s="232">
        <v>53387</v>
      </c>
      <c r="K34" s="232">
        <v>47395</v>
      </c>
      <c r="L34" s="232">
        <v>210487</v>
      </c>
      <c r="M34" s="282"/>
    </row>
    <row r="35" spans="1:13" ht="13.5" thickTop="1"/>
    <row r="39" spans="1:13">
      <c r="L39" s="467"/>
    </row>
    <row r="42" spans="1:13">
      <c r="B42" s="423"/>
      <c r="C42" s="423"/>
      <c r="D42" s="424"/>
      <c r="E42" s="424"/>
      <c r="F42" s="424"/>
      <c r="G42" s="424"/>
      <c r="H42" s="424"/>
      <c r="I42" s="424"/>
      <c r="J42" s="424"/>
      <c r="K42" s="424"/>
      <c r="L42" s="424"/>
    </row>
  </sheetData>
  <phoneticPr fontId="30" type="noConversion"/>
  <printOptions horizontalCentered="1" verticalCentered="1"/>
  <pageMargins left="0" right="0" top="0.78740157480314965" bottom="0.78740157480314965" header="0.51181102362204722" footer="0.51181102362204722"/>
  <pageSetup paperSize="9" orientation="landscape" horizontalDpi="300" verticalDpi="300" r:id="rId1"/>
  <headerFooter alignWithMargins="0">
    <oddHeader>&amp;L&amp;"Arial,Bold"&amp;8TREATMENT POPULATION STATISTICS:  DECEMBER 2014</oddHeader>
    <oddFooter>&amp;C&amp;"Arial,Bold"&amp;8- 9 -&amp;R&amp;"Arial,Bold"&amp;8TABLE 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P23"/>
  <sheetViews>
    <sheetView workbookViewId="0"/>
  </sheetViews>
  <sheetFormatPr defaultRowHeight="12.75"/>
  <cols>
    <col min="1" max="1" width="1.7109375" style="47" customWidth="1"/>
    <col min="2" max="2" width="10.28515625" style="47" customWidth="1"/>
    <col min="3" max="12" width="7.42578125" style="47" customWidth="1"/>
    <col min="13" max="13" width="1.7109375" style="47" customWidth="1"/>
    <col min="14" max="16384" width="9.140625" style="47"/>
  </cols>
  <sheetData>
    <row r="1" spans="1:16" ht="21.75" customHeight="1" thickTop="1">
      <c r="A1" s="48"/>
      <c r="B1" s="299" t="s">
        <v>136</v>
      </c>
      <c r="C1" s="300"/>
      <c r="D1" s="49"/>
      <c r="E1" s="49"/>
      <c r="F1" s="49"/>
      <c r="G1" s="49"/>
      <c r="H1" s="49"/>
      <c r="I1" s="49"/>
      <c r="J1" s="49"/>
      <c r="K1" s="49"/>
      <c r="L1" s="49"/>
      <c r="M1" s="50"/>
    </row>
    <row r="2" spans="1:16" ht="21.75" customHeight="1" thickBot="1">
      <c r="A2" s="91"/>
      <c r="B2" s="301" t="s">
        <v>216</v>
      </c>
      <c r="C2" s="302"/>
      <c r="D2" s="51"/>
      <c r="E2" s="51"/>
      <c r="F2" s="51"/>
      <c r="G2" s="51"/>
      <c r="H2" s="51"/>
      <c r="I2" s="51"/>
      <c r="J2" s="51"/>
      <c r="K2" s="51"/>
      <c r="L2" s="51"/>
      <c r="M2" s="52"/>
    </row>
    <row r="3" spans="1:16" ht="13.5" thickTop="1">
      <c r="F3" s="53"/>
    </row>
    <row r="4" spans="1:16">
      <c r="F4" s="53"/>
    </row>
    <row r="5" spans="1:16" s="119" customFormat="1" ht="13.5" thickBot="1">
      <c r="C5" s="229"/>
      <c r="D5" s="229"/>
      <c r="E5" s="229"/>
      <c r="F5" s="229"/>
      <c r="G5" s="229"/>
      <c r="H5" s="229"/>
      <c r="I5" s="229"/>
      <c r="J5" s="229"/>
      <c r="K5" s="229"/>
      <c r="L5" s="229"/>
      <c r="N5" s="120"/>
      <c r="O5" s="120"/>
      <c r="P5" s="120"/>
    </row>
    <row r="6" spans="1:16" ht="14.25" thickTop="1" thickBot="1">
      <c r="A6" s="259"/>
      <c r="B6" s="290" t="s">
        <v>36</v>
      </c>
      <c r="C6" s="291" t="s">
        <v>5</v>
      </c>
      <c r="D6" s="291" t="s">
        <v>6</v>
      </c>
      <c r="E6" s="291" t="s">
        <v>7</v>
      </c>
      <c r="F6" s="291" t="s">
        <v>8</v>
      </c>
      <c r="G6" s="291" t="s">
        <v>9</v>
      </c>
      <c r="H6" s="291" t="s">
        <v>10</v>
      </c>
      <c r="I6" s="291" t="s">
        <v>89</v>
      </c>
      <c r="J6" s="291" t="s">
        <v>88</v>
      </c>
      <c r="K6" s="291" t="s">
        <v>139</v>
      </c>
      <c r="L6" s="291" t="s">
        <v>11</v>
      </c>
      <c r="M6" s="260"/>
      <c r="N6" s="54"/>
      <c r="O6" s="54"/>
      <c r="P6" s="54"/>
    </row>
    <row r="7" spans="1:16" ht="13.5" thickTop="1">
      <c r="A7" s="261"/>
      <c r="B7" s="292" t="s">
        <v>13</v>
      </c>
      <c r="C7" s="293">
        <v>81.877093289426128</v>
      </c>
      <c r="D7" s="293">
        <v>82.447533136966129</v>
      </c>
      <c r="E7" s="293">
        <v>77.356409527011294</v>
      </c>
      <c r="F7" s="293">
        <v>80.571242256276491</v>
      </c>
      <c r="G7" s="293">
        <v>78.468948222451687</v>
      </c>
      <c r="H7" s="293">
        <v>79.719551282051285</v>
      </c>
      <c r="I7" s="293">
        <v>71.28601694915254</v>
      </c>
      <c r="J7" s="293">
        <v>78.544020542920023</v>
      </c>
      <c r="K7" s="293">
        <v>70.467256637168148</v>
      </c>
      <c r="L7" s="294">
        <v>80.272480789493969</v>
      </c>
      <c r="M7" s="262"/>
      <c r="N7"/>
      <c r="O7" s="55"/>
      <c r="P7" s="55"/>
    </row>
    <row r="8" spans="1:16">
      <c r="A8" s="261"/>
      <c r="B8" s="295" t="s">
        <v>14</v>
      </c>
      <c r="C8" s="293">
        <v>59.194287861706123</v>
      </c>
      <c r="D8" s="293">
        <v>59.907669978787538</v>
      </c>
      <c r="E8" s="296">
        <v>55.155018842069204</v>
      </c>
      <c r="F8" s="293">
        <v>59.860103626943008</v>
      </c>
      <c r="G8" s="293">
        <v>57.735985229942933</v>
      </c>
      <c r="H8" s="293">
        <v>55.682211858760823</v>
      </c>
      <c r="I8" s="293">
        <v>48.827500000000001</v>
      </c>
      <c r="J8" s="293">
        <v>55.829659318637276</v>
      </c>
      <c r="K8" s="293">
        <v>59.786666666666669</v>
      </c>
      <c r="L8" s="294">
        <v>57.513657913931439</v>
      </c>
      <c r="M8" s="262"/>
      <c r="N8"/>
    </row>
    <row r="9" spans="1:16" ht="13.5" thickBot="1">
      <c r="A9" s="263"/>
      <c r="B9" s="297" t="s">
        <v>11</v>
      </c>
      <c r="C9" s="298">
        <v>77.0948230782639</v>
      </c>
      <c r="D9" s="298">
        <v>77.588461816168859</v>
      </c>
      <c r="E9" s="298">
        <v>70.435540999946596</v>
      </c>
      <c r="F9" s="298">
        <v>75.614335317460316</v>
      </c>
      <c r="G9" s="298">
        <v>72.139424062307853</v>
      </c>
      <c r="H9" s="298">
        <v>74.162790697674424</v>
      </c>
      <c r="I9" s="298">
        <v>57.161163522012579</v>
      </c>
      <c r="J9" s="298">
        <v>67.689331545680901</v>
      </c>
      <c r="K9" s="298">
        <v>65.732019704433498</v>
      </c>
      <c r="L9" s="298">
        <v>74.342843161475457</v>
      </c>
      <c r="M9" s="264"/>
      <c r="N9"/>
    </row>
    <row r="10" spans="1:16" ht="13.5" thickTop="1"/>
    <row r="23" spans="3:5">
      <c r="C23" s="89" t="s">
        <v>4</v>
      </c>
      <c r="D23" s="89" t="s">
        <v>4</v>
      </c>
      <c r="E23" s="56" t="s">
        <v>4</v>
      </c>
    </row>
  </sheetData>
  <phoneticPr fontId="30" type="noConversion"/>
  <printOptions horizontalCentered="1" verticalCentered="1"/>
  <pageMargins left="0" right="0" top="0.98425196850393704" bottom="0.98425196850393704" header="0.51181102362204722" footer="0.51181102362204722"/>
  <pageSetup paperSize="9" orientation="landscape" r:id="rId1"/>
  <headerFooter alignWithMargins="0">
    <oddHeader>&amp;L&amp;"Arial,Bold"&amp;8TREATMENT POPULATION STATISTICS:  DECEMBER 2014</oddHeader>
    <oddFooter>&amp;C&amp;"Arial,Bold"&amp;8- 10 -&amp;R&amp;"Arial,Bold"&amp;8TABLE 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O35"/>
  <sheetViews>
    <sheetView zoomScaleNormal="100" workbookViewId="0"/>
  </sheetViews>
  <sheetFormatPr defaultRowHeight="12.75"/>
  <cols>
    <col min="1" max="1" width="1.7109375" style="35" customWidth="1"/>
    <col min="2" max="2" width="21.7109375" style="35" customWidth="1"/>
    <col min="3" max="3" width="9.140625" style="35"/>
    <col min="4" max="12" width="11.42578125" style="35" customWidth="1"/>
    <col min="13" max="13" width="1.7109375" style="35" customWidth="1"/>
    <col min="14" max="16384" width="9.140625" style="35"/>
  </cols>
  <sheetData>
    <row r="1" spans="1:15" ht="21.75" customHeight="1" thickTop="1">
      <c r="A1" s="110"/>
      <c r="B1" s="303" t="s">
        <v>217</v>
      </c>
      <c r="C1" s="36"/>
      <c r="D1" s="36"/>
      <c r="E1" s="36"/>
      <c r="F1" s="36"/>
      <c r="G1" s="36"/>
      <c r="H1" s="36"/>
      <c r="I1" s="36"/>
      <c r="J1" s="36"/>
      <c r="K1" s="36"/>
      <c r="L1" s="36"/>
      <c r="M1" s="124"/>
    </row>
    <row r="2" spans="1:15" ht="21.75" customHeight="1" thickBot="1">
      <c r="A2" s="123"/>
      <c r="B2" s="478" t="s">
        <v>106</v>
      </c>
      <c r="C2" s="478"/>
      <c r="D2" s="478"/>
      <c r="E2" s="478"/>
      <c r="F2" s="478"/>
      <c r="G2" s="478"/>
      <c r="H2" s="478"/>
      <c r="I2" s="478"/>
      <c r="J2" s="478"/>
      <c r="K2" s="478"/>
      <c r="L2" s="478"/>
      <c r="M2" s="125"/>
    </row>
    <row r="3" spans="1:15" customFormat="1" ht="14.25" thickTop="1" thickBot="1"/>
    <row r="4" spans="1:15" s="122" customFormat="1" ht="17.25" customHeight="1" thickTop="1" thickBot="1">
      <c r="A4" s="269"/>
      <c r="B4" s="270"/>
      <c r="C4" s="270"/>
      <c r="D4" s="271" t="s">
        <v>162</v>
      </c>
      <c r="E4" s="271" t="s">
        <v>163</v>
      </c>
      <c r="F4" s="271" t="s">
        <v>164</v>
      </c>
      <c r="G4" s="271" t="s">
        <v>165</v>
      </c>
      <c r="H4" s="271" t="s">
        <v>166</v>
      </c>
      <c r="I4" s="271" t="s">
        <v>167</v>
      </c>
      <c r="J4" s="271" t="s">
        <v>168</v>
      </c>
      <c r="K4" s="271" t="s">
        <v>169</v>
      </c>
      <c r="L4" s="271" t="s">
        <v>11</v>
      </c>
      <c r="M4" s="276"/>
      <c r="N4" s="121"/>
      <c r="O4" s="73"/>
    </row>
    <row r="5" spans="1:15" ht="13.5" thickTop="1">
      <c r="A5" s="277"/>
      <c r="B5" s="284" t="s">
        <v>29</v>
      </c>
      <c r="C5" s="284" t="s">
        <v>24</v>
      </c>
      <c r="D5" s="285">
        <v>583</v>
      </c>
      <c r="E5" s="285">
        <v>994</v>
      </c>
      <c r="F5" s="285">
        <v>2177</v>
      </c>
      <c r="G5" s="285">
        <v>3571</v>
      </c>
      <c r="H5" s="285">
        <v>10094</v>
      </c>
      <c r="I5" s="285">
        <v>4694</v>
      </c>
      <c r="J5" s="285">
        <v>5025</v>
      </c>
      <c r="K5" s="285">
        <v>7026</v>
      </c>
      <c r="L5" s="286">
        <v>34165</v>
      </c>
      <c r="M5" s="278"/>
      <c r="N5" s="74"/>
      <c r="O5" s="74"/>
    </row>
    <row r="6" spans="1:15">
      <c r="A6" s="95"/>
      <c r="B6" s="68" t="s">
        <v>54</v>
      </c>
      <c r="C6" s="68" t="s">
        <v>25</v>
      </c>
      <c r="D6" s="230">
        <v>191</v>
      </c>
      <c r="E6" s="230">
        <v>199</v>
      </c>
      <c r="F6" s="230">
        <v>416</v>
      </c>
      <c r="G6" s="230">
        <v>611</v>
      </c>
      <c r="H6" s="230">
        <v>1446</v>
      </c>
      <c r="I6" s="230">
        <v>2776</v>
      </c>
      <c r="J6" s="230">
        <v>13577</v>
      </c>
      <c r="K6" s="230">
        <v>9727</v>
      </c>
      <c r="L6" s="235">
        <v>28943</v>
      </c>
      <c r="M6" s="279"/>
      <c r="N6" s="74"/>
      <c r="O6" s="74"/>
    </row>
    <row r="7" spans="1:15">
      <c r="A7" s="95"/>
      <c r="B7" s="272" t="s">
        <v>54</v>
      </c>
      <c r="C7" s="272" t="s">
        <v>11</v>
      </c>
      <c r="D7" s="231">
        <v>774</v>
      </c>
      <c r="E7" s="231">
        <v>1193</v>
      </c>
      <c r="F7" s="231">
        <v>2593</v>
      </c>
      <c r="G7" s="231">
        <v>4182</v>
      </c>
      <c r="H7" s="231">
        <v>11540</v>
      </c>
      <c r="I7" s="231">
        <v>7470</v>
      </c>
      <c r="J7" s="231">
        <v>18602</v>
      </c>
      <c r="K7" s="231">
        <v>16753</v>
      </c>
      <c r="L7" s="231">
        <v>63108</v>
      </c>
      <c r="M7" s="279"/>
      <c r="N7" s="74"/>
      <c r="O7" s="74"/>
    </row>
    <row r="8" spans="1:15">
      <c r="A8" s="283"/>
      <c r="B8" s="284" t="s">
        <v>30</v>
      </c>
      <c r="C8" s="284" t="s">
        <v>24</v>
      </c>
      <c r="D8" s="285">
        <v>390</v>
      </c>
      <c r="E8" s="285">
        <v>655</v>
      </c>
      <c r="F8" s="285">
        <v>1405</v>
      </c>
      <c r="G8" s="285">
        <v>2289</v>
      </c>
      <c r="H8" s="285">
        <v>6651</v>
      </c>
      <c r="I8" s="285">
        <v>2647</v>
      </c>
      <c r="J8" s="285">
        <v>3161</v>
      </c>
      <c r="K8" s="285">
        <v>5160</v>
      </c>
      <c r="L8" s="286">
        <v>22360</v>
      </c>
      <c r="M8" s="287"/>
      <c r="N8" s="74"/>
      <c r="O8" s="74"/>
    </row>
    <row r="9" spans="1:15">
      <c r="A9" s="95"/>
      <c r="B9" s="68" t="s">
        <v>54</v>
      </c>
      <c r="C9" s="68" t="s">
        <v>25</v>
      </c>
      <c r="D9" s="230">
        <v>126</v>
      </c>
      <c r="E9" s="230">
        <v>133</v>
      </c>
      <c r="F9" s="230">
        <v>283</v>
      </c>
      <c r="G9" s="230">
        <v>444</v>
      </c>
      <c r="H9" s="230">
        <v>863</v>
      </c>
      <c r="I9" s="230">
        <v>1485</v>
      </c>
      <c r="J9" s="230">
        <v>9191</v>
      </c>
      <c r="K9" s="230">
        <v>6666</v>
      </c>
      <c r="L9" s="235">
        <v>19191</v>
      </c>
      <c r="M9" s="280"/>
      <c r="N9" s="74"/>
      <c r="O9" s="74"/>
    </row>
    <row r="10" spans="1:15">
      <c r="A10" s="288"/>
      <c r="B10" s="272" t="s">
        <v>54</v>
      </c>
      <c r="C10" s="272" t="s">
        <v>11</v>
      </c>
      <c r="D10" s="231">
        <v>516</v>
      </c>
      <c r="E10" s="231">
        <v>788</v>
      </c>
      <c r="F10" s="231">
        <v>1688</v>
      </c>
      <c r="G10" s="231">
        <v>2733</v>
      </c>
      <c r="H10" s="231">
        <v>7514</v>
      </c>
      <c r="I10" s="231">
        <v>4132</v>
      </c>
      <c r="J10" s="231">
        <v>12352</v>
      </c>
      <c r="K10" s="231">
        <v>11826</v>
      </c>
      <c r="L10" s="231">
        <v>41551</v>
      </c>
      <c r="M10" s="289"/>
      <c r="N10" s="74"/>
      <c r="O10" s="74"/>
    </row>
    <row r="11" spans="1:15">
      <c r="A11" s="283"/>
      <c r="B11" s="284" t="s">
        <v>31</v>
      </c>
      <c r="C11" s="284" t="s">
        <v>24</v>
      </c>
      <c r="D11" s="285">
        <v>929</v>
      </c>
      <c r="E11" s="285">
        <v>1672</v>
      </c>
      <c r="F11" s="285">
        <v>3492</v>
      </c>
      <c r="G11" s="285">
        <v>5282</v>
      </c>
      <c r="H11" s="285">
        <v>12301</v>
      </c>
      <c r="I11" s="285">
        <v>6115</v>
      </c>
      <c r="J11" s="285">
        <v>3538</v>
      </c>
      <c r="K11" s="285">
        <v>3890</v>
      </c>
      <c r="L11" s="286">
        <v>37219</v>
      </c>
      <c r="M11" s="287"/>
      <c r="N11" s="74"/>
      <c r="O11" s="74"/>
    </row>
    <row r="12" spans="1:15">
      <c r="A12" s="95"/>
      <c r="B12" s="68" t="s">
        <v>54</v>
      </c>
      <c r="C12" s="68" t="s">
        <v>25</v>
      </c>
      <c r="D12" s="230">
        <v>257</v>
      </c>
      <c r="E12" s="230">
        <v>360</v>
      </c>
      <c r="F12" s="230">
        <v>723</v>
      </c>
      <c r="G12" s="230">
        <v>824</v>
      </c>
      <c r="H12" s="230">
        <v>1579</v>
      </c>
      <c r="I12" s="230">
        <v>2308</v>
      </c>
      <c r="J12" s="230">
        <v>7816</v>
      </c>
      <c r="K12" s="230">
        <v>5097</v>
      </c>
      <c r="L12" s="235">
        <v>18964</v>
      </c>
      <c r="M12" s="280"/>
      <c r="N12" s="74"/>
      <c r="O12" s="74"/>
    </row>
    <row r="13" spans="1:15">
      <c r="A13" s="288"/>
      <c r="B13" s="272" t="s">
        <v>54</v>
      </c>
      <c r="C13" s="272" t="s">
        <v>11</v>
      </c>
      <c r="D13" s="231">
        <v>1186</v>
      </c>
      <c r="E13" s="231">
        <v>2032</v>
      </c>
      <c r="F13" s="231">
        <v>4215</v>
      </c>
      <c r="G13" s="231">
        <v>6106</v>
      </c>
      <c r="H13" s="231">
        <v>13880</v>
      </c>
      <c r="I13" s="231">
        <v>8423</v>
      </c>
      <c r="J13" s="231">
        <v>11354</v>
      </c>
      <c r="K13" s="231">
        <v>8987</v>
      </c>
      <c r="L13" s="231">
        <v>56183</v>
      </c>
      <c r="M13" s="289"/>
      <c r="N13" s="74"/>
      <c r="O13" s="74"/>
    </row>
    <row r="14" spans="1:15">
      <c r="A14" s="283"/>
      <c r="B14" s="284" t="s">
        <v>32</v>
      </c>
      <c r="C14" s="284" t="s">
        <v>24</v>
      </c>
      <c r="D14" s="285">
        <v>174</v>
      </c>
      <c r="E14" s="285">
        <v>254</v>
      </c>
      <c r="F14" s="285">
        <v>560</v>
      </c>
      <c r="G14" s="285">
        <v>1053</v>
      </c>
      <c r="H14" s="285">
        <v>3385</v>
      </c>
      <c r="I14" s="285">
        <v>1257</v>
      </c>
      <c r="J14" s="285">
        <v>1153</v>
      </c>
      <c r="K14" s="285">
        <v>1753</v>
      </c>
      <c r="L14" s="286">
        <v>9589</v>
      </c>
      <c r="M14" s="287"/>
      <c r="N14" s="74"/>
      <c r="O14" s="74"/>
    </row>
    <row r="15" spans="1:15">
      <c r="A15" s="95"/>
      <c r="B15" s="68" t="s">
        <v>54</v>
      </c>
      <c r="C15" s="68" t="s">
        <v>25</v>
      </c>
      <c r="D15" s="230">
        <v>36</v>
      </c>
      <c r="E15" s="230">
        <v>53</v>
      </c>
      <c r="F15" s="230">
        <v>130</v>
      </c>
      <c r="G15" s="230">
        <v>178</v>
      </c>
      <c r="H15" s="230">
        <v>426</v>
      </c>
      <c r="I15" s="230">
        <v>511</v>
      </c>
      <c r="J15" s="230">
        <v>2889</v>
      </c>
      <c r="K15" s="230">
        <v>2316</v>
      </c>
      <c r="L15" s="235">
        <v>6539</v>
      </c>
      <c r="M15" s="280"/>
      <c r="N15" s="74"/>
      <c r="O15" s="74"/>
    </row>
    <row r="16" spans="1:15">
      <c r="A16" s="288"/>
      <c r="B16" s="272" t="s">
        <v>54</v>
      </c>
      <c r="C16" s="272" t="s">
        <v>11</v>
      </c>
      <c r="D16" s="231">
        <v>210</v>
      </c>
      <c r="E16" s="231">
        <v>307</v>
      </c>
      <c r="F16" s="231">
        <v>690</v>
      </c>
      <c r="G16" s="231">
        <v>1231</v>
      </c>
      <c r="H16" s="231">
        <v>3811</v>
      </c>
      <c r="I16" s="231">
        <v>1768</v>
      </c>
      <c r="J16" s="231">
        <v>4042</v>
      </c>
      <c r="K16" s="231">
        <v>4069</v>
      </c>
      <c r="L16" s="231">
        <v>16128</v>
      </c>
      <c r="M16" s="289"/>
      <c r="N16" s="74"/>
      <c r="O16" s="74"/>
    </row>
    <row r="17" spans="1:15">
      <c r="A17" s="283"/>
      <c r="B17" s="284" t="s">
        <v>33</v>
      </c>
      <c r="C17" s="284" t="s">
        <v>24</v>
      </c>
      <c r="D17" s="285">
        <v>197</v>
      </c>
      <c r="E17" s="285">
        <v>489</v>
      </c>
      <c r="F17" s="285">
        <v>1187</v>
      </c>
      <c r="G17" s="285">
        <v>1667</v>
      </c>
      <c r="H17" s="285">
        <v>4108</v>
      </c>
      <c r="I17" s="285">
        <v>2161</v>
      </c>
      <c r="J17" s="285">
        <v>1574</v>
      </c>
      <c r="K17" s="285">
        <v>1744</v>
      </c>
      <c r="L17" s="286">
        <v>13127</v>
      </c>
      <c r="M17" s="287"/>
      <c r="N17" s="74"/>
      <c r="O17" s="74"/>
    </row>
    <row r="18" spans="1:15">
      <c r="A18" s="95"/>
      <c r="B18" s="68" t="s">
        <v>54</v>
      </c>
      <c r="C18" s="68" t="s">
        <v>25</v>
      </c>
      <c r="D18" s="230">
        <v>73</v>
      </c>
      <c r="E18" s="230">
        <v>123</v>
      </c>
      <c r="F18" s="230">
        <v>242</v>
      </c>
      <c r="G18" s="230">
        <v>248</v>
      </c>
      <c r="H18" s="230">
        <v>458</v>
      </c>
      <c r="I18" s="230">
        <v>696</v>
      </c>
      <c r="J18" s="230">
        <v>2645</v>
      </c>
      <c r="K18" s="230">
        <v>1904</v>
      </c>
      <c r="L18" s="235">
        <v>6389</v>
      </c>
      <c r="M18" s="280"/>
      <c r="N18" s="74"/>
      <c r="O18" s="74"/>
    </row>
    <row r="19" spans="1:15">
      <c r="A19" s="288"/>
      <c r="B19" s="272" t="s">
        <v>54</v>
      </c>
      <c r="C19" s="272" t="s">
        <v>11</v>
      </c>
      <c r="D19" s="231">
        <v>270</v>
      </c>
      <c r="E19" s="231">
        <v>612</v>
      </c>
      <c r="F19" s="231">
        <v>1429</v>
      </c>
      <c r="G19" s="231">
        <v>1915</v>
      </c>
      <c r="H19" s="231">
        <v>4566</v>
      </c>
      <c r="I19" s="231">
        <v>2857</v>
      </c>
      <c r="J19" s="231">
        <v>4219</v>
      </c>
      <c r="K19" s="231">
        <v>3648</v>
      </c>
      <c r="L19" s="231">
        <v>19516</v>
      </c>
      <c r="M19" s="289"/>
      <c r="N19" s="74"/>
      <c r="O19" s="74"/>
    </row>
    <row r="20" spans="1:15">
      <c r="A20" s="283"/>
      <c r="B20" s="284" t="s">
        <v>34</v>
      </c>
      <c r="C20" s="284" t="s">
        <v>24</v>
      </c>
      <c r="D20" s="285">
        <v>61</v>
      </c>
      <c r="E20" s="285">
        <v>135</v>
      </c>
      <c r="F20" s="285">
        <v>265</v>
      </c>
      <c r="G20" s="285">
        <v>457</v>
      </c>
      <c r="H20" s="285">
        <v>1348</v>
      </c>
      <c r="I20" s="285">
        <v>513</v>
      </c>
      <c r="J20" s="285">
        <v>469</v>
      </c>
      <c r="K20" s="285">
        <v>583</v>
      </c>
      <c r="L20" s="286">
        <v>3831</v>
      </c>
      <c r="M20" s="287"/>
      <c r="N20" s="74"/>
      <c r="O20" s="74"/>
    </row>
    <row r="21" spans="1:15">
      <c r="A21" s="95"/>
      <c r="B21" s="68" t="s">
        <v>54</v>
      </c>
      <c r="C21" s="68" t="s">
        <v>25</v>
      </c>
      <c r="D21" s="230">
        <v>18</v>
      </c>
      <c r="E21" s="230">
        <v>36</v>
      </c>
      <c r="F21" s="230">
        <v>75</v>
      </c>
      <c r="G21" s="230">
        <v>80</v>
      </c>
      <c r="H21" s="230">
        <v>174</v>
      </c>
      <c r="I21" s="230">
        <v>285</v>
      </c>
      <c r="J21" s="230">
        <v>1220</v>
      </c>
      <c r="K21" s="230">
        <v>774</v>
      </c>
      <c r="L21" s="235">
        <v>2662</v>
      </c>
      <c r="M21" s="280"/>
      <c r="N21" s="74"/>
      <c r="O21" s="74"/>
    </row>
    <row r="22" spans="1:15">
      <c r="A22" s="288"/>
      <c r="B22" s="272" t="s">
        <v>54</v>
      </c>
      <c r="C22" s="272" t="s">
        <v>11</v>
      </c>
      <c r="D22" s="231">
        <v>79</v>
      </c>
      <c r="E22" s="231">
        <v>171</v>
      </c>
      <c r="F22" s="231">
        <v>340</v>
      </c>
      <c r="G22" s="231">
        <v>537</v>
      </c>
      <c r="H22" s="231">
        <v>1522</v>
      </c>
      <c r="I22" s="231">
        <v>798</v>
      </c>
      <c r="J22" s="231">
        <v>1689</v>
      </c>
      <c r="K22" s="231">
        <v>1357</v>
      </c>
      <c r="L22" s="231">
        <v>6493</v>
      </c>
      <c r="M22" s="289"/>
      <c r="N22" s="74"/>
      <c r="O22" s="74"/>
    </row>
    <row r="23" spans="1:15">
      <c r="A23" s="283"/>
      <c r="B23" s="284" t="s">
        <v>141</v>
      </c>
      <c r="C23" s="284" t="s">
        <v>24</v>
      </c>
      <c r="D23" s="285">
        <v>58</v>
      </c>
      <c r="E23" s="285">
        <v>94</v>
      </c>
      <c r="F23" s="285">
        <v>202</v>
      </c>
      <c r="G23" s="285">
        <v>229</v>
      </c>
      <c r="H23" s="285">
        <v>287</v>
      </c>
      <c r="I23" s="285">
        <v>108</v>
      </c>
      <c r="J23" s="285">
        <v>43</v>
      </c>
      <c r="K23" s="285">
        <v>21</v>
      </c>
      <c r="L23" s="286">
        <v>1042</v>
      </c>
      <c r="M23" s="287"/>
      <c r="N23" s="74"/>
      <c r="O23" s="74"/>
    </row>
    <row r="24" spans="1:15">
      <c r="A24" s="95"/>
      <c r="B24" s="68"/>
      <c r="C24" s="68" t="s">
        <v>25</v>
      </c>
      <c r="D24" s="230">
        <v>14</v>
      </c>
      <c r="E24" s="230">
        <v>25</v>
      </c>
      <c r="F24" s="230">
        <v>36</v>
      </c>
      <c r="G24" s="230">
        <v>26</v>
      </c>
      <c r="H24" s="230">
        <v>36</v>
      </c>
      <c r="I24" s="230">
        <v>31</v>
      </c>
      <c r="J24" s="230">
        <v>39</v>
      </c>
      <c r="K24" s="230">
        <v>23</v>
      </c>
      <c r="L24" s="235">
        <v>230</v>
      </c>
      <c r="M24" s="280"/>
      <c r="N24" s="74"/>
      <c r="O24" s="74"/>
    </row>
    <row r="25" spans="1:15">
      <c r="A25" s="288"/>
      <c r="B25" s="272"/>
      <c r="C25" s="272" t="s">
        <v>11</v>
      </c>
      <c r="D25" s="231">
        <v>72</v>
      </c>
      <c r="E25" s="231">
        <v>119</v>
      </c>
      <c r="F25" s="231">
        <v>238</v>
      </c>
      <c r="G25" s="231">
        <v>255</v>
      </c>
      <c r="H25" s="231">
        <v>323</v>
      </c>
      <c r="I25" s="231">
        <v>139</v>
      </c>
      <c r="J25" s="231">
        <v>82</v>
      </c>
      <c r="K25" s="231">
        <v>44</v>
      </c>
      <c r="L25" s="231">
        <v>1272</v>
      </c>
      <c r="M25" s="289"/>
      <c r="N25" s="74"/>
      <c r="O25" s="74"/>
    </row>
    <row r="26" spans="1:15">
      <c r="A26" s="283"/>
      <c r="B26" s="284" t="s">
        <v>142</v>
      </c>
      <c r="C26" s="284" t="s">
        <v>24</v>
      </c>
      <c r="D26" s="285">
        <v>80</v>
      </c>
      <c r="E26" s="285">
        <v>152</v>
      </c>
      <c r="F26" s="285">
        <v>380</v>
      </c>
      <c r="G26" s="285">
        <v>740</v>
      </c>
      <c r="H26" s="285">
        <v>982</v>
      </c>
      <c r="I26" s="285">
        <v>682</v>
      </c>
      <c r="J26" s="285">
        <v>410</v>
      </c>
      <c r="K26" s="285">
        <v>304</v>
      </c>
      <c r="L26" s="286">
        <v>3730</v>
      </c>
      <c r="M26" s="287"/>
      <c r="N26" s="74"/>
      <c r="O26" s="74"/>
    </row>
    <row r="27" spans="1:15">
      <c r="A27" s="95"/>
      <c r="B27" s="68" t="s">
        <v>143</v>
      </c>
      <c r="C27" s="68" t="s">
        <v>25</v>
      </c>
      <c r="D27" s="230">
        <v>28</v>
      </c>
      <c r="E27" s="230">
        <v>58</v>
      </c>
      <c r="F27" s="230">
        <v>116</v>
      </c>
      <c r="G27" s="230">
        <v>159</v>
      </c>
      <c r="H27" s="230">
        <v>118</v>
      </c>
      <c r="I27" s="230">
        <v>176</v>
      </c>
      <c r="J27" s="230">
        <v>526</v>
      </c>
      <c r="K27" s="230">
        <v>310</v>
      </c>
      <c r="L27" s="235">
        <v>1491</v>
      </c>
      <c r="M27" s="280"/>
      <c r="N27" s="74"/>
      <c r="O27" s="74"/>
    </row>
    <row r="28" spans="1:15">
      <c r="A28" s="288"/>
      <c r="B28" s="272"/>
      <c r="C28" s="272" t="s">
        <v>11</v>
      </c>
      <c r="D28" s="231">
        <v>108</v>
      </c>
      <c r="E28" s="231">
        <v>210</v>
      </c>
      <c r="F28" s="231">
        <v>496</v>
      </c>
      <c r="G28" s="231">
        <v>899</v>
      </c>
      <c r="H28" s="231">
        <v>1100</v>
      </c>
      <c r="I28" s="231">
        <v>858</v>
      </c>
      <c r="J28" s="231">
        <v>936</v>
      </c>
      <c r="K28" s="231">
        <v>614</v>
      </c>
      <c r="L28" s="231">
        <v>5221</v>
      </c>
      <c r="M28" s="289"/>
      <c r="N28" s="74"/>
      <c r="O28" s="74"/>
    </row>
    <row r="29" spans="1:15">
      <c r="A29" s="283"/>
      <c r="B29" s="68" t="s">
        <v>140</v>
      </c>
      <c r="C29" s="68" t="s">
        <v>24</v>
      </c>
      <c r="D29" s="230">
        <v>8</v>
      </c>
      <c r="E29" s="230">
        <v>31</v>
      </c>
      <c r="F29" s="230">
        <v>82</v>
      </c>
      <c r="G29" s="230">
        <v>137</v>
      </c>
      <c r="H29" s="230">
        <v>277</v>
      </c>
      <c r="I29" s="230">
        <v>119</v>
      </c>
      <c r="J29" s="230">
        <v>53</v>
      </c>
      <c r="K29" s="230">
        <v>67</v>
      </c>
      <c r="L29" s="235">
        <v>774</v>
      </c>
      <c r="M29" s="287"/>
      <c r="N29" s="149"/>
      <c r="O29" s="37"/>
    </row>
    <row r="30" spans="1:15">
      <c r="A30" s="95"/>
      <c r="B30" s="68"/>
      <c r="C30" s="68" t="s">
        <v>25</v>
      </c>
      <c r="D30" s="230">
        <v>7</v>
      </c>
      <c r="E30" s="230">
        <v>11</v>
      </c>
      <c r="F30" s="230">
        <v>31</v>
      </c>
      <c r="G30" s="230">
        <v>30</v>
      </c>
      <c r="H30" s="230">
        <v>32</v>
      </c>
      <c r="I30" s="230">
        <v>42</v>
      </c>
      <c r="J30" s="230">
        <v>58</v>
      </c>
      <c r="K30" s="230">
        <v>30</v>
      </c>
      <c r="L30" s="235">
        <v>241</v>
      </c>
      <c r="M30" s="280"/>
      <c r="N30" s="149"/>
      <c r="O30" s="37"/>
    </row>
    <row r="31" spans="1:15">
      <c r="A31" s="288"/>
      <c r="B31" s="272"/>
      <c r="C31" s="272" t="s">
        <v>11</v>
      </c>
      <c r="D31" s="231">
        <v>15</v>
      </c>
      <c r="E31" s="231">
        <v>42</v>
      </c>
      <c r="F31" s="231">
        <v>113</v>
      </c>
      <c r="G31" s="231">
        <v>167</v>
      </c>
      <c r="H31" s="231">
        <v>309</v>
      </c>
      <c r="I31" s="231">
        <v>161</v>
      </c>
      <c r="J31" s="231">
        <v>111</v>
      </c>
      <c r="K31" s="231">
        <v>97</v>
      </c>
      <c r="L31" s="231">
        <v>1015</v>
      </c>
      <c r="M31" s="289"/>
      <c r="N31" s="149"/>
      <c r="O31" s="37"/>
    </row>
    <row r="32" spans="1:15">
      <c r="A32" s="95"/>
      <c r="B32" s="68" t="s">
        <v>11</v>
      </c>
      <c r="C32" s="68" t="s">
        <v>24</v>
      </c>
      <c r="D32" s="230">
        <v>2480</v>
      </c>
      <c r="E32" s="230">
        <v>4476</v>
      </c>
      <c r="F32" s="230">
        <v>9750</v>
      </c>
      <c r="G32" s="230">
        <v>15425</v>
      </c>
      <c r="H32" s="230">
        <v>39433</v>
      </c>
      <c r="I32" s="230">
        <v>18296</v>
      </c>
      <c r="J32" s="230">
        <v>15426</v>
      </c>
      <c r="K32" s="230">
        <v>20548</v>
      </c>
      <c r="L32" s="235">
        <v>125837</v>
      </c>
      <c r="M32" s="280"/>
      <c r="N32" s="461"/>
    </row>
    <row r="33" spans="1:15">
      <c r="A33" s="95"/>
      <c r="B33" s="68" t="s">
        <v>54</v>
      </c>
      <c r="C33" s="68" t="s">
        <v>25</v>
      </c>
      <c r="D33" s="230">
        <v>750</v>
      </c>
      <c r="E33" s="230">
        <v>998</v>
      </c>
      <c r="F33" s="230">
        <v>2052</v>
      </c>
      <c r="G33" s="230">
        <v>2600</v>
      </c>
      <c r="H33" s="230">
        <v>5132</v>
      </c>
      <c r="I33" s="230">
        <v>8310</v>
      </c>
      <c r="J33" s="230">
        <v>37961</v>
      </c>
      <c r="K33" s="230">
        <v>26847</v>
      </c>
      <c r="L33" s="235">
        <v>84650</v>
      </c>
      <c r="M33" s="280"/>
      <c r="O33" s="461"/>
    </row>
    <row r="34" spans="1:15" ht="13.5" thickBot="1">
      <c r="A34" s="281"/>
      <c r="B34" s="273"/>
      <c r="C34" s="273" t="s">
        <v>11</v>
      </c>
      <c r="D34" s="232">
        <v>3230</v>
      </c>
      <c r="E34" s="232">
        <v>5474</v>
      </c>
      <c r="F34" s="232">
        <v>11802</v>
      </c>
      <c r="G34" s="232">
        <v>18025</v>
      </c>
      <c r="H34" s="232">
        <v>44565</v>
      </c>
      <c r="I34" s="232">
        <v>26606</v>
      </c>
      <c r="J34" s="232">
        <v>53387</v>
      </c>
      <c r="K34" s="232">
        <v>47395</v>
      </c>
      <c r="L34" s="232">
        <v>210487</v>
      </c>
      <c r="M34" s="282"/>
    </row>
    <row r="35" spans="1:15" ht="13.5" thickTop="1"/>
  </sheetData>
  <mergeCells count="1">
    <mergeCell ref="B2:L2"/>
  </mergeCells>
  <phoneticPr fontId="30" type="noConversion"/>
  <printOptions horizontalCentered="1" verticalCentered="1"/>
  <pageMargins left="0.39370078740157483" right="0.39370078740157483" top="0.98425196850393704" bottom="0.98425196850393704" header="0.51181102362204722" footer="0.51181102362204722"/>
  <pageSetup paperSize="9" orientation="landscape" horizontalDpi="1200" verticalDpi="1200" r:id="rId1"/>
  <headerFooter alignWithMargins="0">
    <oddHeader>&amp;L&amp;"Arial,Bold"&amp;8TREATMENT POPULATION STATISTICS:  DECEMBER 2014</oddHeader>
    <oddFooter>&amp;C&amp;"Arial,Bold"&amp;8- 11 - &amp;R&amp;"Arial,Bold"&amp;8Table 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35"/>
  <sheetViews>
    <sheetView zoomScaleNormal="100" workbookViewId="0"/>
  </sheetViews>
  <sheetFormatPr defaultRowHeight="12.75"/>
  <cols>
    <col min="1" max="1" width="1.7109375" style="35" customWidth="1"/>
    <col min="2" max="2" width="21.7109375" style="35" customWidth="1"/>
    <col min="3" max="3" width="9.140625" style="35"/>
    <col min="4" max="12" width="11.42578125" style="35" customWidth="1"/>
    <col min="13" max="13" width="1.7109375" style="35" customWidth="1"/>
    <col min="14" max="16384" width="9.140625" style="35"/>
  </cols>
  <sheetData>
    <row r="1" spans="1:14" ht="21.75" customHeight="1" thickTop="1">
      <c r="A1" s="110"/>
      <c r="B1" s="303" t="s">
        <v>217</v>
      </c>
      <c r="C1" s="36"/>
      <c r="D1" s="36"/>
      <c r="E1" s="36"/>
      <c r="F1" s="36"/>
      <c r="G1" s="36"/>
      <c r="H1" s="36"/>
      <c r="I1" s="36"/>
      <c r="J1" s="36"/>
      <c r="K1" s="36"/>
      <c r="L1" s="36"/>
      <c r="M1" s="124"/>
    </row>
    <row r="2" spans="1:14" ht="21.75" customHeight="1" thickBot="1">
      <c r="A2" s="123"/>
      <c r="B2" s="478" t="s">
        <v>107</v>
      </c>
      <c r="C2" s="478"/>
      <c r="D2" s="478"/>
      <c r="E2" s="478"/>
      <c r="F2" s="478"/>
      <c r="G2" s="478"/>
      <c r="H2" s="478"/>
      <c r="I2" s="478"/>
      <c r="J2" s="478"/>
      <c r="K2" s="478"/>
      <c r="L2" s="478"/>
      <c r="M2" s="125"/>
    </row>
    <row r="3" spans="1:14" customFormat="1" ht="14.25" thickTop="1" thickBot="1"/>
    <row r="4" spans="1:14" s="122" customFormat="1" ht="17.25" customHeight="1" thickTop="1" thickBot="1">
      <c r="A4" s="269"/>
      <c r="B4" s="270"/>
      <c r="C4" s="270"/>
      <c r="D4" s="271" t="s">
        <v>162</v>
      </c>
      <c r="E4" s="271" t="s">
        <v>163</v>
      </c>
      <c r="F4" s="271" t="s">
        <v>164</v>
      </c>
      <c r="G4" s="271" t="s">
        <v>165</v>
      </c>
      <c r="H4" s="271" t="s">
        <v>166</v>
      </c>
      <c r="I4" s="271" t="s">
        <v>167</v>
      </c>
      <c r="J4" s="271" t="s">
        <v>168</v>
      </c>
      <c r="K4" s="271" t="s">
        <v>169</v>
      </c>
      <c r="L4" s="271" t="s">
        <v>11</v>
      </c>
      <c r="M4" s="276"/>
      <c r="N4" s="121"/>
    </row>
    <row r="5" spans="1:14" ht="13.5" thickTop="1">
      <c r="A5" s="277"/>
      <c r="B5" s="284" t="s">
        <v>29</v>
      </c>
      <c r="C5" s="284" t="s">
        <v>24</v>
      </c>
      <c r="D5" s="285">
        <v>63</v>
      </c>
      <c r="E5" s="285">
        <v>80</v>
      </c>
      <c r="F5" s="285">
        <v>318</v>
      </c>
      <c r="G5" s="285">
        <v>723</v>
      </c>
      <c r="H5" s="285">
        <v>6897</v>
      </c>
      <c r="I5" s="285">
        <v>3906</v>
      </c>
      <c r="J5" s="285">
        <v>3973</v>
      </c>
      <c r="K5" s="285">
        <v>6316</v>
      </c>
      <c r="L5" s="286">
        <v>22276</v>
      </c>
      <c r="M5" s="278"/>
      <c r="N5" s="74"/>
    </row>
    <row r="6" spans="1:14">
      <c r="A6" s="95"/>
      <c r="B6" s="68" t="s">
        <v>54</v>
      </c>
      <c r="C6" s="68" t="s">
        <v>25</v>
      </c>
      <c r="D6" s="230">
        <v>62</v>
      </c>
      <c r="E6" s="230">
        <v>22</v>
      </c>
      <c r="F6" s="230">
        <v>95</v>
      </c>
      <c r="G6" s="230">
        <v>315</v>
      </c>
      <c r="H6" s="230">
        <v>1347</v>
      </c>
      <c r="I6" s="230">
        <v>2757</v>
      </c>
      <c r="J6" s="230">
        <v>13478</v>
      </c>
      <c r="K6" s="230">
        <v>9450</v>
      </c>
      <c r="L6" s="235">
        <v>27526</v>
      </c>
      <c r="M6" s="279"/>
      <c r="N6" s="74"/>
    </row>
    <row r="7" spans="1:14">
      <c r="A7" s="95"/>
      <c r="B7" s="272" t="s">
        <v>54</v>
      </c>
      <c r="C7" s="272" t="s">
        <v>11</v>
      </c>
      <c r="D7" s="231">
        <v>125</v>
      </c>
      <c r="E7" s="231">
        <v>102</v>
      </c>
      <c r="F7" s="231">
        <v>413</v>
      </c>
      <c r="G7" s="231">
        <v>1038</v>
      </c>
      <c r="H7" s="231">
        <v>8244</v>
      </c>
      <c r="I7" s="231">
        <v>6663</v>
      </c>
      <c r="J7" s="231">
        <v>17451</v>
      </c>
      <c r="K7" s="231">
        <v>15766</v>
      </c>
      <c r="L7" s="231">
        <v>49802</v>
      </c>
      <c r="M7" s="279"/>
      <c r="N7" s="74"/>
    </row>
    <row r="8" spans="1:14">
      <c r="A8" s="283"/>
      <c r="B8" s="284" t="s">
        <v>30</v>
      </c>
      <c r="C8" s="284" t="s">
        <v>24</v>
      </c>
      <c r="D8" s="285">
        <v>32</v>
      </c>
      <c r="E8" s="285">
        <v>69</v>
      </c>
      <c r="F8" s="285">
        <v>217</v>
      </c>
      <c r="G8" s="285">
        <v>423</v>
      </c>
      <c r="H8" s="285">
        <v>4540</v>
      </c>
      <c r="I8" s="285">
        <v>2169</v>
      </c>
      <c r="J8" s="285">
        <v>2353</v>
      </c>
      <c r="K8" s="285">
        <v>4550</v>
      </c>
      <c r="L8" s="286">
        <v>14353</v>
      </c>
      <c r="M8" s="287"/>
      <c r="N8" s="74"/>
    </row>
    <row r="9" spans="1:14">
      <c r="A9" s="95"/>
      <c r="B9" s="68" t="s">
        <v>54</v>
      </c>
      <c r="C9" s="68" t="s">
        <v>25</v>
      </c>
      <c r="D9" s="230">
        <v>40</v>
      </c>
      <c r="E9" s="230">
        <v>8</v>
      </c>
      <c r="F9" s="230">
        <v>51</v>
      </c>
      <c r="G9" s="230">
        <v>218</v>
      </c>
      <c r="H9" s="230">
        <v>801</v>
      </c>
      <c r="I9" s="230">
        <v>1474</v>
      </c>
      <c r="J9" s="230">
        <v>9131</v>
      </c>
      <c r="K9" s="230">
        <v>6516</v>
      </c>
      <c r="L9" s="235">
        <v>18239</v>
      </c>
      <c r="M9" s="280"/>
      <c r="N9" s="74"/>
    </row>
    <row r="10" spans="1:14">
      <c r="A10" s="288"/>
      <c r="B10" s="272" t="s">
        <v>54</v>
      </c>
      <c r="C10" s="272" t="s">
        <v>11</v>
      </c>
      <c r="D10" s="231">
        <v>72</v>
      </c>
      <c r="E10" s="231">
        <v>77</v>
      </c>
      <c r="F10" s="231">
        <v>268</v>
      </c>
      <c r="G10" s="231">
        <v>641</v>
      </c>
      <c r="H10" s="231">
        <v>5341</v>
      </c>
      <c r="I10" s="231">
        <v>3643</v>
      </c>
      <c r="J10" s="231">
        <v>11484</v>
      </c>
      <c r="K10" s="231">
        <v>11066</v>
      </c>
      <c r="L10" s="231">
        <v>32592</v>
      </c>
      <c r="M10" s="289"/>
      <c r="N10" s="74"/>
    </row>
    <row r="11" spans="1:14">
      <c r="A11" s="283"/>
      <c r="B11" s="284" t="s">
        <v>31</v>
      </c>
      <c r="C11" s="284" t="s">
        <v>24</v>
      </c>
      <c r="D11" s="285">
        <v>80</v>
      </c>
      <c r="E11" s="285">
        <v>188</v>
      </c>
      <c r="F11" s="285">
        <v>624</v>
      </c>
      <c r="G11" s="285">
        <v>1189</v>
      </c>
      <c r="H11" s="285">
        <v>8121</v>
      </c>
      <c r="I11" s="285">
        <v>5134</v>
      </c>
      <c r="J11" s="285">
        <v>2755</v>
      </c>
      <c r="K11" s="285">
        <v>3459</v>
      </c>
      <c r="L11" s="286">
        <v>21550</v>
      </c>
      <c r="M11" s="287"/>
      <c r="N11" s="74"/>
    </row>
    <row r="12" spans="1:14">
      <c r="A12" s="95"/>
      <c r="B12" s="68" t="s">
        <v>54</v>
      </c>
      <c r="C12" s="68" t="s">
        <v>25</v>
      </c>
      <c r="D12" s="230">
        <v>96</v>
      </c>
      <c r="E12" s="230">
        <v>38</v>
      </c>
      <c r="F12" s="230">
        <v>131</v>
      </c>
      <c r="G12" s="230">
        <v>411</v>
      </c>
      <c r="H12" s="230">
        <v>1430</v>
      </c>
      <c r="I12" s="230">
        <v>2288</v>
      </c>
      <c r="J12" s="230">
        <v>7765</v>
      </c>
      <c r="K12" s="230">
        <v>4960</v>
      </c>
      <c r="L12" s="235">
        <v>17119</v>
      </c>
      <c r="M12" s="280"/>
      <c r="N12" s="74"/>
    </row>
    <row r="13" spans="1:14">
      <c r="A13" s="288"/>
      <c r="B13" s="272" t="s">
        <v>54</v>
      </c>
      <c r="C13" s="272" t="s">
        <v>11</v>
      </c>
      <c r="D13" s="231">
        <v>176</v>
      </c>
      <c r="E13" s="231">
        <v>226</v>
      </c>
      <c r="F13" s="231">
        <v>755</v>
      </c>
      <c r="G13" s="231">
        <v>1600</v>
      </c>
      <c r="H13" s="231">
        <v>9551</v>
      </c>
      <c r="I13" s="231">
        <v>7422</v>
      </c>
      <c r="J13" s="231">
        <v>10520</v>
      </c>
      <c r="K13" s="231">
        <v>8419</v>
      </c>
      <c r="L13" s="231">
        <v>38669</v>
      </c>
      <c r="M13" s="289"/>
      <c r="N13" s="74"/>
    </row>
    <row r="14" spans="1:14">
      <c r="A14" s="283"/>
      <c r="B14" s="284" t="s">
        <v>32</v>
      </c>
      <c r="C14" s="284" t="s">
        <v>24</v>
      </c>
      <c r="D14" s="285">
        <v>12</v>
      </c>
      <c r="E14" s="285">
        <v>11</v>
      </c>
      <c r="F14" s="285">
        <v>85</v>
      </c>
      <c r="G14" s="285">
        <v>205</v>
      </c>
      <c r="H14" s="285">
        <v>2456</v>
      </c>
      <c r="I14" s="285">
        <v>1011</v>
      </c>
      <c r="J14" s="285">
        <v>794</v>
      </c>
      <c r="K14" s="285">
        <v>1535</v>
      </c>
      <c r="L14" s="286">
        <v>6109</v>
      </c>
      <c r="M14" s="287"/>
      <c r="N14" s="74"/>
    </row>
    <row r="15" spans="1:14">
      <c r="A15" s="95"/>
      <c r="B15" s="68" t="s">
        <v>54</v>
      </c>
      <c r="C15" s="68" t="s">
        <v>25</v>
      </c>
      <c r="D15" s="230">
        <v>13</v>
      </c>
      <c r="E15" s="230">
        <v>5</v>
      </c>
      <c r="F15" s="230">
        <v>25</v>
      </c>
      <c r="G15" s="230">
        <v>91</v>
      </c>
      <c r="H15" s="230">
        <v>398</v>
      </c>
      <c r="I15" s="230">
        <v>507</v>
      </c>
      <c r="J15" s="230">
        <v>2861</v>
      </c>
      <c r="K15" s="230">
        <v>2259</v>
      </c>
      <c r="L15" s="235">
        <v>6159</v>
      </c>
      <c r="M15" s="280"/>
      <c r="N15" s="74"/>
    </row>
    <row r="16" spans="1:14">
      <c r="A16" s="288"/>
      <c r="B16" s="272" t="s">
        <v>54</v>
      </c>
      <c r="C16" s="272" t="s">
        <v>11</v>
      </c>
      <c r="D16" s="231">
        <v>25</v>
      </c>
      <c r="E16" s="231">
        <v>16</v>
      </c>
      <c r="F16" s="231">
        <v>110</v>
      </c>
      <c r="G16" s="231">
        <v>296</v>
      </c>
      <c r="H16" s="231">
        <v>2854</v>
      </c>
      <c r="I16" s="231">
        <v>1518</v>
      </c>
      <c r="J16" s="231">
        <v>3655</v>
      </c>
      <c r="K16" s="231">
        <v>3794</v>
      </c>
      <c r="L16" s="231">
        <v>12268</v>
      </c>
      <c r="M16" s="289"/>
      <c r="N16" s="74"/>
    </row>
    <row r="17" spans="1:14">
      <c r="A17" s="283"/>
      <c r="B17" s="284" t="s">
        <v>33</v>
      </c>
      <c r="C17" s="284" t="s">
        <v>24</v>
      </c>
      <c r="D17" s="285">
        <v>18</v>
      </c>
      <c r="E17" s="285">
        <v>22</v>
      </c>
      <c r="F17" s="285">
        <v>183</v>
      </c>
      <c r="G17" s="285">
        <v>375</v>
      </c>
      <c r="H17" s="285">
        <v>2859</v>
      </c>
      <c r="I17" s="285">
        <v>1700</v>
      </c>
      <c r="J17" s="285">
        <v>1114</v>
      </c>
      <c r="K17" s="285">
        <v>1527</v>
      </c>
      <c r="L17" s="286">
        <v>7798</v>
      </c>
      <c r="M17" s="287"/>
      <c r="N17" s="74"/>
    </row>
    <row r="18" spans="1:14">
      <c r="A18" s="95"/>
      <c r="B18" s="68" t="s">
        <v>54</v>
      </c>
      <c r="C18" s="68" t="s">
        <v>25</v>
      </c>
      <c r="D18" s="230">
        <v>18</v>
      </c>
      <c r="E18" s="230">
        <v>9</v>
      </c>
      <c r="F18" s="230">
        <v>50</v>
      </c>
      <c r="G18" s="230">
        <v>129</v>
      </c>
      <c r="H18" s="230">
        <v>416</v>
      </c>
      <c r="I18" s="230">
        <v>687</v>
      </c>
      <c r="J18" s="230">
        <v>2620</v>
      </c>
      <c r="K18" s="230">
        <v>1831</v>
      </c>
      <c r="L18" s="235">
        <v>5760</v>
      </c>
      <c r="M18" s="280"/>
      <c r="N18" s="74"/>
    </row>
    <row r="19" spans="1:14">
      <c r="A19" s="288"/>
      <c r="B19" s="272" t="s">
        <v>54</v>
      </c>
      <c r="C19" s="272" t="s">
        <v>11</v>
      </c>
      <c r="D19" s="231">
        <v>36</v>
      </c>
      <c r="E19" s="231">
        <v>31</v>
      </c>
      <c r="F19" s="231">
        <v>233</v>
      </c>
      <c r="G19" s="231">
        <v>504</v>
      </c>
      <c r="H19" s="231">
        <v>3275</v>
      </c>
      <c r="I19" s="231">
        <v>2387</v>
      </c>
      <c r="J19" s="231">
        <v>3734</v>
      </c>
      <c r="K19" s="231">
        <v>3358</v>
      </c>
      <c r="L19" s="231">
        <v>13558</v>
      </c>
      <c r="M19" s="289"/>
      <c r="N19" s="74"/>
    </row>
    <row r="20" spans="1:14">
      <c r="A20" s="283"/>
      <c r="B20" s="284" t="s">
        <v>34</v>
      </c>
      <c r="C20" s="284" t="s">
        <v>24</v>
      </c>
      <c r="D20" s="285">
        <v>3</v>
      </c>
      <c r="E20" s="285">
        <v>9</v>
      </c>
      <c r="F20" s="285">
        <v>43</v>
      </c>
      <c r="G20" s="285">
        <v>116</v>
      </c>
      <c r="H20" s="285">
        <v>987</v>
      </c>
      <c r="I20" s="285">
        <v>421</v>
      </c>
      <c r="J20" s="285">
        <v>404</v>
      </c>
      <c r="K20" s="285">
        <v>542</v>
      </c>
      <c r="L20" s="286">
        <v>2525</v>
      </c>
      <c r="M20" s="287"/>
      <c r="N20" s="74"/>
    </row>
    <row r="21" spans="1:14">
      <c r="A21" s="95"/>
      <c r="B21" s="68" t="s">
        <v>54</v>
      </c>
      <c r="C21" s="68" t="s">
        <v>25</v>
      </c>
      <c r="D21" s="230">
        <v>5</v>
      </c>
      <c r="E21" s="230">
        <v>3</v>
      </c>
      <c r="F21" s="230">
        <v>10</v>
      </c>
      <c r="G21" s="230">
        <v>35</v>
      </c>
      <c r="H21" s="230">
        <v>157</v>
      </c>
      <c r="I21" s="230">
        <v>283</v>
      </c>
      <c r="J21" s="230">
        <v>1214</v>
      </c>
      <c r="K21" s="230">
        <v>760</v>
      </c>
      <c r="L21" s="235">
        <v>2467</v>
      </c>
      <c r="M21" s="280"/>
      <c r="N21" s="74"/>
    </row>
    <row r="22" spans="1:14">
      <c r="A22" s="288"/>
      <c r="B22" s="272" t="s">
        <v>54</v>
      </c>
      <c r="C22" s="272" t="s">
        <v>11</v>
      </c>
      <c r="D22" s="231">
        <v>8</v>
      </c>
      <c r="E22" s="231">
        <v>12</v>
      </c>
      <c r="F22" s="231">
        <v>53</v>
      </c>
      <c r="G22" s="231">
        <v>151</v>
      </c>
      <c r="H22" s="231">
        <v>1144</v>
      </c>
      <c r="I22" s="231">
        <v>704</v>
      </c>
      <c r="J22" s="231">
        <v>1618</v>
      </c>
      <c r="K22" s="231">
        <v>1302</v>
      </c>
      <c r="L22" s="231">
        <v>4992</v>
      </c>
      <c r="M22" s="289"/>
      <c r="N22" s="74"/>
    </row>
    <row r="23" spans="1:14" ht="12.75" customHeight="1">
      <c r="A23" s="283"/>
      <c r="B23" s="284" t="s">
        <v>141</v>
      </c>
      <c r="C23" s="284" t="s">
        <v>24</v>
      </c>
      <c r="D23" s="285">
        <v>0</v>
      </c>
      <c r="E23" s="285">
        <v>1</v>
      </c>
      <c r="F23" s="285">
        <v>10</v>
      </c>
      <c r="G23" s="285">
        <v>29</v>
      </c>
      <c r="H23" s="285">
        <v>158</v>
      </c>
      <c r="I23" s="285">
        <v>90</v>
      </c>
      <c r="J23" s="285">
        <v>31</v>
      </c>
      <c r="K23" s="285">
        <v>19</v>
      </c>
      <c r="L23" s="286">
        <v>338</v>
      </c>
      <c r="M23" s="287"/>
      <c r="N23" s="149"/>
    </row>
    <row r="24" spans="1:14" ht="12.75" customHeight="1">
      <c r="A24" s="95"/>
      <c r="B24" s="68"/>
      <c r="C24" s="68" t="s">
        <v>25</v>
      </c>
      <c r="D24" s="230">
        <v>0</v>
      </c>
      <c r="E24" s="230">
        <v>0</v>
      </c>
      <c r="F24" s="230">
        <v>4</v>
      </c>
      <c r="G24" s="230">
        <v>6</v>
      </c>
      <c r="H24" s="230">
        <v>33</v>
      </c>
      <c r="I24" s="230">
        <v>31</v>
      </c>
      <c r="J24" s="230">
        <v>38</v>
      </c>
      <c r="K24" s="230">
        <v>22</v>
      </c>
      <c r="L24" s="235">
        <v>134</v>
      </c>
      <c r="M24" s="280"/>
      <c r="N24" s="149"/>
    </row>
    <row r="25" spans="1:14" ht="12.75" customHeight="1">
      <c r="A25" s="288"/>
      <c r="B25" s="272"/>
      <c r="C25" s="272" t="s">
        <v>11</v>
      </c>
      <c r="D25" s="231">
        <v>0</v>
      </c>
      <c r="E25" s="231">
        <v>1</v>
      </c>
      <c r="F25" s="231">
        <v>14</v>
      </c>
      <c r="G25" s="231">
        <v>35</v>
      </c>
      <c r="H25" s="231">
        <v>191</v>
      </c>
      <c r="I25" s="231">
        <v>121</v>
      </c>
      <c r="J25" s="231">
        <v>69</v>
      </c>
      <c r="K25" s="231">
        <v>41</v>
      </c>
      <c r="L25" s="231">
        <v>472</v>
      </c>
      <c r="M25" s="289"/>
      <c r="N25" s="149"/>
    </row>
    <row r="26" spans="1:14">
      <c r="A26" s="283"/>
      <c r="B26" s="284" t="s">
        <v>142</v>
      </c>
      <c r="C26" s="284" t="s">
        <v>24</v>
      </c>
      <c r="D26" s="285">
        <v>7</v>
      </c>
      <c r="E26" s="285">
        <v>8</v>
      </c>
      <c r="F26" s="285">
        <v>28</v>
      </c>
      <c r="G26" s="285">
        <v>61</v>
      </c>
      <c r="H26" s="285">
        <v>326</v>
      </c>
      <c r="I26" s="285">
        <v>552</v>
      </c>
      <c r="J26" s="285">
        <v>322</v>
      </c>
      <c r="K26" s="285">
        <v>273</v>
      </c>
      <c r="L26" s="286">
        <v>1577</v>
      </c>
      <c r="M26" s="287"/>
    </row>
    <row r="27" spans="1:14">
      <c r="A27" s="95"/>
      <c r="B27" s="68" t="s">
        <v>143</v>
      </c>
      <c r="C27" s="68" t="s">
        <v>25</v>
      </c>
      <c r="D27" s="230">
        <v>7</v>
      </c>
      <c r="E27" s="230">
        <v>2</v>
      </c>
      <c r="F27" s="230">
        <v>16</v>
      </c>
      <c r="G27" s="230">
        <v>38</v>
      </c>
      <c r="H27" s="230">
        <v>94</v>
      </c>
      <c r="I27" s="230">
        <v>172</v>
      </c>
      <c r="J27" s="230">
        <v>522</v>
      </c>
      <c r="K27" s="230">
        <v>298</v>
      </c>
      <c r="L27" s="235">
        <v>1149</v>
      </c>
      <c r="M27" s="280"/>
    </row>
    <row r="28" spans="1:14">
      <c r="A28" s="288"/>
      <c r="B28" s="272"/>
      <c r="C28" s="272" t="s">
        <v>11</v>
      </c>
      <c r="D28" s="231">
        <v>14</v>
      </c>
      <c r="E28" s="231">
        <v>10</v>
      </c>
      <c r="F28" s="231">
        <v>44</v>
      </c>
      <c r="G28" s="231">
        <v>99</v>
      </c>
      <c r="H28" s="231">
        <v>420</v>
      </c>
      <c r="I28" s="231">
        <v>724</v>
      </c>
      <c r="J28" s="231">
        <v>844</v>
      </c>
      <c r="K28" s="231">
        <v>571</v>
      </c>
      <c r="L28" s="231">
        <v>2726</v>
      </c>
      <c r="M28" s="289"/>
    </row>
    <row r="29" spans="1:14">
      <c r="A29" s="283"/>
      <c r="B29" s="68" t="s">
        <v>140</v>
      </c>
      <c r="C29" s="68" t="s">
        <v>24</v>
      </c>
      <c r="D29" s="230">
        <v>2</v>
      </c>
      <c r="E29" s="230">
        <v>6</v>
      </c>
      <c r="F29" s="230">
        <v>18</v>
      </c>
      <c r="G29" s="230">
        <v>25</v>
      </c>
      <c r="H29" s="230">
        <v>173</v>
      </c>
      <c r="I29" s="230">
        <v>83</v>
      </c>
      <c r="J29" s="230">
        <v>31</v>
      </c>
      <c r="K29" s="230">
        <v>32</v>
      </c>
      <c r="L29" s="235">
        <v>370</v>
      </c>
      <c r="M29" s="287"/>
    </row>
    <row r="30" spans="1:14">
      <c r="A30" s="95"/>
      <c r="B30" s="68"/>
      <c r="C30" s="68" t="s">
        <v>25</v>
      </c>
      <c r="D30" s="230">
        <v>4</v>
      </c>
      <c r="E30" s="230">
        <v>2</v>
      </c>
      <c r="F30" s="230">
        <v>11</v>
      </c>
      <c r="G30" s="230">
        <v>22</v>
      </c>
      <c r="H30" s="230">
        <v>30</v>
      </c>
      <c r="I30" s="230">
        <v>42</v>
      </c>
      <c r="J30" s="230">
        <v>57</v>
      </c>
      <c r="K30" s="230">
        <v>27</v>
      </c>
      <c r="L30" s="235">
        <v>195</v>
      </c>
      <c r="M30" s="280"/>
    </row>
    <row r="31" spans="1:14">
      <c r="A31" s="288"/>
      <c r="B31" s="272"/>
      <c r="C31" s="272" t="s">
        <v>11</v>
      </c>
      <c r="D31" s="231">
        <v>6</v>
      </c>
      <c r="E31" s="231">
        <v>8</v>
      </c>
      <c r="F31" s="231">
        <v>29</v>
      </c>
      <c r="G31" s="231">
        <v>47</v>
      </c>
      <c r="H31" s="231">
        <v>203</v>
      </c>
      <c r="I31" s="231">
        <v>125</v>
      </c>
      <c r="J31" s="231">
        <v>88</v>
      </c>
      <c r="K31" s="231">
        <v>59</v>
      </c>
      <c r="L31" s="231">
        <v>565</v>
      </c>
      <c r="M31" s="289"/>
    </row>
    <row r="32" spans="1:14">
      <c r="A32" s="95"/>
      <c r="B32" s="68" t="s">
        <v>11</v>
      </c>
      <c r="C32" s="68" t="s">
        <v>24</v>
      </c>
      <c r="D32" s="230">
        <v>217</v>
      </c>
      <c r="E32" s="230">
        <v>394</v>
      </c>
      <c r="F32" s="230">
        <v>1526</v>
      </c>
      <c r="G32" s="230">
        <v>3146</v>
      </c>
      <c r="H32" s="230">
        <v>26517</v>
      </c>
      <c r="I32" s="230">
        <v>15066</v>
      </c>
      <c r="J32" s="230">
        <v>11777</v>
      </c>
      <c r="K32" s="230">
        <v>18253</v>
      </c>
      <c r="L32" s="235">
        <v>76896</v>
      </c>
      <c r="M32" s="280"/>
    </row>
    <row r="33" spans="1:13">
      <c r="A33" s="95"/>
      <c r="B33" s="68" t="s">
        <v>54</v>
      </c>
      <c r="C33" s="68" t="s">
        <v>25</v>
      </c>
      <c r="D33" s="230">
        <v>245</v>
      </c>
      <c r="E33" s="230">
        <v>89</v>
      </c>
      <c r="F33" s="230">
        <v>393</v>
      </c>
      <c r="G33" s="230">
        <v>1265</v>
      </c>
      <c r="H33" s="230">
        <v>4706</v>
      </c>
      <c r="I33" s="230">
        <v>8241</v>
      </c>
      <c r="J33" s="230">
        <v>37686</v>
      </c>
      <c r="K33" s="230">
        <v>26123</v>
      </c>
      <c r="L33" s="235">
        <v>78748</v>
      </c>
      <c r="M33" s="280"/>
    </row>
    <row r="34" spans="1:13" ht="13.5" thickBot="1">
      <c r="A34" s="281"/>
      <c r="B34" s="273"/>
      <c r="C34" s="273" t="s">
        <v>11</v>
      </c>
      <c r="D34" s="232">
        <v>462</v>
      </c>
      <c r="E34" s="232">
        <v>483</v>
      </c>
      <c r="F34" s="232">
        <v>1919</v>
      </c>
      <c r="G34" s="232">
        <v>4411</v>
      </c>
      <c r="H34" s="232">
        <v>31223</v>
      </c>
      <c r="I34" s="232">
        <v>23307</v>
      </c>
      <c r="J34" s="232">
        <v>49463</v>
      </c>
      <c r="K34" s="232">
        <v>44376</v>
      </c>
      <c r="L34" s="232">
        <v>155644</v>
      </c>
      <c r="M34" s="282"/>
    </row>
    <row r="35" spans="1:13" ht="13.5" thickTop="1"/>
  </sheetData>
  <mergeCells count="1">
    <mergeCell ref="B2:L2"/>
  </mergeCells>
  <phoneticPr fontId="30" type="noConversion"/>
  <printOptions horizontalCentered="1" verticalCentered="1"/>
  <pageMargins left="0.39370078740157483" right="0.39370078740157483" top="0.98425196850393704" bottom="0.98425196850393704" header="0.51181102362204722" footer="0.51181102362204722"/>
  <pageSetup paperSize="9" orientation="landscape" horizontalDpi="4294967292" r:id="rId1"/>
  <headerFooter alignWithMargins="0">
    <oddHeader>&amp;L&amp;"Arial,Bold"&amp;8TREATMENT POPULATION STATISTICS:  DECEMBER 2014</oddHeader>
    <oddFooter>&amp;C&amp;"Arial,Bold"&amp;8- 12 -&amp;R&amp;"Arial,Bold"&amp;8TABLE 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O39"/>
  <sheetViews>
    <sheetView zoomScaleNormal="100" workbookViewId="0"/>
  </sheetViews>
  <sheetFormatPr defaultRowHeight="12.75"/>
  <cols>
    <col min="1" max="1" width="1.7109375" style="35" customWidth="1"/>
    <col min="2" max="2" width="21.7109375" style="35" customWidth="1"/>
    <col min="3" max="3" width="9.140625" style="35"/>
    <col min="4" max="12" width="11.42578125" style="35" customWidth="1"/>
    <col min="13" max="13" width="1.7109375" style="35" customWidth="1"/>
    <col min="14" max="16384" width="9.140625" style="35"/>
  </cols>
  <sheetData>
    <row r="1" spans="1:15" ht="21.75" customHeight="1" thickTop="1">
      <c r="A1" s="110"/>
      <c r="B1" s="303" t="s">
        <v>217</v>
      </c>
      <c r="C1" s="36"/>
      <c r="D1" s="36"/>
      <c r="E1" s="36"/>
      <c r="F1" s="36"/>
      <c r="G1" s="36"/>
      <c r="H1" s="36"/>
      <c r="I1" s="36"/>
      <c r="J1" s="36"/>
      <c r="K1" s="36"/>
      <c r="L1" s="36"/>
      <c r="M1" s="124"/>
    </row>
    <row r="2" spans="1:15" ht="21.75" customHeight="1" thickBot="1">
      <c r="A2" s="123"/>
      <c r="B2" s="478" t="s">
        <v>108</v>
      </c>
      <c r="C2" s="478"/>
      <c r="D2" s="478"/>
      <c r="E2" s="478"/>
      <c r="F2" s="478"/>
      <c r="G2" s="478"/>
      <c r="H2" s="478"/>
      <c r="I2" s="478"/>
      <c r="J2" s="478"/>
      <c r="K2" s="478"/>
      <c r="L2" s="478"/>
      <c r="M2" s="125"/>
    </row>
    <row r="3" spans="1:15" ht="14.25" thickTop="1" thickBot="1">
      <c r="A3"/>
      <c r="B3"/>
      <c r="C3"/>
      <c r="D3"/>
      <c r="E3"/>
      <c r="F3"/>
      <c r="G3"/>
      <c r="H3"/>
      <c r="I3"/>
      <c r="J3"/>
      <c r="K3"/>
      <c r="L3"/>
      <c r="M3"/>
    </row>
    <row r="4" spans="1:15" s="122" customFormat="1" ht="17.25" customHeight="1" thickTop="1" thickBot="1">
      <c r="A4" s="269"/>
      <c r="B4" s="270"/>
      <c r="C4" s="270"/>
      <c r="D4" s="271" t="s">
        <v>162</v>
      </c>
      <c r="E4" s="271" t="s">
        <v>163</v>
      </c>
      <c r="F4" s="271" t="s">
        <v>164</v>
      </c>
      <c r="G4" s="271" t="s">
        <v>165</v>
      </c>
      <c r="H4" s="271" t="s">
        <v>166</v>
      </c>
      <c r="I4" s="271" t="s">
        <v>167</v>
      </c>
      <c r="J4" s="271" t="s">
        <v>168</v>
      </c>
      <c r="K4" s="271" t="s">
        <v>169</v>
      </c>
      <c r="L4" s="271" t="s">
        <v>11</v>
      </c>
      <c r="M4" s="276"/>
      <c r="N4" s="121"/>
      <c r="O4" s="73"/>
    </row>
    <row r="5" spans="1:15" ht="13.5" thickTop="1">
      <c r="A5" s="277"/>
      <c r="B5" s="284" t="s">
        <v>29</v>
      </c>
      <c r="C5" s="284" t="s">
        <v>24</v>
      </c>
      <c r="D5" s="285">
        <v>520</v>
      </c>
      <c r="E5" s="285">
        <v>914</v>
      </c>
      <c r="F5" s="285">
        <v>1859</v>
      </c>
      <c r="G5" s="285">
        <v>2848</v>
      </c>
      <c r="H5" s="285">
        <v>3197</v>
      </c>
      <c r="I5" s="285">
        <v>788</v>
      </c>
      <c r="J5" s="285">
        <v>1052</v>
      </c>
      <c r="K5" s="285">
        <v>710</v>
      </c>
      <c r="L5" s="286">
        <v>11889</v>
      </c>
      <c r="M5" s="278"/>
      <c r="N5" s="74"/>
      <c r="O5" s="74"/>
    </row>
    <row r="6" spans="1:15">
      <c r="A6" s="95"/>
      <c r="B6" s="68" t="s">
        <v>54</v>
      </c>
      <c r="C6" s="68" t="s">
        <v>25</v>
      </c>
      <c r="D6" s="230">
        <v>129</v>
      </c>
      <c r="E6" s="230">
        <v>177</v>
      </c>
      <c r="F6" s="230">
        <v>321</v>
      </c>
      <c r="G6" s="230">
        <v>296</v>
      </c>
      <c r="H6" s="230">
        <v>99</v>
      </c>
      <c r="I6" s="230">
        <v>19</v>
      </c>
      <c r="J6" s="230">
        <v>99</v>
      </c>
      <c r="K6" s="230">
        <v>277</v>
      </c>
      <c r="L6" s="235">
        <v>1417</v>
      </c>
      <c r="M6" s="279"/>
      <c r="N6" s="74"/>
      <c r="O6" s="74"/>
    </row>
    <row r="7" spans="1:15">
      <c r="A7" s="95"/>
      <c r="B7" s="272" t="s">
        <v>54</v>
      </c>
      <c r="C7" s="272" t="s">
        <v>11</v>
      </c>
      <c r="D7" s="231">
        <v>649</v>
      </c>
      <c r="E7" s="231">
        <v>1091</v>
      </c>
      <c r="F7" s="231">
        <v>2180</v>
      </c>
      <c r="G7" s="231">
        <v>3144</v>
      </c>
      <c r="H7" s="231">
        <v>3296</v>
      </c>
      <c r="I7" s="231">
        <v>807</v>
      </c>
      <c r="J7" s="231">
        <v>1151</v>
      </c>
      <c r="K7" s="231">
        <v>987</v>
      </c>
      <c r="L7" s="231">
        <v>13306</v>
      </c>
      <c r="M7" s="279"/>
      <c r="N7" s="74"/>
      <c r="O7" s="74"/>
    </row>
    <row r="8" spans="1:15">
      <c r="A8" s="283"/>
      <c r="B8" s="284" t="s">
        <v>30</v>
      </c>
      <c r="C8" s="284" t="s">
        <v>24</v>
      </c>
      <c r="D8" s="285">
        <v>358</v>
      </c>
      <c r="E8" s="285">
        <v>586</v>
      </c>
      <c r="F8" s="285">
        <v>1188</v>
      </c>
      <c r="G8" s="285">
        <v>1866</v>
      </c>
      <c r="H8" s="285">
        <v>2111</v>
      </c>
      <c r="I8" s="285">
        <v>478</v>
      </c>
      <c r="J8" s="285">
        <v>808</v>
      </c>
      <c r="K8" s="285">
        <v>610</v>
      </c>
      <c r="L8" s="286">
        <v>8007</v>
      </c>
      <c r="M8" s="287"/>
      <c r="N8" s="74"/>
      <c r="O8" s="74"/>
    </row>
    <row r="9" spans="1:15">
      <c r="A9" s="95"/>
      <c r="B9" s="68" t="s">
        <v>54</v>
      </c>
      <c r="C9" s="68" t="s">
        <v>25</v>
      </c>
      <c r="D9" s="230">
        <v>86</v>
      </c>
      <c r="E9" s="230">
        <v>125</v>
      </c>
      <c r="F9" s="230">
        <v>232</v>
      </c>
      <c r="G9" s="230">
        <v>226</v>
      </c>
      <c r="H9" s="230">
        <v>62</v>
      </c>
      <c r="I9" s="230">
        <v>11</v>
      </c>
      <c r="J9" s="230">
        <v>60</v>
      </c>
      <c r="K9" s="230">
        <v>150</v>
      </c>
      <c r="L9" s="235">
        <v>952</v>
      </c>
      <c r="M9" s="280"/>
      <c r="N9" s="74"/>
      <c r="O9" s="74"/>
    </row>
    <row r="10" spans="1:15">
      <c r="A10" s="288"/>
      <c r="B10" s="272" t="s">
        <v>54</v>
      </c>
      <c r="C10" s="272" t="s">
        <v>11</v>
      </c>
      <c r="D10" s="231">
        <v>444</v>
      </c>
      <c r="E10" s="231">
        <v>711</v>
      </c>
      <c r="F10" s="231">
        <v>1420</v>
      </c>
      <c r="G10" s="231">
        <v>2092</v>
      </c>
      <c r="H10" s="231">
        <v>2173</v>
      </c>
      <c r="I10" s="231">
        <v>489</v>
      </c>
      <c r="J10" s="231">
        <v>868</v>
      </c>
      <c r="K10" s="231">
        <v>760</v>
      </c>
      <c r="L10" s="231">
        <v>8959</v>
      </c>
      <c r="M10" s="289"/>
      <c r="N10" s="74"/>
      <c r="O10" s="74"/>
    </row>
    <row r="11" spans="1:15">
      <c r="A11" s="283"/>
      <c r="B11" s="284" t="s">
        <v>31</v>
      </c>
      <c r="C11" s="284" t="s">
        <v>24</v>
      </c>
      <c r="D11" s="285">
        <v>849</v>
      </c>
      <c r="E11" s="285">
        <v>1484</v>
      </c>
      <c r="F11" s="285">
        <v>2868</v>
      </c>
      <c r="G11" s="285">
        <v>4093</v>
      </c>
      <c r="H11" s="285">
        <v>4180</v>
      </c>
      <c r="I11" s="285">
        <v>981</v>
      </c>
      <c r="J11" s="285">
        <v>783</v>
      </c>
      <c r="K11" s="285">
        <v>431</v>
      </c>
      <c r="L11" s="286">
        <v>15669</v>
      </c>
      <c r="M11" s="287"/>
      <c r="N11" s="74"/>
      <c r="O11" s="74"/>
    </row>
    <row r="12" spans="1:15">
      <c r="A12" s="95"/>
      <c r="B12" s="68" t="s">
        <v>54</v>
      </c>
      <c r="C12" s="68" t="s">
        <v>25</v>
      </c>
      <c r="D12" s="230">
        <v>161</v>
      </c>
      <c r="E12" s="230">
        <v>322</v>
      </c>
      <c r="F12" s="230">
        <v>592</v>
      </c>
      <c r="G12" s="230">
        <v>413</v>
      </c>
      <c r="H12" s="230">
        <v>149</v>
      </c>
      <c r="I12" s="230">
        <v>20</v>
      </c>
      <c r="J12" s="230">
        <v>51</v>
      </c>
      <c r="K12" s="230">
        <v>137</v>
      </c>
      <c r="L12" s="235">
        <v>1845</v>
      </c>
      <c r="M12" s="280"/>
      <c r="N12" s="74"/>
      <c r="O12" s="74"/>
    </row>
    <row r="13" spans="1:15">
      <c r="A13" s="288"/>
      <c r="B13" s="272" t="s">
        <v>54</v>
      </c>
      <c r="C13" s="272" t="s">
        <v>11</v>
      </c>
      <c r="D13" s="231">
        <v>1010</v>
      </c>
      <c r="E13" s="231">
        <v>1806</v>
      </c>
      <c r="F13" s="231">
        <v>3460</v>
      </c>
      <c r="G13" s="231">
        <v>4506</v>
      </c>
      <c r="H13" s="231">
        <v>4329</v>
      </c>
      <c r="I13" s="231">
        <v>1001</v>
      </c>
      <c r="J13" s="231">
        <v>834</v>
      </c>
      <c r="K13" s="231">
        <v>568</v>
      </c>
      <c r="L13" s="231">
        <v>17514</v>
      </c>
      <c r="M13" s="289"/>
      <c r="N13" s="74"/>
      <c r="O13" s="74"/>
    </row>
    <row r="14" spans="1:15">
      <c r="A14" s="283"/>
      <c r="B14" s="284" t="s">
        <v>32</v>
      </c>
      <c r="C14" s="284" t="s">
        <v>24</v>
      </c>
      <c r="D14" s="285">
        <v>162</v>
      </c>
      <c r="E14" s="285">
        <v>243</v>
      </c>
      <c r="F14" s="285">
        <v>475</v>
      </c>
      <c r="G14" s="285">
        <v>848</v>
      </c>
      <c r="H14" s="285">
        <v>929</v>
      </c>
      <c r="I14" s="285">
        <v>246</v>
      </c>
      <c r="J14" s="285">
        <v>359</v>
      </c>
      <c r="K14" s="285">
        <v>218</v>
      </c>
      <c r="L14" s="286">
        <v>3480</v>
      </c>
      <c r="M14" s="287"/>
      <c r="N14" s="74"/>
      <c r="O14" s="74"/>
    </row>
    <row r="15" spans="1:15">
      <c r="A15" s="95"/>
      <c r="B15" s="68" t="s">
        <v>54</v>
      </c>
      <c r="C15" s="68" t="s">
        <v>25</v>
      </c>
      <c r="D15" s="230">
        <v>23</v>
      </c>
      <c r="E15" s="230">
        <v>48</v>
      </c>
      <c r="F15" s="230">
        <v>105</v>
      </c>
      <c r="G15" s="230">
        <v>87</v>
      </c>
      <c r="H15" s="230">
        <v>28</v>
      </c>
      <c r="I15" s="230">
        <v>4</v>
      </c>
      <c r="J15" s="230">
        <v>28</v>
      </c>
      <c r="K15" s="230">
        <v>57</v>
      </c>
      <c r="L15" s="235">
        <v>380</v>
      </c>
      <c r="M15" s="280"/>
      <c r="N15" s="74"/>
      <c r="O15" s="74"/>
    </row>
    <row r="16" spans="1:15">
      <c r="A16" s="288"/>
      <c r="B16" s="272" t="s">
        <v>54</v>
      </c>
      <c r="C16" s="272" t="s">
        <v>11</v>
      </c>
      <c r="D16" s="231">
        <v>185</v>
      </c>
      <c r="E16" s="231">
        <v>291</v>
      </c>
      <c r="F16" s="231">
        <v>580</v>
      </c>
      <c r="G16" s="231">
        <v>935</v>
      </c>
      <c r="H16" s="231">
        <v>957</v>
      </c>
      <c r="I16" s="231">
        <v>250</v>
      </c>
      <c r="J16" s="231">
        <v>387</v>
      </c>
      <c r="K16" s="231">
        <v>275</v>
      </c>
      <c r="L16" s="231">
        <v>3860</v>
      </c>
      <c r="M16" s="289"/>
      <c r="N16" s="74"/>
      <c r="O16" s="74"/>
    </row>
    <row r="17" spans="1:15">
      <c r="A17" s="283"/>
      <c r="B17" s="284" t="s">
        <v>33</v>
      </c>
      <c r="C17" s="284" t="s">
        <v>24</v>
      </c>
      <c r="D17" s="285">
        <v>179</v>
      </c>
      <c r="E17" s="285">
        <v>467</v>
      </c>
      <c r="F17" s="285">
        <v>1004</v>
      </c>
      <c r="G17" s="285">
        <v>1292</v>
      </c>
      <c r="H17" s="285">
        <v>1249</v>
      </c>
      <c r="I17" s="285">
        <v>461</v>
      </c>
      <c r="J17" s="285">
        <v>460</v>
      </c>
      <c r="K17" s="285">
        <v>217</v>
      </c>
      <c r="L17" s="286">
        <v>5329</v>
      </c>
      <c r="M17" s="287"/>
      <c r="N17" s="74"/>
      <c r="O17" s="74"/>
    </row>
    <row r="18" spans="1:15">
      <c r="A18" s="95"/>
      <c r="B18" s="68" t="s">
        <v>54</v>
      </c>
      <c r="C18" s="68" t="s">
        <v>25</v>
      </c>
      <c r="D18" s="230">
        <v>55</v>
      </c>
      <c r="E18" s="230">
        <v>114</v>
      </c>
      <c r="F18" s="230">
        <v>192</v>
      </c>
      <c r="G18" s="230">
        <v>119</v>
      </c>
      <c r="H18" s="230">
        <v>42</v>
      </c>
      <c r="I18" s="230">
        <v>9</v>
      </c>
      <c r="J18" s="230">
        <v>25</v>
      </c>
      <c r="K18" s="230">
        <v>73</v>
      </c>
      <c r="L18" s="235">
        <v>629</v>
      </c>
      <c r="M18" s="280"/>
      <c r="N18" s="74"/>
      <c r="O18" s="74"/>
    </row>
    <row r="19" spans="1:15">
      <c r="A19" s="288"/>
      <c r="B19" s="272" t="s">
        <v>54</v>
      </c>
      <c r="C19" s="272" t="s">
        <v>11</v>
      </c>
      <c r="D19" s="231">
        <v>234</v>
      </c>
      <c r="E19" s="231">
        <v>581</v>
      </c>
      <c r="F19" s="231">
        <v>1196</v>
      </c>
      <c r="G19" s="231">
        <v>1411</v>
      </c>
      <c r="H19" s="231">
        <v>1291</v>
      </c>
      <c r="I19" s="231">
        <v>470</v>
      </c>
      <c r="J19" s="231">
        <v>485</v>
      </c>
      <c r="K19" s="231">
        <v>290</v>
      </c>
      <c r="L19" s="231">
        <v>5958</v>
      </c>
      <c r="M19" s="289"/>
      <c r="N19" s="74"/>
      <c r="O19" s="74"/>
    </row>
    <row r="20" spans="1:15">
      <c r="A20" s="283"/>
      <c r="B20" s="284" t="s">
        <v>34</v>
      </c>
      <c r="C20" s="284" t="s">
        <v>24</v>
      </c>
      <c r="D20" s="285">
        <v>58</v>
      </c>
      <c r="E20" s="285">
        <v>126</v>
      </c>
      <c r="F20" s="285">
        <v>222</v>
      </c>
      <c r="G20" s="285">
        <v>341</v>
      </c>
      <c r="H20" s="285">
        <v>361</v>
      </c>
      <c r="I20" s="285">
        <v>92</v>
      </c>
      <c r="J20" s="285">
        <v>65</v>
      </c>
      <c r="K20" s="285">
        <v>41</v>
      </c>
      <c r="L20" s="286">
        <v>1306</v>
      </c>
      <c r="M20" s="287"/>
      <c r="N20" s="74"/>
      <c r="O20" s="74"/>
    </row>
    <row r="21" spans="1:15">
      <c r="A21" s="95"/>
      <c r="B21" s="68" t="s">
        <v>54</v>
      </c>
      <c r="C21" s="68" t="s">
        <v>25</v>
      </c>
      <c r="D21" s="459">
        <v>13</v>
      </c>
      <c r="E21" s="459">
        <v>33</v>
      </c>
      <c r="F21" s="459">
        <v>65</v>
      </c>
      <c r="G21" s="459">
        <v>45</v>
      </c>
      <c r="H21" s="459">
        <v>17</v>
      </c>
      <c r="I21" s="459">
        <v>2</v>
      </c>
      <c r="J21" s="459">
        <v>6</v>
      </c>
      <c r="K21" s="459">
        <v>14</v>
      </c>
      <c r="L21" s="235">
        <v>195</v>
      </c>
      <c r="M21" s="280"/>
      <c r="N21" s="74"/>
      <c r="O21" s="74"/>
    </row>
    <row r="22" spans="1:15">
      <c r="A22" s="288"/>
      <c r="B22" s="272" t="s">
        <v>54</v>
      </c>
      <c r="C22" s="272" t="s">
        <v>11</v>
      </c>
      <c r="D22" s="231">
        <v>71</v>
      </c>
      <c r="E22" s="231">
        <v>159</v>
      </c>
      <c r="F22" s="231">
        <v>287</v>
      </c>
      <c r="G22" s="231">
        <v>386</v>
      </c>
      <c r="H22" s="231">
        <v>378</v>
      </c>
      <c r="I22" s="231">
        <v>94</v>
      </c>
      <c r="J22" s="231">
        <v>71</v>
      </c>
      <c r="K22" s="231">
        <v>55</v>
      </c>
      <c r="L22" s="231">
        <v>1501</v>
      </c>
      <c r="M22" s="289"/>
      <c r="N22" s="74"/>
      <c r="O22" s="74"/>
    </row>
    <row r="23" spans="1:15" ht="12.75" customHeight="1">
      <c r="A23" s="283"/>
      <c r="B23" s="284" t="s">
        <v>141</v>
      </c>
      <c r="C23" s="284" t="s">
        <v>24</v>
      </c>
      <c r="D23" s="285">
        <v>58</v>
      </c>
      <c r="E23" s="285">
        <v>93</v>
      </c>
      <c r="F23" s="285">
        <v>192</v>
      </c>
      <c r="G23" s="285">
        <v>200</v>
      </c>
      <c r="H23" s="285">
        <v>129</v>
      </c>
      <c r="I23" s="285">
        <v>18</v>
      </c>
      <c r="J23" s="285">
        <v>12</v>
      </c>
      <c r="K23" s="285">
        <v>2</v>
      </c>
      <c r="L23" s="286">
        <v>704</v>
      </c>
      <c r="M23" s="287"/>
      <c r="N23" s="149"/>
      <c r="O23" s="37"/>
    </row>
    <row r="24" spans="1:15" ht="12.75" customHeight="1">
      <c r="A24" s="95"/>
      <c r="B24" s="68"/>
      <c r="C24" s="68" t="s">
        <v>25</v>
      </c>
      <c r="D24" s="230">
        <v>14</v>
      </c>
      <c r="E24" s="230">
        <v>25</v>
      </c>
      <c r="F24" s="230">
        <v>32</v>
      </c>
      <c r="G24" s="230">
        <v>20</v>
      </c>
      <c r="H24" s="230">
        <v>3</v>
      </c>
      <c r="I24" s="230">
        <v>0</v>
      </c>
      <c r="J24" s="230">
        <v>1</v>
      </c>
      <c r="K24" s="230">
        <v>1</v>
      </c>
      <c r="L24" s="235">
        <v>96</v>
      </c>
      <c r="M24" s="280"/>
      <c r="N24" s="149"/>
      <c r="O24" s="37"/>
    </row>
    <row r="25" spans="1:15" ht="12.75" customHeight="1">
      <c r="A25" s="288"/>
      <c r="B25" s="272"/>
      <c r="C25" s="272" t="s">
        <v>11</v>
      </c>
      <c r="D25" s="231">
        <v>72</v>
      </c>
      <c r="E25" s="231">
        <v>118</v>
      </c>
      <c r="F25" s="231">
        <v>224</v>
      </c>
      <c r="G25" s="231">
        <v>220</v>
      </c>
      <c r="H25" s="231">
        <v>132</v>
      </c>
      <c r="I25" s="231">
        <v>18</v>
      </c>
      <c r="J25" s="231">
        <v>13</v>
      </c>
      <c r="K25" s="231">
        <v>3</v>
      </c>
      <c r="L25" s="231">
        <v>800</v>
      </c>
      <c r="M25" s="289"/>
      <c r="N25" s="149"/>
      <c r="O25" s="37"/>
    </row>
    <row r="26" spans="1:15">
      <c r="A26" s="283"/>
      <c r="B26" s="284" t="s">
        <v>142</v>
      </c>
      <c r="C26" s="284" t="s">
        <v>24</v>
      </c>
      <c r="D26" s="285">
        <v>73</v>
      </c>
      <c r="E26" s="285">
        <v>144</v>
      </c>
      <c r="F26" s="285">
        <v>352</v>
      </c>
      <c r="G26" s="285">
        <v>679</v>
      </c>
      <c r="H26" s="285">
        <v>656</v>
      </c>
      <c r="I26" s="285">
        <v>130</v>
      </c>
      <c r="J26" s="285">
        <v>88</v>
      </c>
      <c r="K26" s="285">
        <v>31</v>
      </c>
      <c r="L26" s="286">
        <v>2153</v>
      </c>
      <c r="M26" s="287"/>
    </row>
    <row r="27" spans="1:15">
      <c r="A27" s="95"/>
      <c r="B27" s="68" t="s">
        <v>143</v>
      </c>
      <c r="C27" s="68" t="s">
        <v>25</v>
      </c>
      <c r="D27" s="230">
        <v>21</v>
      </c>
      <c r="E27" s="230">
        <v>56</v>
      </c>
      <c r="F27" s="230">
        <v>100</v>
      </c>
      <c r="G27" s="230">
        <v>121</v>
      </c>
      <c r="H27" s="230">
        <v>24</v>
      </c>
      <c r="I27" s="230">
        <v>4</v>
      </c>
      <c r="J27" s="230">
        <v>4</v>
      </c>
      <c r="K27" s="230">
        <v>12</v>
      </c>
      <c r="L27" s="235">
        <v>342</v>
      </c>
      <c r="M27" s="280"/>
    </row>
    <row r="28" spans="1:15">
      <c r="A28" s="288"/>
      <c r="B28" s="272"/>
      <c r="C28" s="272" t="s">
        <v>11</v>
      </c>
      <c r="D28" s="231">
        <v>94</v>
      </c>
      <c r="E28" s="231">
        <v>200</v>
      </c>
      <c r="F28" s="231">
        <v>452</v>
      </c>
      <c r="G28" s="231">
        <v>800</v>
      </c>
      <c r="H28" s="231">
        <v>680</v>
      </c>
      <c r="I28" s="231">
        <v>134</v>
      </c>
      <c r="J28" s="231">
        <v>92</v>
      </c>
      <c r="K28" s="231">
        <v>43</v>
      </c>
      <c r="L28" s="231">
        <v>2495</v>
      </c>
      <c r="M28" s="289"/>
    </row>
    <row r="29" spans="1:15">
      <c r="A29" s="283"/>
      <c r="B29" s="68" t="s">
        <v>140</v>
      </c>
      <c r="C29" s="68" t="s">
        <v>24</v>
      </c>
      <c r="D29" s="230">
        <v>6</v>
      </c>
      <c r="E29" s="230">
        <v>25</v>
      </c>
      <c r="F29" s="230">
        <v>64</v>
      </c>
      <c r="G29" s="230">
        <v>112</v>
      </c>
      <c r="H29" s="230">
        <v>104</v>
      </c>
      <c r="I29" s="230">
        <v>36</v>
      </c>
      <c r="J29" s="230">
        <v>22</v>
      </c>
      <c r="K29" s="230">
        <v>35</v>
      </c>
      <c r="L29" s="235">
        <v>404</v>
      </c>
      <c r="M29" s="287"/>
    </row>
    <row r="30" spans="1:15">
      <c r="A30" s="95"/>
      <c r="B30" s="68"/>
      <c r="C30" s="68" t="s">
        <v>25</v>
      </c>
      <c r="D30" s="230">
        <v>3</v>
      </c>
      <c r="E30" s="230">
        <v>9</v>
      </c>
      <c r="F30" s="230">
        <v>20</v>
      </c>
      <c r="G30" s="230">
        <v>8</v>
      </c>
      <c r="H30" s="230">
        <v>2</v>
      </c>
      <c r="I30" s="230">
        <v>0</v>
      </c>
      <c r="J30" s="230">
        <v>1</v>
      </c>
      <c r="K30" s="230">
        <v>3</v>
      </c>
      <c r="L30" s="235">
        <v>46</v>
      </c>
      <c r="M30" s="280"/>
    </row>
    <row r="31" spans="1:15">
      <c r="A31" s="288"/>
      <c r="B31" s="272"/>
      <c r="C31" s="272" t="s">
        <v>11</v>
      </c>
      <c r="D31" s="231">
        <v>9</v>
      </c>
      <c r="E31" s="231">
        <v>34</v>
      </c>
      <c r="F31" s="231">
        <v>84</v>
      </c>
      <c r="G31" s="231">
        <v>120</v>
      </c>
      <c r="H31" s="231">
        <v>106</v>
      </c>
      <c r="I31" s="231">
        <v>36</v>
      </c>
      <c r="J31" s="231">
        <v>23</v>
      </c>
      <c r="K31" s="231">
        <v>38</v>
      </c>
      <c r="L31" s="231">
        <v>450</v>
      </c>
      <c r="M31" s="289"/>
    </row>
    <row r="32" spans="1:15">
      <c r="A32" s="95"/>
      <c r="B32" s="68" t="s">
        <v>11</v>
      </c>
      <c r="C32" s="68" t="s">
        <v>24</v>
      </c>
      <c r="D32" s="230">
        <v>2263</v>
      </c>
      <c r="E32" s="230">
        <v>4082</v>
      </c>
      <c r="F32" s="230">
        <v>8224</v>
      </c>
      <c r="G32" s="230">
        <v>12279</v>
      </c>
      <c r="H32" s="230">
        <v>12916</v>
      </c>
      <c r="I32" s="230">
        <v>3230</v>
      </c>
      <c r="J32" s="230">
        <v>3649</v>
      </c>
      <c r="K32" s="230">
        <v>2295</v>
      </c>
      <c r="L32" s="235">
        <v>48941</v>
      </c>
      <c r="M32" s="280"/>
      <c r="N32" s="461"/>
    </row>
    <row r="33" spans="1:13">
      <c r="A33" s="95"/>
      <c r="B33" s="68" t="s">
        <v>54</v>
      </c>
      <c r="C33" s="68" t="s">
        <v>25</v>
      </c>
      <c r="D33" s="230">
        <v>505</v>
      </c>
      <c r="E33" s="230">
        <v>909</v>
      </c>
      <c r="F33" s="230">
        <v>1659</v>
      </c>
      <c r="G33" s="230">
        <v>1335</v>
      </c>
      <c r="H33" s="230">
        <v>426</v>
      </c>
      <c r="I33" s="230">
        <v>69</v>
      </c>
      <c r="J33" s="230">
        <v>275</v>
      </c>
      <c r="K33" s="230">
        <v>724</v>
      </c>
      <c r="L33" s="235">
        <v>5902</v>
      </c>
      <c r="M33" s="280"/>
    </row>
    <row r="34" spans="1:13" ht="13.5" thickBot="1">
      <c r="A34" s="281"/>
      <c r="B34" s="273"/>
      <c r="C34" s="273" t="s">
        <v>11</v>
      </c>
      <c r="D34" s="232">
        <v>2768</v>
      </c>
      <c r="E34" s="232">
        <v>4991</v>
      </c>
      <c r="F34" s="232">
        <v>9883</v>
      </c>
      <c r="G34" s="232">
        <v>13614</v>
      </c>
      <c r="H34" s="232">
        <v>13342</v>
      </c>
      <c r="I34" s="232">
        <v>3299</v>
      </c>
      <c r="J34" s="232">
        <v>3924</v>
      </c>
      <c r="K34" s="232">
        <v>3019</v>
      </c>
      <c r="L34" s="232">
        <v>54843</v>
      </c>
      <c r="M34" s="282"/>
    </row>
    <row r="35" spans="1:13" ht="13.5" thickTop="1"/>
    <row r="37" spans="1:13">
      <c r="L37" s="461"/>
    </row>
    <row r="39" spans="1:13">
      <c r="L39" s="461"/>
    </row>
  </sheetData>
  <mergeCells count="1">
    <mergeCell ref="B2:L2"/>
  </mergeCells>
  <phoneticPr fontId="30" type="noConversion"/>
  <printOptions horizontalCentered="1" verticalCentered="1"/>
  <pageMargins left="0.39370078740157483" right="0.39370078740157483" top="0.98425196850393704" bottom="0.98425196850393704" header="0.51181102362204722" footer="0.51181102362204722"/>
  <pageSetup paperSize="9" orientation="landscape" horizontalDpi="4294967292" r:id="rId1"/>
  <headerFooter alignWithMargins="0">
    <oddHeader>&amp;L&amp;"Arial,Bold"&amp;8TREATMENT POPULATION STATISTICS:  DECEMBER 2014</oddHeader>
    <oddFooter>&amp;C&amp;"Arial,Bold"&amp;8- 13 - &amp;R&amp;"Arial,Bold"&amp;8TABLE 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N32"/>
  <sheetViews>
    <sheetView workbookViewId="0"/>
  </sheetViews>
  <sheetFormatPr defaultRowHeight="11.25"/>
  <cols>
    <col min="1" max="1" width="1.7109375" style="84" customWidth="1"/>
    <col min="2" max="13" width="10.28515625" style="84" customWidth="1"/>
    <col min="14" max="14" width="1.7109375" style="84" customWidth="1"/>
    <col min="15" max="16384" width="9.140625" style="84"/>
  </cols>
  <sheetData>
    <row r="1" spans="1:14" ht="21.75" customHeight="1" thickTop="1">
      <c r="A1" s="85"/>
      <c r="B1" s="305" t="s">
        <v>218</v>
      </c>
      <c r="C1" s="306"/>
      <c r="D1" s="306"/>
      <c r="E1" s="306"/>
      <c r="F1" s="306"/>
      <c r="G1" s="306"/>
      <c r="H1" s="306"/>
      <c r="I1" s="307"/>
      <c r="J1" s="86"/>
      <c r="K1" s="86"/>
      <c r="L1" s="86"/>
      <c r="M1" s="86"/>
      <c r="N1" s="87"/>
    </row>
    <row r="2" spans="1:14" ht="21.75" customHeight="1" thickBot="1">
      <c r="A2" s="308"/>
      <c r="B2" s="309"/>
      <c r="C2" s="451"/>
      <c r="D2" s="451"/>
      <c r="E2" s="451"/>
      <c r="F2" s="451"/>
      <c r="G2" s="451"/>
      <c r="H2" s="451"/>
      <c r="I2" s="451"/>
      <c r="J2" s="451"/>
      <c r="K2" s="451"/>
      <c r="L2" s="451"/>
      <c r="M2" s="310"/>
      <c r="N2" s="88"/>
    </row>
    <row r="3" spans="1:14" ht="11.25" customHeight="1" thickTop="1" thickBot="1">
      <c r="B3" s="90"/>
      <c r="C3" s="90"/>
      <c r="D3" s="90"/>
      <c r="E3" s="90"/>
      <c r="F3" s="90"/>
      <c r="G3" s="90"/>
      <c r="H3" s="90"/>
      <c r="I3" s="90"/>
      <c r="J3" s="83"/>
      <c r="K3" s="83"/>
      <c r="L3" s="83"/>
      <c r="M3" s="83"/>
    </row>
    <row r="4" spans="1:14" ht="17.25" customHeight="1" thickTop="1" thickBot="1">
      <c r="A4" s="269"/>
      <c r="B4" s="270"/>
      <c r="C4" s="270"/>
      <c r="D4" s="271"/>
      <c r="E4" s="271" t="s">
        <v>162</v>
      </c>
      <c r="F4" s="271" t="s">
        <v>163</v>
      </c>
      <c r="G4" s="271" t="s">
        <v>164</v>
      </c>
      <c r="H4" s="271" t="s">
        <v>165</v>
      </c>
      <c r="I4" s="271" t="s">
        <v>166</v>
      </c>
      <c r="J4" s="271" t="s">
        <v>167</v>
      </c>
      <c r="K4" s="271" t="s">
        <v>168</v>
      </c>
      <c r="L4" s="271" t="s">
        <v>169</v>
      </c>
      <c r="M4" s="271" t="s">
        <v>11</v>
      </c>
      <c r="N4" s="276"/>
    </row>
    <row r="5" spans="1:14" ht="12.75" customHeight="1" thickTop="1">
      <c r="A5" s="277"/>
      <c r="B5" s="284" t="s">
        <v>176</v>
      </c>
      <c r="C5" s="284" t="s">
        <v>13</v>
      </c>
      <c r="D5" s="286" t="s">
        <v>24</v>
      </c>
      <c r="E5" s="285">
        <v>130</v>
      </c>
      <c r="F5" s="285">
        <v>189</v>
      </c>
      <c r="G5" s="285">
        <v>1341</v>
      </c>
      <c r="H5" s="285">
        <v>3079</v>
      </c>
      <c r="I5" s="285">
        <v>26480</v>
      </c>
      <c r="J5" s="285">
        <v>15064</v>
      </c>
      <c r="K5" s="285">
        <v>11777</v>
      </c>
      <c r="L5" s="285">
        <v>18253</v>
      </c>
      <c r="M5" s="286">
        <v>76313</v>
      </c>
      <c r="N5" s="278"/>
    </row>
    <row r="6" spans="1:14" ht="12.75" customHeight="1">
      <c r="A6" s="95"/>
      <c r="B6" s="68"/>
      <c r="C6" s="68"/>
      <c r="D6" s="235" t="s">
        <v>25</v>
      </c>
      <c r="E6" s="230">
        <v>184</v>
      </c>
      <c r="F6" s="230">
        <v>49</v>
      </c>
      <c r="G6" s="230">
        <v>349</v>
      </c>
      <c r="H6" s="230">
        <v>1246</v>
      </c>
      <c r="I6" s="230">
        <v>4698</v>
      </c>
      <c r="J6" s="230">
        <v>8241</v>
      </c>
      <c r="K6" s="230">
        <v>37686</v>
      </c>
      <c r="L6" s="230">
        <v>26123</v>
      </c>
      <c r="M6" s="235">
        <v>78576</v>
      </c>
      <c r="N6" s="279"/>
    </row>
    <row r="7" spans="1:14" ht="12.75" customHeight="1">
      <c r="A7" s="95"/>
      <c r="B7" s="272"/>
      <c r="C7" s="272"/>
      <c r="D7" s="231" t="s">
        <v>11</v>
      </c>
      <c r="E7" s="231">
        <v>314</v>
      </c>
      <c r="F7" s="231">
        <v>238</v>
      </c>
      <c r="G7" s="231">
        <v>1690</v>
      </c>
      <c r="H7" s="231">
        <v>4325</v>
      </c>
      <c r="I7" s="231">
        <v>31178</v>
      </c>
      <c r="J7" s="231">
        <v>23305</v>
      </c>
      <c r="K7" s="231">
        <v>49463</v>
      </c>
      <c r="L7" s="231">
        <v>44376</v>
      </c>
      <c r="M7" s="231">
        <v>154889</v>
      </c>
      <c r="N7" s="279"/>
    </row>
    <row r="8" spans="1:14" ht="12.75" customHeight="1">
      <c r="A8" s="283"/>
      <c r="B8" s="284"/>
      <c r="C8" s="284" t="s">
        <v>14</v>
      </c>
      <c r="D8" s="286" t="s">
        <v>24</v>
      </c>
      <c r="E8" s="285">
        <v>71</v>
      </c>
      <c r="F8" s="285">
        <v>726</v>
      </c>
      <c r="G8" s="285">
        <v>5539</v>
      </c>
      <c r="H8" s="285">
        <v>10987</v>
      </c>
      <c r="I8" s="285">
        <v>11717</v>
      </c>
      <c r="J8" s="285">
        <v>2735</v>
      </c>
      <c r="K8" s="285">
        <v>3429</v>
      </c>
      <c r="L8" s="285">
        <v>2292</v>
      </c>
      <c r="M8" s="286">
        <v>37498</v>
      </c>
      <c r="N8" s="287"/>
    </row>
    <row r="9" spans="1:14" ht="12.75" customHeight="1">
      <c r="A9" s="95"/>
      <c r="B9" s="68"/>
      <c r="C9" s="68"/>
      <c r="D9" s="235" t="s">
        <v>25</v>
      </c>
      <c r="E9" s="230">
        <v>18</v>
      </c>
      <c r="F9" s="230">
        <v>117</v>
      </c>
      <c r="G9" s="230">
        <v>1034</v>
      </c>
      <c r="H9" s="230">
        <v>1063</v>
      </c>
      <c r="I9" s="230">
        <v>341</v>
      </c>
      <c r="J9" s="230">
        <v>49</v>
      </c>
      <c r="K9" s="230">
        <v>272</v>
      </c>
      <c r="L9" s="230">
        <v>724</v>
      </c>
      <c r="M9" s="235">
        <v>3618</v>
      </c>
      <c r="N9" s="280"/>
    </row>
    <row r="10" spans="1:14" ht="12.75" customHeight="1">
      <c r="A10" s="288"/>
      <c r="B10" s="272"/>
      <c r="C10" s="272"/>
      <c r="D10" s="231" t="s">
        <v>11</v>
      </c>
      <c r="E10" s="231">
        <v>89</v>
      </c>
      <c r="F10" s="231">
        <v>843</v>
      </c>
      <c r="G10" s="231">
        <v>6573</v>
      </c>
      <c r="H10" s="231">
        <v>12050</v>
      </c>
      <c r="I10" s="231">
        <v>12058</v>
      </c>
      <c r="J10" s="231">
        <v>2784</v>
      </c>
      <c r="K10" s="231">
        <v>3701</v>
      </c>
      <c r="L10" s="231">
        <v>3016</v>
      </c>
      <c r="M10" s="231">
        <v>41116</v>
      </c>
      <c r="N10" s="289"/>
    </row>
    <row r="11" spans="1:14" ht="12.75" customHeight="1">
      <c r="A11" s="283"/>
      <c r="B11" s="284"/>
      <c r="C11" s="284" t="s">
        <v>11</v>
      </c>
      <c r="D11" s="286" t="s">
        <v>24</v>
      </c>
      <c r="E11" s="285">
        <v>201</v>
      </c>
      <c r="F11" s="285">
        <v>915</v>
      </c>
      <c r="G11" s="285">
        <v>6880</v>
      </c>
      <c r="H11" s="285">
        <v>14066</v>
      </c>
      <c r="I11" s="285">
        <v>38197</v>
      </c>
      <c r="J11" s="285">
        <v>17799</v>
      </c>
      <c r="K11" s="285">
        <v>15206</v>
      </c>
      <c r="L11" s="285">
        <v>20545</v>
      </c>
      <c r="M11" s="286">
        <v>113811</v>
      </c>
      <c r="N11" s="287"/>
    </row>
    <row r="12" spans="1:14" ht="12.75" customHeight="1">
      <c r="A12" s="95"/>
      <c r="B12" s="68"/>
      <c r="C12" s="68"/>
      <c r="D12" s="235" t="s">
        <v>25</v>
      </c>
      <c r="E12" s="230">
        <v>202</v>
      </c>
      <c r="F12" s="230">
        <v>166</v>
      </c>
      <c r="G12" s="230">
        <v>1383</v>
      </c>
      <c r="H12" s="230">
        <v>2309</v>
      </c>
      <c r="I12" s="230">
        <v>5039</v>
      </c>
      <c r="J12" s="230">
        <v>8290</v>
      </c>
      <c r="K12" s="230">
        <v>37958</v>
      </c>
      <c r="L12" s="230">
        <v>26847</v>
      </c>
      <c r="M12" s="235">
        <v>82194</v>
      </c>
      <c r="N12" s="280"/>
    </row>
    <row r="13" spans="1:14" ht="12.75" customHeight="1">
      <c r="A13" s="288"/>
      <c r="B13" s="272"/>
      <c r="C13" s="272"/>
      <c r="D13" s="231" t="s">
        <v>11</v>
      </c>
      <c r="E13" s="231">
        <v>403</v>
      </c>
      <c r="F13" s="231">
        <v>1081</v>
      </c>
      <c r="G13" s="231">
        <v>8263</v>
      </c>
      <c r="H13" s="231">
        <v>16375</v>
      </c>
      <c r="I13" s="231">
        <v>43236</v>
      </c>
      <c r="J13" s="231">
        <v>26089</v>
      </c>
      <c r="K13" s="231">
        <v>53164</v>
      </c>
      <c r="L13" s="231">
        <v>47392</v>
      </c>
      <c r="M13" s="231">
        <v>196005</v>
      </c>
      <c r="N13" s="289"/>
    </row>
    <row r="14" spans="1:14" ht="12.75" customHeight="1">
      <c r="A14" s="283"/>
      <c r="B14" s="284" t="s">
        <v>177</v>
      </c>
      <c r="C14" s="284" t="s">
        <v>13</v>
      </c>
      <c r="D14" s="286" t="s">
        <v>24</v>
      </c>
      <c r="E14" s="285">
        <v>87</v>
      </c>
      <c r="F14" s="285">
        <v>205</v>
      </c>
      <c r="G14" s="285">
        <v>185</v>
      </c>
      <c r="H14" s="285">
        <v>67</v>
      </c>
      <c r="I14" s="285">
        <v>37</v>
      </c>
      <c r="J14" s="285">
        <v>2</v>
      </c>
      <c r="K14" s="285">
        <v>0</v>
      </c>
      <c r="L14" s="285">
        <v>0</v>
      </c>
      <c r="M14" s="286">
        <v>583</v>
      </c>
      <c r="N14" s="287"/>
    </row>
    <row r="15" spans="1:14" ht="12.75" customHeight="1">
      <c r="A15" s="95"/>
      <c r="B15" s="68"/>
      <c r="C15" s="68"/>
      <c r="D15" s="235" t="s">
        <v>25</v>
      </c>
      <c r="E15" s="230">
        <v>61</v>
      </c>
      <c r="F15" s="230">
        <v>40</v>
      </c>
      <c r="G15" s="230">
        <v>44</v>
      </c>
      <c r="H15" s="230">
        <v>19</v>
      </c>
      <c r="I15" s="230">
        <v>8</v>
      </c>
      <c r="J15" s="230">
        <v>0</v>
      </c>
      <c r="K15" s="230">
        <v>0</v>
      </c>
      <c r="L15" s="230">
        <v>0</v>
      </c>
      <c r="M15" s="235">
        <v>172</v>
      </c>
      <c r="N15" s="280"/>
    </row>
    <row r="16" spans="1:14" ht="12.75" customHeight="1">
      <c r="A16" s="288"/>
      <c r="B16" s="272"/>
      <c r="C16" s="272"/>
      <c r="D16" s="231" t="s">
        <v>11</v>
      </c>
      <c r="E16" s="231">
        <v>148</v>
      </c>
      <c r="F16" s="231">
        <v>245</v>
      </c>
      <c r="G16" s="231">
        <v>229</v>
      </c>
      <c r="H16" s="231">
        <v>86</v>
      </c>
      <c r="I16" s="231">
        <v>45</v>
      </c>
      <c r="J16" s="231">
        <v>2</v>
      </c>
      <c r="K16" s="231">
        <v>0</v>
      </c>
      <c r="L16" s="231">
        <v>0</v>
      </c>
      <c r="M16" s="231">
        <v>755</v>
      </c>
      <c r="N16" s="289"/>
    </row>
    <row r="17" spans="1:14" ht="12.75" customHeight="1">
      <c r="A17" s="283"/>
      <c r="B17" s="68"/>
      <c r="C17" s="68" t="s">
        <v>14</v>
      </c>
      <c r="D17" s="235" t="s">
        <v>24</v>
      </c>
      <c r="E17" s="230">
        <v>2179</v>
      </c>
      <c r="F17" s="230">
        <v>2617</v>
      </c>
      <c r="G17" s="230">
        <v>1586</v>
      </c>
      <c r="H17" s="230">
        <v>783</v>
      </c>
      <c r="I17" s="230">
        <v>288</v>
      </c>
      <c r="J17" s="230">
        <v>12</v>
      </c>
      <c r="K17" s="230">
        <v>0</v>
      </c>
      <c r="L17" s="230">
        <v>0</v>
      </c>
      <c r="M17" s="235">
        <v>7465</v>
      </c>
      <c r="N17" s="287"/>
    </row>
    <row r="18" spans="1:14" ht="12.75" customHeight="1">
      <c r="A18" s="95"/>
      <c r="B18" s="68"/>
      <c r="C18" s="68"/>
      <c r="D18" s="235" t="s">
        <v>25</v>
      </c>
      <c r="E18" s="230">
        <v>480</v>
      </c>
      <c r="F18" s="230">
        <v>505</v>
      </c>
      <c r="G18" s="230">
        <v>278</v>
      </c>
      <c r="H18" s="230">
        <v>126</v>
      </c>
      <c r="I18" s="230">
        <v>15</v>
      </c>
      <c r="J18" s="230">
        <v>0</v>
      </c>
      <c r="K18" s="230">
        <v>0</v>
      </c>
      <c r="L18" s="230">
        <v>0</v>
      </c>
      <c r="M18" s="235">
        <v>1404</v>
      </c>
      <c r="N18" s="280"/>
    </row>
    <row r="19" spans="1:14" ht="12.75" customHeight="1">
      <c r="A19" s="288"/>
      <c r="B19" s="272"/>
      <c r="C19" s="272"/>
      <c r="D19" s="231" t="s">
        <v>11</v>
      </c>
      <c r="E19" s="231">
        <v>2659</v>
      </c>
      <c r="F19" s="231">
        <v>3122</v>
      </c>
      <c r="G19" s="231">
        <v>1864</v>
      </c>
      <c r="H19" s="231">
        <v>909</v>
      </c>
      <c r="I19" s="231">
        <v>303</v>
      </c>
      <c r="J19" s="231">
        <v>12</v>
      </c>
      <c r="K19" s="231">
        <v>0</v>
      </c>
      <c r="L19" s="231">
        <v>0</v>
      </c>
      <c r="M19" s="231">
        <v>8869</v>
      </c>
      <c r="N19" s="289"/>
    </row>
    <row r="20" spans="1:14" ht="12.75" customHeight="1">
      <c r="A20" s="283"/>
      <c r="B20" s="284"/>
      <c r="C20" s="284" t="s">
        <v>11</v>
      </c>
      <c r="D20" s="286" t="s">
        <v>24</v>
      </c>
      <c r="E20" s="285">
        <v>2266</v>
      </c>
      <c r="F20" s="285">
        <v>2822</v>
      </c>
      <c r="G20" s="285">
        <v>1771</v>
      </c>
      <c r="H20" s="285">
        <v>850</v>
      </c>
      <c r="I20" s="285">
        <v>325</v>
      </c>
      <c r="J20" s="285">
        <v>14</v>
      </c>
      <c r="K20" s="285">
        <v>0</v>
      </c>
      <c r="L20" s="285">
        <v>0</v>
      </c>
      <c r="M20" s="286">
        <v>8048</v>
      </c>
      <c r="N20" s="287"/>
    </row>
    <row r="21" spans="1:14" ht="12.75" customHeight="1">
      <c r="A21" s="95"/>
      <c r="B21" s="68"/>
      <c r="C21" s="68"/>
      <c r="D21" s="235" t="s">
        <v>25</v>
      </c>
      <c r="E21" s="230">
        <v>541</v>
      </c>
      <c r="F21" s="230">
        <v>545</v>
      </c>
      <c r="G21" s="230">
        <v>322</v>
      </c>
      <c r="H21" s="230">
        <v>145</v>
      </c>
      <c r="I21" s="230">
        <v>23</v>
      </c>
      <c r="J21" s="230">
        <v>0</v>
      </c>
      <c r="K21" s="230">
        <v>0</v>
      </c>
      <c r="L21" s="230">
        <v>0</v>
      </c>
      <c r="M21" s="235">
        <v>1576</v>
      </c>
      <c r="N21" s="280"/>
    </row>
    <row r="22" spans="1:14" ht="12.75" customHeight="1">
      <c r="A22" s="288"/>
      <c r="B22" s="272"/>
      <c r="C22" s="272"/>
      <c r="D22" s="231" t="s">
        <v>11</v>
      </c>
      <c r="E22" s="231">
        <v>2807</v>
      </c>
      <c r="F22" s="231">
        <v>3367</v>
      </c>
      <c r="G22" s="231">
        <v>2093</v>
      </c>
      <c r="H22" s="231">
        <v>995</v>
      </c>
      <c r="I22" s="231">
        <v>348</v>
      </c>
      <c r="J22" s="231">
        <v>14</v>
      </c>
      <c r="K22" s="231">
        <v>0</v>
      </c>
      <c r="L22" s="231">
        <v>0</v>
      </c>
      <c r="M22" s="231">
        <v>9624</v>
      </c>
      <c r="N22" s="289"/>
    </row>
    <row r="23" spans="1:14" ht="12.75" customHeight="1">
      <c r="A23" s="95"/>
      <c r="B23" s="68" t="s">
        <v>187</v>
      </c>
      <c r="C23" s="68" t="s">
        <v>14</v>
      </c>
      <c r="D23" s="235" t="s">
        <v>24</v>
      </c>
      <c r="E23" s="230">
        <v>13</v>
      </c>
      <c r="F23" s="230">
        <v>739</v>
      </c>
      <c r="G23" s="230">
        <v>1099</v>
      </c>
      <c r="H23" s="230">
        <v>509</v>
      </c>
      <c r="I23" s="230">
        <v>911</v>
      </c>
      <c r="J23" s="230">
        <v>483</v>
      </c>
      <c r="K23" s="230">
        <v>220</v>
      </c>
      <c r="L23" s="230">
        <v>3</v>
      </c>
      <c r="M23" s="235">
        <v>3978</v>
      </c>
      <c r="N23" s="280"/>
    </row>
    <row r="24" spans="1:14" ht="12.75" customHeight="1">
      <c r="A24" s="95"/>
      <c r="B24" s="68"/>
      <c r="C24" s="68"/>
      <c r="D24" s="235" t="s">
        <v>25</v>
      </c>
      <c r="E24" s="230">
        <v>7</v>
      </c>
      <c r="F24" s="230">
        <v>287</v>
      </c>
      <c r="G24" s="230">
        <v>347</v>
      </c>
      <c r="H24" s="230">
        <v>146</v>
      </c>
      <c r="I24" s="230">
        <v>70</v>
      </c>
      <c r="J24" s="230">
        <v>20</v>
      </c>
      <c r="K24" s="230">
        <v>3</v>
      </c>
      <c r="L24" s="230">
        <v>0</v>
      </c>
      <c r="M24" s="235">
        <v>880</v>
      </c>
      <c r="N24" s="280"/>
    </row>
    <row r="25" spans="1:14" ht="12.75" customHeight="1" thickBot="1">
      <c r="A25" s="281"/>
      <c r="B25" s="273"/>
      <c r="C25" s="273"/>
      <c r="D25" s="232" t="s">
        <v>11</v>
      </c>
      <c r="E25" s="232">
        <v>20</v>
      </c>
      <c r="F25" s="232">
        <v>1026</v>
      </c>
      <c r="G25" s="232">
        <v>1446</v>
      </c>
      <c r="H25" s="232">
        <v>655</v>
      </c>
      <c r="I25" s="232">
        <v>981</v>
      </c>
      <c r="J25" s="232">
        <v>503</v>
      </c>
      <c r="K25" s="232">
        <v>223</v>
      </c>
      <c r="L25" s="232">
        <v>3</v>
      </c>
      <c r="M25" s="232">
        <v>4858</v>
      </c>
      <c r="N25" s="282"/>
    </row>
    <row r="26" spans="1:14" ht="12" thickTop="1"/>
    <row r="27" spans="1:14">
      <c r="B27" s="455" t="s">
        <v>188</v>
      </c>
    </row>
    <row r="28" spans="1:14">
      <c r="B28" s="84" t="s">
        <v>189</v>
      </c>
    </row>
    <row r="32" spans="1:14">
      <c r="M32" s="468"/>
    </row>
  </sheetData>
  <phoneticPr fontId="30" type="noConversion"/>
  <printOptions horizontalCentered="1" verticalCentered="1"/>
  <pageMargins left="0" right="0" top="0.98425196850393704" bottom="0.98425196850393704" header="0.51181102362204722" footer="0.51181102362204722"/>
  <pageSetup paperSize="9" orientation="landscape" r:id="rId1"/>
  <headerFooter alignWithMargins="0">
    <oddHeader>&amp;L&amp;"Arial,Bold"&amp;8TREATMENT POPULATION STATISTICS:  DECEMBER 2014</oddHeader>
    <oddFooter>&amp;C&amp;"Arial,Bold"&amp;8- 14 -&amp;R&amp;"Arial,Bold"&amp;8TABLE 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Q52"/>
  <sheetViews>
    <sheetView zoomScaleNormal="100" workbookViewId="0"/>
  </sheetViews>
  <sheetFormatPr defaultRowHeight="15.75"/>
  <cols>
    <col min="1" max="1" width="1.7109375" style="26" customWidth="1"/>
    <col min="2" max="2" width="4.7109375" style="26" customWidth="1"/>
    <col min="3" max="4" width="7.7109375" style="26" customWidth="1"/>
    <col min="5" max="16" width="10.7109375" style="26" customWidth="1"/>
    <col min="17" max="17" width="1.7109375" style="26" customWidth="1"/>
    <col min="18" max="16384" width="9.140625" style="26"/>
  </cols>
  <sheetData>
    <row r="1" spans="1:17" s="27" customFormat="1" ht="21.75" customHeight="1" thickTop="1">
      <c r="A1" s="370"/>
      <c r="B1" s="369" t="s">
        <v>219</v>
      </c>
      <c r="C1" s="371"/>
      <c r="D1" s="371"/>
      <c r="E1" s="371"/>
      <c r="F1" s="371"/>
      <c r="G1" s="371"/>
      <c r="H1" s="371"/>
      <c r="I1" s="371"/>
      <c r="J1" s="371"/>
      <c r="K1" s="371"/>
      <c r="L1" s="371"/>
      <c r="M1" s="371"/>
      <c r="N1" s="371"/>
      <c r="O1" s="371"/>
      <c r="P1" s="371"/>
      <c r="Q1" s="372"/>
    </row>
    <row r="2" spans="1:17" s="27" customFormat="1" ht="21.75" customHeight="1" thickBot="1">
      <c r="A2" s="373"/>
      <c r="B2" s="374"/>
      <c r="C2" s="375"/>
      <c r="D2" s="375"/>
      <c r="E2" s="375"/>
      <c r="F2" s="375"/>
      <c r="G2" s="375"/>
      <c r="H2" s="375"/>
      <c r="I2" s="375"/>
      <c r="J2" s="375"/>
      <c r="K2" s="375"/>
      <c r="L2" s="375"/>
      <c r="M2" s="375"/>
      <c r="N2" s="375"/>
      <c r="O2" s="375"/>
      <c r="P2" s="375"/>
      <c r="Q2" s="376"/>
    </row>
    <row r="3" spans="1:17" customFormat="1" ht="13.5" thickTop="1"/>
    <row r="4" spans="1:17" customFormat="1" ht="12.75"/>
    <row r="5" spans="1:17" customFormat="1" ht="13.5" thickBot="1"/>
    <row r="6" spans="1:17" s="126" customFormat="1" ht="15.75" customHeight="1" thickTop="1" thickBot="1">
      <c r="A6" s="313"/>
      <c r="B6" s="494"/>
      <c r="C6" s="496" t="s">
        <v>87</v>
      </c>
      <c r="D6" s="498" t="s">
        <v>86</v>
      </c>
      <c r="E6" s="492" t="s">
        <v>135</v>
      </c>
      <c r="F6" s="493"/>
      <c r="G6" s="493"/>
      <c r="H6" s="493"/>
      <c r="I6" s="493"/>
      <c r="J6" s="493"/>
      <c r="K6" s="493"/>
      <c r="L6" s="493"/>
      <c r="M6" s="493"/>
      <c r="N6" s="493"/>
      <c r="O6" s="493"/>
      <c r="P6" s="314"/>
      <c r="Q6" s="377"/>
    </row>
    <row r="7" spans="1:17" s="163" customFormat="1" ht="39" thickBot="1">
      <c r="A7" s="315"/>
      <c r="B7" s="495"/>
      <c r="C7" s="497"/>
      <c r="D7" s="499"/>
      <c r="E7" s="326" t="s">
        <v>148</v>
      </c>
      <c r="F7" s="327" t="s">
        <v>149</v>
      </c>
      <c r="G7" s="327" t="s">
        <v>186</v>
      </c>
      <c r="H7" s="328" t="s">
        <v>150</v>
      </c>
      <c r="I7" s="329" t="s">
        <v>151</v>
      </c>
      <c r="J7" s="330" t="s">
        <v>152</v>
      </c>
      <c r="K7" s="331" t="s">
        <v>153</v>
      </c>
      <c r="L7" s="332" t="s">
        <v>154</v>
      </c>
      <c r="M7" s="332" t="s">
        <v>155</v>
      </c>
      <c r="N7" s="332" t="s">
        <v>156</v>
      </c>
      <c r="O7" s="454" t="s">
        <v>185</v>
      </c>
      <c r="P7" s="333" t="s">
        <v>17</v>
      </c>
      <c r="Q7" s="316"/>
    </row>
    <row r="8" spans="1:17" s="27" customFormat="1" ht="12.75" customHeight="1">
      <c r="A8" s="317"/>
      <c r="B8" s="500" t="s">
        <v>120</v>
      </c>
      <c r="C8" s="334"/>
      <c r="D8" s="335" t="s">
        <v>39</v>
      </c>
      <c r="E8" s="336">
        <v>0</v>
      </c>
      <c r="F8" s="337">
        <v>23974</v>
      </c>
      <c r="G8" s="337">
        <v>12929</v>
      </c>
      <c r="H8" s="338">
        <v>36589</v>
      </c>
      <c r="I8" s="304">
        <v>283</v>
      </c>
      <c r="J8" s="337">
        <v>1314</v>
      </c>
      <c r="K8" s="339">
        <v>450</v>
      </c>
      <c r="L8" s="340">
        <v>307</v>
      </c>
      <c r="M8" s="340">
        <v>761</v>
      </c>
      <c r="N8" s="340">
        <v>844</v>
      </c>
      <c r="O8" s="340">
        <v>6630</v>
      </c>
      <c r="P8" s="341">
        <v>76515</v>
      </c>
      <c r="Q8" s="318"/>
    </row>
    <row r="9" spans="1:17" s="27" customFormat="1" ht="12.75" customHeight="1">
      <c r="A9" s="319"/>
      <c r="B9" s="501"/>
      <c r="C9" s="334" t="s">
        <v>15</v>
      </c>
      <c r="D9" s="335" t="s">
        <v>40</v>
      </c>
      <c r="E9" s="336">
        <v>0</v>
      </c>
      <c r="F9" s="337">
        <v>3032</v>
      </c>
      <c r="G9" s="337">
        <v>622</v>
      </c>
      <c r="H9" s="338">
        <v>3832</v>
      </c>
      <c r="I9" s="304">
        <v>644</v>
      </c>
      <c r="J9" s="337">
        <v>3554</v>
      </c>
      <c r="K9" s="339">
        <v>2144</v>
      </c>
      <c r="L9" s="340">
        <v>1119</v>
      </c>
      <c r="M9" s="340">
        <v>1079</v>
      </c>
      <c r="N9" s="340">
        <v>1225</v>
      </c>
      <c r="O9" s="340">
        <v>30180</v>
      </c>
      <c r="P9" s="341">
        <v>44998</v>
      </c>
      <c r="Q9" s="320"/>
    </row>
    <row r="10" spans="1:17" s="27" customFormat="1" ht="12.75" customHeight="1">
      <c r="A10" s="319"/>
      <c r="B10" s="501"/>
      <c r="C10" s="342"/>
      <c r="D10" s="343" t="s">
        <v>17</v>
      </c>
      <c r="E10" s="344">
        <v>0</v>
      </c>
      <c r="F10" s="345">
        <v>27006</v>
      </c>
      <c r="G10" s="345">
        <v>13551</v>
      </c>
      <c r="H10" s="345">
        <v>40421</v>
      </c>
      <c r="I10" s="345">
        <v>927</v>
      </c>
      <c r="J10" s="345">
        <v>4868</v>
      </c>
      <c r="K10" s="345">
        <v>2594</v>
      </c>
      <c r="L10" s="345">
        <v>1426</v>
      </c>
      <c r="M10" s="345">
        <v>1840</v>
      </c>
      <c r="N10" s="345">
        <v>2069</v>
      </c>
      <c r="O10" s="345">
        <v>36810</v>
      </c>
      <c r="P10" s="345">
        <v>121513</v>
      </c>
      <c r="Q10" s="321"/>
    </row>
    <row r="11" spans="1:17" s="27" customFormat="1" ht="12.75" customHeight="1">
      <c r="A11" s="319"/>
      <c r="B11" s="501"/>
      <c r="C11" s="346"/>
      <c r="D11" s="335" t="s">
        <v>39</v>
      </c>
      <c r="E11" s="336">
        <v>0</v>
      </c>
      <c r="F11" s="337">
        <v>1012</v>
      </c>
      <c r="G11" s="337">
        <v>33</v>
      </c>
      <c r="H11" s="338">
        <v>111</v>
      </c>
      <c r="I11" s="304">
        <v>16</v>
      </c>
      <c r="J11" s="337">
        <v>69</v>
      </c>
      <c r="K11" s="339">
        <v>24</v>
      </c>
      <c r="L11" s="340">
        <v>23</v>
      </c>
      <c r="M11" s="340">
        <v>36</v>
      </c>
      <c r="N11" s="340">
        <v>12</v>
      </c>
      <c r="O11" s="340">
        <v>424</v>
      </c>
      <c r="P11" s="347">
        <v>1707</v>
      </c>
      <c r="Q11" s="322"/>
    </row>
    <row r="12" spans="1:17" s="27" customFormat="1" ht="12.75" customHeight="1">
      <c r="A12" s="319"/>
      <c r="B12" s="501"/>
      <c r="C12" s="334" t="s">
        <v>16</v>
      </c>
      <c r="D12" s="335" t="s">
        <v>40</v>
      </c>
      <c r="E12" s="336">
        <v>0</v>
      </c>
      <c r="F12" s="337">
        <v>867</v>
      </c>
      <c r="G12" s="337">
        <v>11</v>
      </c>
      <c r="H12" s="338">
        <v>51</v>
      </c>
      <c r="I12" s="304">
        <v>40</v>
      </c>
      <c r="J12" s="337">
        <v>297</v>
      </c>
      <c r="K12" s="339">
        <v>150</v>
      </c>
      <c r="L12" s="340">
        <v>108</v>
      </c>
      <c r="M12" s="340">
        <v>106</v>
      </c>
      <c r="N12" s="340">
        <v>74</v>
      </c>
      <c r="O12" s="340">
        <v>4191</v>
      </c>
      <c r="P12" s="348">
        <v>5747</v>
      </c>
      <c r="Q12" s="320"/>
    </row>
    <row r="13" spans="1:17" s="27" customFormat="1" ht="12.75" customHeight="1">
      <c r="A13" s="319"/>
      <c r="B13" s="501"/>
      <c r="C13" s="342"/>
      <c r="D13" s="343" t="s">
        <v>17</v>
      </c>
      <c r="E13" s="344">
        <v>0</v>
      </c>
      <c r="F13" s="345">
        <v>1879</v>
      </c>
      <c r="G13" s="345">
        <v>44</v>
      </c>
      <c r="H13" s="345">
        <v>162</v>
      </c>
      <c r="I13" s="345">
        <v>56</v>
      </c>
      <c r="J13" s="345">
        <v>366</v>
      </c>
      <c r="K13" s="345">
        <v>174</v>
      </c>
      <c r="L13" s="345">
        <v>131</v>
      </c>
      <c r="M13" s="345">
        <v>142</v>
      </c>
      <c r="N13" s="345">
        <v>86</v>
      </c>
      <c r="O13" s="345">
        <v>4615</v>
      </c>
      <c r="P13" s="349">
        <v>7454</v>
      </c>
      <c r="Q13" s="321"/>
    </row>
    <row r="14" spans="1:17" s="27" customFormat="1" ht="12.75" customHeight="1">
      <c r="A14" s="319"/>
      <c r="B14" s="501"/>
      <c r="C14" s="334"/>
      <c r="D14" s="335" t="s">
        <v>39</v>
      </c>
      <c r="E14" s="350">
        <v>0</v>
      </c>
      <c r="F14" s="304">
        <v>24986</v>
      </c>
      <c r="G14" s="351">
        <v>12962</v>
      </c>
      <c r="H14" s="304">
        <v>36700</v>
      </c>
      <c r="I14" s="351">
        <v>299</v>
      </c>
      <c r="J14" s="304">
        <v>1383</v>
      </c>
      <c r="K14" s="351">
        <v>474</v>
      </c>
      <c r="L14" s="351">
        <v>330</v>
      </c>
      <c r="M14" s="351">
        <v>797</v>
      </c>
      <c r="N14" s="351">
        <v>856</v>
      </c>
      <c r="O14" s="351">
        <v>7054</v>
      </c>
      <c r="P14" s="352">
        <v>78222</v>
      </c>
      <c r="Q14" s="322"/>
    </row>
    <row r="15" spans="1:17" s="27" customFormat="1" ht="12.75" customHeight="1">
      <c r="A15" s="319"/>
      <c r="B15" s="501"/>
      <c r="C15" s="334" t="s">
        <v>17</v>
      </c>
      <c r="D15" s="335" t="s">
        <v>40</v>
      </c>
      <c r="E15" s="353">
        <v>0</v>
      </c>
      <c r="F15" s="304">
        <v>3899</v>
      </c>
      <c r="G15" s="338">
        <v>633</v>
      </c>
      <c r="H15" s="304">
        <v>3883</v>
      </c>
      <c r="I15" s="338">
        <v>684</v>
      </c>
      <c r="J15" s="304">
        <v>3851</v>
      </c>
      <c r="K15" s="338">
        <v>2294</v>
      </c>
      <c r="L15" s="338">
        <v>1227</v>
      </c>
      <c r="M15" s="338">
        <v>1185</v>
      </c>
      <c r="N15" s="338">
        <v>1299</v>
      </c>
      <c r="O15" s="338">
        <v>34371</v>
      </c>
      <c r="P15" s="352">
        <v>50745</v>
      </c>
      <c r="Q15" s="320"/>
    </row>
    <row r="16" spans="1:17" s="27" customFormat="1" ht="12.75" customHeight="1" thickBot="1">
      <c r="A16" s="319"/>
      <c r="B16" s="503"/>
      <c r="C16" s="354"/>
      <c r="D16" s="355" t="s">
        <v>17</v>
      </c>
      <c r="E16" s="356">
        <v>0</v>
      </c>
      <c r="F16" s="357">
        <v>28885</v>
      </c>
      <c r="G16" s="358">
        <v>13595</v>
      </c>
      <c r="H16" s="357">
        <v>40583</v>
      </c>
      <c r="I16" s="358">
        <v>983</v>
      </c>
      <c r="J16" s="357">
        <v>5234</v>
      </c>
      <c r="K16" s="358">
        <v>2768</v>
      </c>
      <c r="L16" s="358">
        <v>1557</v>
      </c>
      <c r="M16" s="358">
        <v>1982</v>
      </c>
      <c r="N16" s="358">
        <v>2155</v>
      </c>
      <c r="O16" s="358">
        <v>41425</v>
      </c>
      <c r="P16" s="357">
        <v>128967</v>
      </c>
      <c r="Q16" s="323"/>
    </row>
    <row r="17" spans="1:17" s="27" customFormat="1" ht="12.75" customHeight="1">
      <c r="A17" s="317"/>
      <c r="B17" s="500" t="s">
        <v>119</v>
      </c>
      <c r="C17" s="334"/>
      <c r="D17" s="335" t="s">
        <v>39</v>
      </c>
      <c r="E17" s="336">
        <v>11</v>
      </c>
      <c r="F17" s="337">
        <v>191</v>
      </c>
      <c r="G17" s="337">
        <v>15</v>
      </c>
      <c r="H17" s="338">
        <v>57</v>
      </c>
      <c r="I17" s="304">
        <v>15</v>
      </c>
      <c r="J17" s="337">
        <v>18</v>
      </c>
      <c r="K17" s="339">
        <v>18</v>
      </c>
      <c r="L17" s="340">
        <v>11</v>
      </c>
      <c r="M17" s="340">
        <v>7</v>
      </c>
      <c r="N17" s="340">
        <v>7</v>
      </c>
      <c r="O17" s="340">
        <v>49</v>
      </c>
      <c r="P17" s="341">
        <v>381</v>
      </c>
      <c r="Q17" s="318"/>
    </row>
    <row r="18" spans="1:17" s="27" customFormat="1" ht="12.75" customHeight="1">
      <c r="A18" s="319"/>
      <c r="B18" s="501"/>
      <c r="C18" s="334" t="s">
        <v>15</v>
      </c>
      <c r="D18" s="335" t="s">
        <v>40</v>
      </c>
      <c r="E18" s="336">
        <v>0</v>
      </c>
      <c r="F18" s="337">
        <v>0</v>
      </c>
      <c r="G18" s="337">
        <v>0</v>
      </c>
      <c r="H18" s="338">
        <v>0</v>
      </c>
      <c r="I18" s="304">
        <v>0</v>
      </c>
      <c r="J18" s="337">
        <v>0</v>
      </c>
      <c r="K18" s="339">
        <v>0</v>
      </c>
      <c r="L18" s="340">
        <v>0</v>
      </c>
      <c r="M18" s="340">
        <v>0</v>
      </c>
      <c r="N18" s="340">
        <v>0</v>
      </c>
      <c r="O18" s="340">
        <v>0</v>
      </c>
      <c r="P18" s="341">
        <v>0</v>
      </c>
      <c r="Q18" s="320"/>
    </row>
    <row r="19" spans="1:17" s="27" customFormat="1" ht="12.75" customHeight="1">
      <c r="A19" s="319"/>
      <c r="B19" s="501"/>
      <c r="C19" s="342"/>
      <c r="D19" s="343" t="s">
        <v>17</v>
      </c>
      <c r="E19" s="344">
        <v>11</v>
      </c>
      <c r="F19" s="345">
        <v>191</v>
      </c>
      <c r="G19" s="345">
        <v>15</v>
      </c>
      <c r="H19" s="345">
        <v>57</v>
      </c>
      <c r="I19" s="345">
        <v>15</v>
      </c>
      <c r="J19" s="345">
        <v>18</v>
      </c>
      <c r="K19" s="345">
        <v>18</v>
      </c>
      <c r="L19" s="345">
        <v>11</v>
      </c>
      <c r="M19" s="345">
        <v>7</v>
      </c>
      <c r="N19" s="345">
        <v>7</v>
      </c>
      <c r="O19" s="345">
        <v>49</v>
      </c>
      <c r="P19" s="345">
        <v>381</v>
      </c>
      <c r="Q19" s="321"/>
    </row>
    <row r="20" spans="1:17" s="27" customFormat="1" ht="12.75" customHeight="1">
      <c r="A20" s="319"/>
      <c r="B20" s="501"/>
      <c r="C20" s="346"/>
      <c r="D20" s="335" t="s">
        <v>39</v>
      </c>
      <c r="E20" s="336">
        <v>121</v>
      </c>
      <c r="F20" s="337">
        <v>66407</v>
      </c>
      <c r="G20" s="337">
        <v>5836</v>
      </c>
      <c r="H20" s="338">
        <v>6264</v>
      </c>
      <c r="I20" s="304">
        <v>32</v>
      </c>
      <c r="J20" s="337">
        <v>73</v>
      </c>
      <c r="K20" s="339">
        <v>60</v>
      </c>
      <c r="L20" s="340">
        <v>29</v>
      </c>
      <c r="M20" s="340">
        <v>33</v>
      </c>
      <c r="N20" s="340">
        <v>97</v>
      </c>
      <c r="O20" s="340">
        <v>1063</v>
      </c>
      <c r="P20" s="347">
        <v>77041</v>
      </c>
      <c r="Q20" s="322"/>
    </row>
    <row r="21" spans="1:17" s="27" customFormat="1" ht="12.75" customHeight="1">
      <c r="A21" s="319"/>
      <c r="B21" s="501"/>
      <c r="C21" s="334" t="s">
        <v>16</v>
      </c>
      <c r="D21" s="335" t="s">
        <v>40</v>
      </c>
      <c r="E21" s="336">
        <v>0</v>
      </c>
      <c r="F21" s="337">
        <v>0</v>
      </c>
      <c r="G21" s="337">
        <v>0</v>
      </c>
      <c r="H21" s="338">
        <v>0</v>
      </c>
      <c r="I21" s="304">
        <v>0</v>
      </c>
      <c r="J21" s="337">
        <v>0</v>
      </c>
      <c r="K21" s="339">
        <v>0</v>
      </c>
      <c r="L21" s="340">
        <v>0</v>
      </c>
      <c r="M21" s="340">
        <v>0</v>
      </c>
      <c r="N21" s="340">
        <v>0</v>
      </c>
      <c r="O21" s="340">
        <v>0</v>
      </c>
      <c r="P21" s="348">
        <v>0</v>
      </c>
      <c r="Q21" s="320"/>
    </row>
    <row r="22" spans="1:17" s="27" customFormat="1" ht="12.75" customHeight="1">
      <c r="A22" s="319"/>
      <c r="B22" s="501"/>
      <c r="C22" s="342"/>
      <c r="D22" s="343" t="s">
        <v>17</v>
      </c>
      <c r="E22" s="344">
        <v>121</v>
      </c>
      <c r="F22" s="345">
        <v>66407</v>
      </c>
      <c r="G22" s="345">
        <v>5836</v>
      </c>
      <c r="H22" s="345">
        <v>6264</v>
      </c>
      <c r="I22" s="345">
        <v>32</v>
      </c>
      <c r="J22" s="345">
        <v>73</v>
      </c>
      <c r="K22" s="345">
        <v>60</v>
      </c>
      <c r="L22" s="345">
        <v>29</v>
      </c>
      <c r="M22" s="345">
        <v>33</v>
      </c>
      <c r="N22" s="345">
        <v>97</v>
      </c>
      <c r="O22" s="345">
        <v>1063</v>
      </c>
      <c r="P22" s="349">
        <v>77041</v>
      </c>
      <c r="Q22" s="321"/>
    </row>
    <row r="23" spans="1:17" s="27" customFormat="1" ht="12.75" customHeight="1">
      <c r="A23" s="319"/>
      <c r="B23" s="501"/>
      <c r="C23" s="334"/>
      <c r="D23" s="359" t="s">
        <v>39</v>
      </c>
      <c r="E23" s="350">
        <v>132</v>
      </c>
      <c r="F23" s="304">
        <v>66598</v>
      </c>
      <c r="G23" s="351">
        <v>5851</v>
      </c>
      <c r="H23" s="304">
        <v>6321</v>
      </c>
      <c r="I23" s="351">
        <v>47</v>
      </c>
      <c r="J23" s="304">
        <v>91</v>
      </c>
      <c r="K23" s="351">
        <v>78</v>
      </c>
      <c r="L23" s="351">
        <v>40</v>
      </c>
      <c r="M23" s="351">
        <v>40</v>
      </c>
      <c r="N23" s="351">
        <v>104</v>
      </c>
      <c r="O23" s="351">
        <v>1112</v>
      </c>
      <c r="P23" s="352">
        <v>77422</v>
      </c>
      <c r="Q23" s="322"/>
    </row>
    <row r="24" spans="1:17" s="27" customFormat="1" ht="12.75" customHeight="1">
      <c r="A24" s="319"/>
      <c r="B24" s="501"/>
      <c r="C24" s="334" t="s">
        <v>17</v>
      </c>
      <c r="D24" s="360" t="s">
        <v>40</v>
      </c>
      <c r="E24" s="353">
        <v>0</v>
      </c>
      <c r="F24" s="304">
        <v>0</v>
      </c>
      <c r="G24" s="338">
        <v>0</v>
      </c>
      <c r="H24" s="304">
        <v>0</v>
      </c>
      <c r="I24" s="338">
        <v>0</v>
      </c>
      <c r="J24" s="304">
        <v>0</v>
      </c>
      <c r="K24" s="338">
        <v>0</v>
      </c>
      <c r="L24" s="338">
        <v>0</v>
      </c>
      <c r="M24" s="338">
        <v>0</v>
      </c>
      <c r="N24" s="338">
        <v>0</v>
      </c>
      <c r="O24" s="338">
        <v>0</v>
      </c>
      <c r="P24" s="352">
        <v>0</v>
      </c>
      <c r="Q24" s="320"/>
    </row>
    <row r="25" spans="1:17" s="27" customFormat="1" ht="12.75" customHeight="1" thickBot="1">
      <c r="A25" s="319"/>
      <c r="B25" s="502"/>
      <c r="C25" s="361"/>
      <c r="D25" s="362" t="s">
        <v>17</v>
      </c>
      <c r="E25" s="356">
        <v>132</v>
      </c>
      <c r="F25" s="357">
        <v>66598</v>
      </c>
      <c r="G25" s="358">
        <v>5851</v>
      </c>
      <c r="H25" s="357">
        <v>6321</v>
      </c>
      <c r="I25" s="358">
        <v>47</v>
      </c>
      <c r="J25" s="357">
        <v>91</v>
      </c>
      <c r="K25" s="358">
        <v>78</v>
      </c>
      <c r="L25" s="358">
        <v>40</v>
      </c>
      <c r="M25" s="358">
        <v>40</v>
      </c>
      <c r="N25" s="358">
        <v>104</v>
      </c>
      <c r="O25" s="358">
        <v>1112</v>
      </c>
      <c r="P25" s="357">
        <v>77422</v>
      </c>
      <c r="Q25" s="320"/>
    </row>
    <row r="26" spans="1:17" s="126" customFormat="1" ht="12.75" customHeight="1" thickTop="1" thickBot="1">
      <c r="A26" s="324"/>
      <c r="B26" s="363"/>
      <c r="C26" s="483" t="s">
        <v>17</v>
      </c>
      <c r="D26" s="484"/>
      <c r="E26" s="364">
        <v>132</v>
      </c>
      <c r="F26" s="365">
        <v>95483</v>
      </c>
      <c r="G26" s="365">
        <v>19446</v>
      </c>
      <c r="H26" s="366">
        <v>46904</v>
      </c>
      <c r="I26" s="365">
        <v>1030</v>
      </c>
      <c r="J26" s="365">
        <v>5325</v>
      </c>
      <c r="K26" s="365">
        <v>2846</v>
      </c>
      <c r="L26" s="365">
        <v>1597</v>
      </c>
      <c r="M26" s="365">
        <v>2022</v>
      </c>
      <c r="N26" s="365">
        <v>2259</v>
      </c>
      <c r="O26" s="365">
        <v>42537</v>
      </c>
      <c r="P26" s="365">
        <v>206389</v>
      </c>
      <c r="Q26" s="325"/>
    </row>
    <row r="27" spans="1:17" s="126" customFormat="1" ht="12.75" customHeight="1" thickTop="1">
      <c r="A27" s="313"/>
      <c r="B27" s="437"/>
      <c r="C27" s="437"/>
      <c r="D27" s="437"/>
      <c r="E27" s="485" t="s">
        <v>157</v>
      </c>
      <c r="F27" s="486"/>
      <c r="G27" s="486"/>
      <c r="H27" s="486"/>
      <c r="I27" s="486"/>
      <c r="J27" s="486"/>
      <c r="K27" s="486"/>
      <c r="L27" s="486"/>
      <c r="M27" s="486"/>
      <c r="N27" s="486"/>
      <c r="O27" s="487"/>
      <c r="P27" s="481">
        <v>4098</v>
      </c>
      <c r="Q27" s="438"/>
    </row>
    <row r="28" spans="1:17" s="126" customFormat="1" ht="12.75" customHeight="1" thickBot="1">
      <c r="A28" s="439"/>
      <c r="B28" s="440"/>
      <c r="C28" s="440"/>
      <c r="D28" s="440"/>
      <c r="E28" s="488"/>
      <c r="F28" s="489"/>
      <c r="G28" s="489"/>
      <c r="H28" s="489"/>
      <c r="I28" s="489"/>
      <c r="J28" s="489"/>
      <c r="K28" s="489"/>
      <c r="L28" s="489"/>
      <c r="M28" s="489"/>
      <c r="N28" s="489"/>
      <c r="O28" s="490"/>
      <c r="P28" s="482"/>
      <c r="Q28" s="441"/>
    </row>
    <row r="29" spans="1:17" s="126" customFormat="1" ht="12.75" customHeight="1" thickTop="1" thickBot="1">
      <c r="A29" s="439"/>
      <c r="B29" s="489" t="s">
        <v>158</v>
      </c>
      <c r="C29" s="489"/>
      <c r="D29" s="491"/>
      <c r="E29" s="442"/>
      <c r="F29" s="368"/>
      <c r="G29" s="368"/>
      <c r="H29" s="368"/>
      <c r="I29" s="368"/>
      <c r="J29" s="368"/>
      <c r="K29" s="368"/>
      <c r="L29" s="368"/>
      <c r="M29" s="368"/>
      <c r="N29" s="368"/>
      <c r="O29" s="368"/>
      <c r="P29" s="367">
        <v>210487</v>
      </c>
      <c r="Q29" s="441"/>
    </row>
    <row r="30" spans="1:17" s="126" customFormat="1" ht="12.6" customHeight="1" thickTop="1">
      <c r="A30" s="312" t="s">
        <v>159</v>
      </c>
      <c r="B30" s="311"/>
      <c r="C30" s="169"/>
      <c r="D30" s="169"/>
      <c r="E30" s="170"/>
      <c r="F30" s="170"/>
      <c r="G30" s="170"/>
      <c r="H30" s="170"/>
      <c r="I30" s="170"/>
      <c r="J30" s="170"/>
      <c r="K30" s="170"/>
      <c r="L30" s="170"/>
      <c r="M30" s="170"/>
      <c r="N30" s="170"/>
      <c r="O30" s="170"/>
      <c r="P30" s="170"/>
    </row>
    <row r="31" spans="1:17" s="28" customFormat="1" ht="12.6" customHeight="1">
      <c r="A31" s="82"/>
      <c r="B31" s="479" t="s">
        <v>160</v>
      </c>
      <c r="C31" s="479"/>
      <c r="D31" s="479"/>
      <c r="E31" s="479"/>
      <c r="F31" s="479"/>
      <c r="G31" s="479"/>
      <c r="H31" s="479"/>
      <c r="I31" s="479"/>
      <c r="J31" s="479"/>
      <c r="K31" s="479"/>
      <c r="L31" s="479"/>
      <c r="M31" s="479"/>
      <c r="N31" s="479"/>
      <c r="O31" s="479"/>
      <c r="P31" s="479"/>
    </row>
    <row r="32" spans="1:17" s="27" customFormat="1" ht="12.95" customHeight="1">
      <c r="B32" s="479"/>
      <c r="C32" s="479"/>
      <c r="D32" s="479"/>
      <c r="E32" s="479"/>
      <c r="F32" s="479"/>
      <c r="G32" s="479"/>
      <c r="H32" s="479"/>
      <c r="I32" s="479"/>
      <c r="J32" s="479"/>
      <c r="K32" s="479"/>
      <c r="L32" s="479"/>
      <c r="M32" s="479"/>
      <c r="N32" s="479"/>
      <c r="O32" s="479"/>
      <c r="P32" s="479"/>
    </row>
    <row r="33" spans="2:16" s="27" customFormat="1" ht="12.75" customHeight="1">
      <c r="B33" s="479" t="s">
        <v>161</v>
      </c>
      <c r="C33" s="479"/>
      <c r="D33" s="479"/>
      <c r="E33" s="479"/>
      <c r="F33" s="479"/>
      <c r="G33" s="479"/>
      <c r="H33" s="479"/>
      <c r="I33" s="479"/>
      <c r="J33" s="479"/>
      <c r="K33" s="479"/>
      <c r="L33" s="479"/>
      <c r="M33" s="479"/>
      <c r="N33" s="479"/>
      <c r="O33" s="479"/>
      <c r="P33" s="479"/>
    </row>
    <row r="34" spans="2:16" customFormat="1" ht="12.75">
      <c r="B34" s="479"/>
      <c r="C34" s="479"/>
      <c r="D34" s="479"/>
      <c r="E34" s="479"/>
      <c r="F34" s="479"/>
      <c r="G34" s="479"/>
      <c r="H34" s="479"/>
      <c r="I34" s="479"/>
      <c r="J34" s="479"/>
      <c r="K34" s="479"/>
      <c r="L34" s="479"/>
      <c r="M34" s="479"/>
      <c r="N34" s="479"/>
      <c r="O34" s="479"/>
      <c r="P34" s="479"/>
    </row>
    <row r="35" spans="2:16" customFormat="1" ht="12.75">
      <c r="B35" s="480" t="s">
        <v>184</v>
      </c>
      <c r="C35" s="480"/>
      <c r="D35" s="480"/>
      <c r="E35" s="480"/>
      <c r="F35" s="480"/>
      <c r="G35" s="480"/>
      <c r="H35" s="480"/>
      <c r="I35" s="480"/>
      <c r="J35" s="480"/>
      <c r="K35" s="480"/>
      <c r="L35" s="480"/>
      <c r="M35" s="480"/>
      <c r="N35" s="480"/>
      <c r="O35" s="480"/>
      <c r="P35" s="480"/>
    </row>
    <row r="36" spans="2:16" customFormat="1" ht="12.75">
      <c r="B36" s="480"/>
      <c r="C36" s="480"/>
      <c r="D36" s="480"/>
      <c r="E36" s="480"/>
      <c r="F36" s="480"/>
      <c r="G36" s="480"/>
      <c r="H36" s="480"/>
      <c r="I36" s="480"/>
      <c r="J36" s="480"/>
      <c r="K36" s="480"/>
      <c r="L36" s="480"/>
      <c r="M36" s="480"/>
      <c r="N36" s="480"/>
      <c r="O36" s="480"/>
      <c r="P36" s="480"/>
    </row>
    <row r="37" spans="2:16" customFormat="1" ht="12.75"/>
    <row r="38" spans="2:16" customFormat="1" ht="12.75"/>
    <row r="39" spans="2:16" customFormat="1" ht="12.75"/>
    <row r="40" spans="2:16" customFormat="1" ht="12.75"/>
    <row r="41" spans="2:16" customFormat="1" ht="12.75"/>
    <row r="42" spans="2:16" customFormat="1" ht="12.75"/>
    <row r="43" spans="2:16" customFormat="1" ht="12.75"/>
    <row r="44" spans="2:16" customFormat="1" ht="12.75">
      <c r="M44" s="126"/>
    </row>
    <row r="45" spans="2:16" customFormat="1" ht="12.75"/>
    <row r="46" spans="2:16" customFormat="1" ht="12.75"/>
    <row r="47" spans="2:16" customFormat="1" ht="12.75"/>
    <row r="48" spans="2:16" customFormat="1" ht="12.75"/>
    <row r="49" customFormat="1" ht="12.75"/>
    <row r="50" customFormat="1" ht="12.75"/>
    <row r="51" customFormat="1" ht="12.75"/>
    <row r="52" customFormat="1" ht="12.75"/>
  </sheetData>
  <mergeCells count="13">
    <mergeCell ref="E6:O6"/>
    <mergeCell ref="B6:B7"/>
    <mergeCell ref="C6:C7"/>
    <mergeCell ref="D6:D7"/>
    <mergeCell ref="B17:B25"/>
    <mergeCell ref="B8:B16"/>
    <mergeCell ref="B33:P34"/>
    <mergeCell ref="B35:P36"/>
    <mergeCell ref="P27:P28"/>
    <mergeCell ref="C26:D26"/>
    <mergeCell ref="E27:O28"/>
    <mergeCell ref="B31:P32"/>
    <mergeCell ref="B29:D29"/>
  </mergeCells>
  <phoneticPr fontId="30" type="noConversion"/>
  <printOptions horizontalCentered="1" verticalCentered="1"/>
  <pageMargins left="0.19685039370078741" right="0.19685039370078741" top="0.78740157480314965" bottom="0.78740157480314965" header="0.51181102362204722" footer="0.51181102362204722"/>
  <pageSetup paperSize="9" scale="95" orientation="landscape" horizontalDpi="4294967292" verticalDpi="4294967292" r:id="rId1"/>
  <headerFooter alignWithMargins="0">
    <oddHeader>&amp;L&amp;"Arial,Bold"&amp;8TREATMENT POPULATION STATISTICS:  DECEMBER 2014</oddHeader>
    <oddFooter>&amp;C&amp;"Arial,Bold"&amp;8- 15 -&amp;R&amp;"Arial,Bold"&amp;8TABLE 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O23"/>
  <sheetViews>
    <sheetView zoomScaleNormal="100" workbookViewId="0"/>
  </sheetViews>
  <sheetFormatPr defaultRowHeight="12.75"/>
  <cols>
    <col min="1" max="1" width="1.7109375" customWidth="1"/>
    <col min="2" max="2" width="13.5703125" customWidth="1"/>
    <col min="3" max="12" width="10.28515625" customWidth="1"/>
    <col min="13" max="13" width="1.7109375" customWidth="1"/>
    <col min="14" max="14" width="17.7109375" customWidth="1"/>
  </cols>
  <sheetData>
    <row r="1" spans="1:15" ht="21.75" customHeight="1" thickTop="1">
      <c r="A1" s="379"/>
      <c r="B1" s="380" t="s">
        <v>137</v>
      </c>
      <c r="C1" s="380"/>
      <c r="D1" s="192"/>
      <c r="E1" s="192"/>
      <c r="F1" s="192"/>
      <c r="G1" s="192"/>
      <c r="H1" s="192"/>
      <c r="I1" s="192"/>
      <c r="J1" s="192"/>
      <c r="K1" s="192"/>
      <c r="L1" s="192"/>
      <c r="M1" s="193"/>
      <c r="N1" s="100"/>
      <c r="O1" s="72"/>
    </row>
    <row r="2" spans="1:15" ht="21.75" customHeight="1" thickBot="1">
      <c r="A2" s="381"/>
      <c r="B2" s="382" t="s">
        <v>220</v>
      </c>
      <c r="C2" s="382"/>
      <c r="D2" s="195"/>
      <c r="E2" s="195"/>
      <c r="F2" s="195"/>
      <c r="G2" s="195"/>
      <c r="H2" s="195"/>
      <c r="I2" s="195"/>
      <c r="J2" s="195"/>
      <c r="K2" s="195"/>
      <c r="L2" s="195"/>
      <c r="M2" s="196"/>
      <c r="N2" s="100"/>
      <c r="O2" s="72"/>
    </row>
    <row r="3" spans="1:15" ht="12.75" customHeight="1" thickTop="1"/>
    <row r="4" spans="1:15" ht="12.75" customHeight="1"/>
    <row r="5" spans="1:15" ht="12.75" customHeight="1" thickBot="1"/>
    <row r="6" spans="1:15" s="166" customFormat="1" ht="24.75" customHeight="1" thickTop="1" thickBot="1">
      <c r="A6" s="387"/>
      <c r="B6" s="388"/>
      <c r="C6" s="388" t="s">
        <v>5</v>
      </c>
      <c r="D6" s="388" t="s">
        <v>6</v>
      </c>
      <c r="E6" s="388" t="s">
        <v>7</v>
      </c>
      <c r="F6" s="388" t="s">
        <v>8</v>
      </c>
      <c r="G6" s="388" t="s">
        <v>9</v>
      </c>
      <c r="H6" s="388" t="s">
        <v>10</v>
      </c>
      <c r="I6" s="388" t="s">
        <v>89</v>
      </c>
      <c r="J6" s="388" t="s">
        <v>88</v>
      </c>
      <c r="K6" s="388" t="s">
        <v>139</v>
      </c>
      <c r="L6" s="388" t="s">
        <v>80</v>
      </c>
      <c r="M6" s="389"/>
      <c r="N6" s="164"/>
      <c r="O6" s="165"/>
    </row>
    <row r="7" spans="1:15" ht="12.75" customHeight="1" thickTop="1">
      <c r="A7" s="100"/>
      <c r="B7" s="378" t="s">
        <v>61</v>
      </c>
      <c r="C7" s="230">
        <v>45</v>
      </c>
      <c r="D7" s="230">
        <v>36</v>
      </c>
      <c r="E7" s="230">
        <v>25</v>
      </c>
      <c r="F7" s="230">
        <v>10</v>
      </c>
      <c r="G7" s="230">
        <v>19</v>
      </c>
      <c r="H7" s="230">
        <v>3</v>
      </c>
      <c r="I7" s="230">
        <v>2</v>
      </c>
      <c r="J7" s="230">
        <v>4</v>
      </c>
      <c r="K7" s="230">
        <v>0</v>
      </c>
      <c r="L7" s="235">
        <v>144</v>
      </c>
      <c r="M7" s="384"/>
      <c r="N7" s="99"/>
      <c r="O7" s="97"/>
    </row>
    <row r="8" spans="1:15" ht="12.75" customHeight="1">
      <c r="A8" s="100"/>
      <c r="B8" s="378" t="s">
        <v>60</v>
      </c>
      <c r="C8" s="230">
        <v>85</v>
      </c>
      <c r="D8" s="230">
        <v>43</v>
      </c>
      <c r="E8" s="230">
        <v>38</v>
      </c>
      <c r="F8" s="230">
        <v>14</v>
      </c>
      <c r="G8" s="230">
        <v>22</v>
      </c>
      <c r="H8" s="230">
        <v>9</v>
      </c>
      <c r="I8" s="230">
        <v>0</v>
      </c>
      <c r="J8" s="230">
        <v>1</v>
      </c>
      <c r="K8" s="230">
        <v>1</v>
      </c>
      <c r="L8" s="235">
        <v>213</v>
      </c>
      <c r="M8" s="384"/>
      <c r="N8" s="99"/>
      <c r="O8" s="97"/>
    </row>
    <row r="9" spans="1:15" ht="12.75" customHeight="1">
      <c r="A9" s="100"/>
      <c r="B9" s="378" t="s">
        <v>62</v>
      </c>
      <c r="C9" s="230">
        <v>4</v>
      </c>
      <c r="D9" s="230">
        <v>1</v>
      </c>
      <c r="E9" s="230">
        <v>1</v>
      </c>
      <c r="F9" s="230">
        <v>1</v>
      </c>
      <c r="G9" s="230">
        <v>1</v>
      </c>
      <c r="H9" s="230">
        <v>0</v>
      </c>
      <c r="I9" s="230">
        <v>0</v>
      </c>
      <c r="J9" s="230">
        <v>0</v>
      </c>
      <c r="K9" s="230">
        <v>0</v>
      </c>
      <c r="L9" s="235">
        <v>8</v>
      </c>
      <c r="M9" s="384"/>
      <c r="N9" s="99"/>
      <c r="O9" s="97"/>
    </row>
    <row r="10" spans="1:15" ht="12.75" customHeight="1" thickBot="1">
      <c r="A10" s="381"/>
      <c r="B10" s="385" t="s">
        <v>11</v>
      </c>
      <c r="C10" s="232">
        <v>134</v>
      </c>
      <c r="D10" s="232">
        <v>80</v>
      </c>
      <c r="E10" s="232">
        <v>64</v>
      </c>
      <c r="F10" s="232">
        <v>25</v>
      </c>
      <c r="G10" s="232">
        <v>42</v>
      </c>
      <c r="H10" s="232">
        <v>12</v>
      </c>
      <c r="I10" s="232">
        <v>2</v>
      </c>
      <c r="J10" s="232">
        <v>5</v>
      </c>
      <c r="K10" s="232">
        <v>1</v>
      </c>
      <c r="L10" s="232">
        <v>365</v>
      </c>
      <c r="M10" s="386"/>
      <c r="N10" s="383"/>
    </row>
    <row r="11" spans="1:15" ht="12.75" customHeight="1" thickTop="1"/>
    <row r="12" spans="1:15">
      <c r="A12" s="152"/>
    </row>
    <row r="23" spans="6:6" ht="12.75" customHeight="1">
      <c r="F23" s="98"/>
    </row>
  </sheetData>
  <phoneticPr fontId="30" type="noConversion"/>
  <printOptions horizontalCentered="1" verticalCentered="1"/>
  <pageMargins left="0" right="0" top="0.98425196850393704" bottom="0.98425196850393704" header="0.51181102362204722" footer="0.51181102362204722"/>
  <pageSetup paperSize="9" orientation="landscape" r:id="rId1"/>
  <headerFooter alignWithMargins="0">
    <oddHeader>&amp;L&amp;"Arial,Bold"&amp;8TREATMENT POPULATION STATISTICS:  DECEMBER 2014</oddHeader>
    <oddFooter>&amp;C&amp;"Arial,Bold"&amp;8- 16 - &amp;R&amp;"Arial,Bold"&amp;8TABLE 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55"/>
  <sheetViews>
    <sheetView zoomScaleNormal="100" workbookViewId="0">
      <selection activeCell="K20" sqref="K20"/>
    </sheetView>
  </sheetViews>
  <sheetFormatPr defaultRowHeight="12.75"/>
  <cols>
    <col min="2" max="2" width="13.42578125" bestFit="1" customWidth="1"/>
    <col min="3" max="3" width="11.28515625" bestFit="1" customWidth="1"/>
    <col min="4" max="4" width="10.28515625" bestFit="1" customWidth="1"/>
  </cols>
  <sheetData>
    <row r="1" spans="1:10" s="154" customFormat="1" ht="18">
      <c r="A1" s="210" t="s">
        <v>72</v>
      </c>
    </row>
    <row r="2" spans="1:10" s="154" customFormat="1" ht="18">
      <c r="A2" s="210" t="s">
        <v>73</v>
      </c>
    </row>
    <row r="3" spans="1:10" ht="13.5" thickBot="1">
      <c r="A3" s="155"/>
      <c r="B3" s="155"/>
      <c r="C3" s="155"/>
      <c r="D3" s="155"/>
      <c r="E3" s="155"/>
      <c r="F3" s="155"/>
      <c r="G3" s="155"/>
      <c r="H3" s="155"/>
      <c r="I3" s="155"/>
      <c r="J3" s="72"/>
    </row>
    <row r="5" spans="1:10">
      <c r="A5" s="151" t="s">
        <v>74</v>
      </c>
    </row>
    <row r="7" spans="1:10">
      <c r="A7" s="151" t="s">
        <v>75</v>
      </c>
      <c r="F7" s="151" t="s">
        <v>81</v>
      </c>
    </row>
    <row r="8" spans="1:10">
      <c r="A8" s="158" t="s">
        <v>77</v>
      </c>
      <c r="B8" s="158" t="s">
        <v>76</v>
      </c>
      <c r="C8" s="158" t="s">
        <v>78</v>
      </c>
    </row>
    <row r="9" spans="1:10">
      <c r="A9" s="153">
        <v>41334</v>
      </c>
      <c r="B9" s="197">
        <v>225754</v>
      </c>
      <c r="C9" s="150"/>
      <c r="D9" s="168"/>
    </row>
    <row r="10" spans="1:10">
      <c r="A10" s="153">
        <v>41426</v>
      </c>
      <c r="B10" s="197">
        <v>223181</v>
      </c>
      <c r="C10" s="150">
        <f t="shared" ref="C10:C15" si="0">(B10-B9)/B9</f>
        <v>-1.1397361730024718E-2</v>
      </c>
      <c r="D10" s="168"/>
    </row>
    <row r="11" spans="1:10">
      <c r="A11" s="153">
        <v>41518</v>
      </c>
      <c r="B11" s="197">
        <v>220302</v>
      </c>
      <c r="C11" s="150">
        <f t="shared" si="0"/>
        <v>-1.2899843624681313E-2</v>
      </c>
      <c r="D11" s="168"/>
    </row>
    <row r="12" spans="1:10">
      <c r="A12" s="153">
        <v>41609</v>
      </c>
      <c r="B12" s="197">
        <v>221635</v>
      </c>
      <c r="C12" s="150">
        <f t="shared" si="0"/>
        <v>6.0507848317309871E-3</v>
      </c>
      <c r="D12" s="168"/>
    </row>
    <row r="13" spans="1:10">
      <c r="A13" s="153">
        <v>41699</v>
      </c>
      <c r="B13" s="197">
        <v>219970</v>
      </c>
      <c r="C13" s="150">
        <f t="shared" si="0"/>
        <v>-7.5123513885442285E-3</v>
      </c>
      <c r="D13" s="168"/>
    </row>
    <row r="14" spans="1:10">
      <c r="A14" s="153">
        <v>41791</v>
      </c>
      <c r="B14" s="197">
        <v>217562</v>
      </c>
      <c r="C14" s="150">
        <f t="shared" si="0"/>
        <v>-1.0946947310996954E-2</v>
      </c>
      <c r="D14" s="168"/>
    </row>
    <row r="15" spans="1:10">
      <c r="A15" s="153">
        <v>41883</v>
      </c>
      <c r="B15" s="101">
        <v>214705</v>
      </c>
      <c r="C15" s="150">
        <f t="shared" si="0"/>
        <v>-1.313188884088214E-2</v>
      </c>
      <c r="D15" s="168"/>
    </row>
    <row r="16" spans="1:10">
      <c r="A16" s="153">
        <v>41974</v>
      </c>
      <c r="B16" s="101">
        <v>212447</v>
      </c>
      <c r="C16" s="150">
        <f>(B16-B15)/B15</f>
        <v>-1.0516755548310473E-2</v>
      </c>
      <c r="D16" s="168"/>
    </row>
    <row r="17" spans="1:6">
      <c r="A17" s="153">
        <v>42064</v>
      </c>
      <c r="B17" s="101">
        <v>210487</v>
      </c>
      <c r="C17" s="150">
        <f>(B17-B16)/B16</f>
        <v>-9.225830442416226E-3</v>
      </c>
      <c r="D17" s="168"/>
    </row>
    <row r="18" spans="1:6">
      <c r="A18" s="153"/>
      <c r="B18" s="180"/>
      <c r="C18" s="150"/>
      <c r="D18" s="168"/>
    </row>
    <row r="19" spans="1:6">
      <c r="A19" s="151" t="s">
        <v>204</v>
      </c>
      <c r="D19" s="168"/>
    </row>
    <row r="20" spans="1:6">
      <c r="D20" s="150"/>
    </row>
    <row r="21" spans="1:6">
      <c r="A21" s="151" t="s">
        <v>79</v>
      </c>
      <c r="F21" s="151" t="s">
        <v>81</v>
      </c>
    </row>
    <row r="22" spans="1:6">
      <c r="B22" s="153">
        <v>41699</v>
      </c>
      <c r="C22" s="153">
        <v>42064</v>
      </c>
      <c r="D22" s="158" t="s">
        <v>78</v>
      </c>
    </row>
    <row r="23" spans="1:6">
      <c r="A23" s="158" t="s">
        <v>5</v>
      </c>
      <c r="B23" s="183">
        <v>72252</v>
      </c>
      <c r="C23" s="462">
        <v>68329</v>
      </c>
      <c r="D23" s="150">
        <f t="shared" ref="D23:D28" si="1">(C23-B23)/B23</f>
        <v>-5.4296074849139127E-2</v>
      </c>
    </row>
    <row r="24" spans="1:6">
      <c r="A24" s="158" t="s">
        <v>6</v>
      </c>
      <c r="B24" s="183">
        <v>44264</v>
      </c>
      <c r="C24" s="462">
        <v>41551</v>
      </c>
      <c r="D24" s="150">
        <f t="shared" si="1"/>
        <v>-6.1291342851979035E-2</v>
      </c>
    </row>
    <row r="25" spans="1:6">
      <c r="A25" s="158" t="s">
        <v>7</v>
      </c>
      <c r="B25" s="183">
        <v>57353</v>
      </c>
      <c r="C25" s="462">
        <v>56183</v>
      </c>
      <c r="D25" s="150">
        <f t="shared" si="1"/>
        <v>-2.0399979076944536E-2</v>
      </c>
    </row>
    <row r="26" spans="1:6">
      <c r="A26" s="158" t="s">
        <v>8</v>
      </c>
      <c r="B26" s="183">
        <v>18178</v>
      </c>
      <c r="C26" s="462">
        <v>17400</v>
      </c>
      <c r="D26" s="150">
        <f>(C26-B26)/B26</f>
        <v>-4.2798987787435364E-2</v>
      </c>
    </row>
    <row r="27" spans="1:6">
      <c r="A27" s="158" t="s">
        <v>9</v>
      </c>
      <c r="B27" s="183">
        <v>20183</v>
      </c>
      <c r="C27" s="462">
        <v>19516</v>
      </c>
      <c r="D27" s="150">
        <f t="shared" si="1"/>
        <v>-3.3047614328890654E-2</v>
      </c>
    </row>
    <row r="28" spans="1:6">
      <c r="A28" s="158" t="s">
        <v>10</v>
      </c>
      <c r="B28" s="183">
        <v>6801</v>
      </c>
      <c r="C28" s="462">
        <v>6493</v>
      </c>
      <c r="D28" s="150">
        <f t="shared" si="1"/>
        <v>-4.5287457726804883E-2</v>
      </c>
    </row>
    <row r="29" spans="1:6">
      <c r="A29" s="158" t="s">
        <v>11</v>
      </c>
      <c r="B29" s="183">
        <v>219970</v>
      </c>
      <c r="C29" s="462">
        <v>210487</v>
      </c>
      <c r="D29" s="150">
        <f>(C29-B29)/B29</f>
        <v>-4.3110424148747557E-2</v>
      </c>
    </row>
    <row r="30" spans="1:6">
      <c r="A30" s="421" t="s">
        <v>146</v>
      </c>
      <c r="B30" s="462"/>
      <c r="C30" s="462"/>
      <c r="D30" s="150"/>
    </row>
    <row r="32" spans="1:6">
      <c r="A32" s="151" t="s">
        <v>205</v>
      </c>
    </row>
    <row r="34" spans="1:11">
      <c r="A34" s="151" t="s">
        <v>79</v>
      </c>
      <c r="F34" s="151" t="s">
        <v>81</v>
      </c>
    </row>
    <row r="35" spans="1:11">
      <c r="A35" s="152"/>
      <c r="B35" s="153">
        <v>41699</v>
      </c>
      <c r="C35" s="153">
        <v>42064</v>
      </c>
      <c r="D35" s="158" t="s">
        <v>78</v>
      </c>
    </row>
    <row r="36" spans="1:11">
      <c r="A36" s="156" t="s">
        <v>178</v>
      </c>
      <c r="B36" s="462">
        <v>37181</v>
      </c>
      <c r="C36" s="462">
        <v>38531</v>
      </c>
      <c r="D36" s="150">
        <f t="shared" ref="D36:D41" si="2">(C36-B36)/B36</f>
        <v>3.6308867432290684E-2</v>
      </c>
    </row>
    <row r="37" spans="1:11">
      <c r="A37" s="157" t="s">
        <v>166</v>
      </c>
      <c r="B37" s="462">
        <v>46019</v>
      </c>
      <c r="C37" s="462">
        <v>44565</v>
      </c>
      <c r="D37" s="150">
        <f t="shared" si="2"/>
        <v>-3.1595645276950822E-2</v>
      </c>
    </row>
    <row r="38" spans="1:11">
      <c r="A38" s="157" t="s">
        <v>167</v>
      </c>
      <c r="B38">
        <v>24961</v>
      </c>
      <c r="C38" s="463">
        <v>26606</v>
      </c>
      <c r="D38" s="150">
        <f t="shared" si="2"/>
        <v>6.5902808381074471E-2</v>
      </c>
    </row>
    <row r="39" spans="1:11">
      <c r="A39" s="157" t="s">
        <v>168</v>
      </c>
      <c r="B39" s="462">
        <v>66430</v>
      </c>
      <c r="C39" s="462">
        <v>53387</v>
      </c>
      <c r="D39" s="150">
        <f t="shared" si="2"/>
        <v>-0.19634201415023333</v>
      </c>
    </row>
    <row r="40" spans="1:11">
      <c r="A40" s="157" t="s">
        <v>179</v>
      </c>
      <c r="B40" s="462">
        <v>45379</v>
      </c>
      <c r="C40" s="462">
        <v>47395</v>
      </c>
      <c r="D40" s="150">
        <f t="shared" si="2"/>
        <v>4.4425835738998214E-2</v>
      </c>
    </row>
    <row r="41" spans="1:11">
      <c r="A41" s="156" t="s">
        <v>17</v>
      </c>
      <c r="B41" s="463">
        <v>219970</v>
      </c>
      <c r="C41" s="462">
        <v>210487</v>
      </c>
      <c r="D41" s="150">
        <f t="shared" si="2"/>
        <v>-4.3110424148747557E-2</v>
      </c>
    </row>
    <row r="42" spans="1:11">
      <c r="A42" s="177"/>
      <c r="B42" s="101"/>
      <c r="K42" s="101"/>
    </row>
    <row r="43" spans="1:11">
      <c r="A43" s="151" t="s">
        <v>104</v>
      </c>
    </row>
    <row r="46" spans="1:11">
      <c r="J46" s="72"/>
    </row>
    <row r="52" spans="1:10" ht="13.5" thickBot="1">
      <c r="A52" s="155"/>
      <c r="B52" s="155"/>
      <c r="C52" s="155"/>
      <c r="D52" s="155"/>
    </row>
    <row r="53" spans="1:10">
      <c r="A53" s="103" t="s">
        <v>90</v>
      </c>
    </row>
    <row r="54" spans="1:10" ht="13.5" thickBot="1">
      <c r="E54" s="155"/>
      <c r="F54" s="155"/>
      <c r="G54" s="155"/>
      <c r="H54" s="155"/>
      <c r="I54" s="155"/>
    </row>
    <row r="55" spans="1:10">
      <c r="J55" s="72"/>
    </row>
  </sheetData>
  <phoneticPr fontId="30" type="noConversion"/>
  <printOptions horizontalCentered="1" verticalCentered="1"/>
  <pageMargins left="0" right="0" top="0.78740157480314965" bottom="0.78740157480314965" header="0.51181102362204722" footer="0.51181102362204722"/>
  <pageSetup paperSize="9" orientation="portrait" r:id="rId1"/>
  <headerFooter alignWithMargins="0">
    <oddHeader>&amp;L&amp;"Arial,Bold"&amp;8TREATMENT POPULATION STATISTICS:  DECEMBER 2014</oddHeader>
    <oddFooter>&amp;C&amp;"Arial,Bold"- &amp;8i&amp;10 -&amp;R&amp;"Arial,Bold"&amp;8SUMMARY TREND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27"/>
  <sheetViews>
    <sheetView zoomScaleNormal="100" workbookViewId="0"/>
  </sheetViews>
  <sheetFormatPr defaultRowHeight="12.75"/>
  <cols>
    <col min="1" max="1" width="1.7109375" style="29" customWidth="1"/>
    <col min="2" max="2" width="11.7109375" style="29" customWidth="1"/>
    <col min="3" max="3" width="4.42578125" style="29" customWidth="1"/>
    <col min="4" max="4" width="11.28515625" style="29" customWidth="1"/>
    <col min="5" max="12" width="10.28515625" style="29" customWidth="1"/>
    <col min="13" max="13" width="1.7109375" style="29" customWidth="1"/>
    <col min="14" max="16384" width="9.140625" style="29"/>
  </cols>
  <sheetData>
    <row r="1" spans="1:13" ht="16.5" thickTop="1">
      <c r="A1" s="30"/>
      <c r="B1" s="390" t="s">
        <v>96</v>
      </c>
      <c r="C1" s="390"/>
      <c r="D1" s="390"/>
      <c r="E1" s="390"/>
      <c r="F1" s="390"/>
      <c r="G1" s="391"/>
      <c r="H1" s="391"/>
      <c r="I1" s="391"/>
      <c r="J1" s="391"/>
      <c r="K1" s="391"/>
      <c r="L1" s="391"/>
      <c r="M1" s="31"/>
    </row>
    <row r="2" spans="1:13" ht="16.5" thickBot="1">
      <c r="A2" s="32"/>
      <c r="B2" s="392" t="s">
        <v>221</v>
      </c>
      <c r="C2" s="392"/>
      <c r="D2" s="392"/>
      <c r="E2" s="392"/>
      <c r="F2" s="392"/>
      <c r="G2" s="393"/>
      <c r="H2" s="393"/>
      <c r="I2" s="393"/>
      <c r="J2" s="393"/>
      <c r="K2" s="393"/>
      <c r="L2" s="393"/>
      <c r="M2" s="33"/>
    </row>
    <row r="3" spans="1:13" ht="13.5" thickTop="1">
      <c r="B3" s="34"/>
      <c r="C3" s="34"/>
      <c r="D3" s="34"/>
      <c r="E3" s="34"/>
      <c r="F3" s="34"/>
      <c r="G3" s="34"/>
      <c r="H3" s="34"/>
      <c r="I3" s="34"/>
      <c r="J3" s="34"/>
      <c r="K3" s="34"/>
      <c r="L3" s="34"/>
    </row>
    <row r="4" spans="1:13" ht="13.5" thickBot="1"/>
    <row r="5" spans="1:13" s="130" customFormat="1" ht="17.25" customHeight="1" thickTop="1">
      <c r="A5" s="398"/>
      <c r="B5" s="394" t="s">
        <v>69</v>
      </c>
      <c r="C5" s="127"/>
      <c r="D5" s="128" t="s">
        <v>111</v>
      </c>
      <c r="E5" s="129"/>
      <c r="F5" s="129"/>
      <c r="G5" s="128" t="s">
        <v>112</v>
      </c>
      <c r="H5" s="129"/>
      <c r="I5" s="129"/>
      <c r="J5" s="128" t="s">
        <v>113</v>
      </c>
      <c r="K5" s="129"/>
      <c r="L5" s="401"/>
      <c r="M5" s="402"/>
    </row>
    <row r="6" spans="1:13">
      <c r="A6" s="399"/>
      <c r="B6" s="75"/>
      <c r="C6" s="75"/>
      <c r="D6" s="76" t="s">
        <v>26</v>
      </c>
      <c r="E6" s="77" t="s">
        <v>64</v>
      </c>
      <c r="F6" s="77" t="s">
        <v>70</v>
      </c>
      <c r="G6" s="76" t="s">
        <v>26</v>
      </c>
      <c r="H6" s="77" t="s">
        <v>64</v>
      </c>
      <c r="I6" s="77" t="s">
        <v>70</v>
      </c>
      <c r="J6" s="76" t="s">
        <v>26</v>
      </c>
      <c r="K6" s="77" t="s">
        <v>64</v>
      </c>
      <c r="L6" s="77" t="s">
        <v>70</v>
      </c>
      <c r="M6" s="403"/>
    </row>
    <row r="7" spans="1:13" s="130" customFormat="1" ht="15.75" customHeight="1" thickBot="1">
      <c r="A7" s="400"/>
      <c r="B7" s="131"/>
      <c r="C7" s="131"/>
      <c r="D7" s="132" t="s">
        <v>134</v>
      </c>
      <c r="E7" s="133" t="s">
        <v>27</v>
      </c>
      <c r="F7" s="133" t="s">
        <v>71</v>
      </c>
      <c r="G7" s="132" t="s">
        <v>134</v>
      </c>
      <c r="H7" s="133" t="s">
        <v>27</v>
      </c>
      <c r="I7" s="133" t="s">
        <v>71</v>
      </c>
      <c r="J7" s="132" t="s">
        <v>134</v>
      </c>
      <c r="K7" s="133" t="s">
        <v>27</v>
      </c>
      <c r="L7" s="133" t="s">
        <v>71</v>
      </c>
      <c r="M7" s="404"/>
    </row>
    <row r="8" spans="1:13" ht="15.75" customHeight="1" thickTop="1">
      <c r="A8" s="399"/>
      <c r="B8" s="395" t="s">
        <v>65</v>
      </c>
      <c r="C8" s="78"/>
      <c r="D8" s="216">
        <v>555407</v>
      </c>
      <c r="E8" s="174">
        <v>28588</v>
      </c>
      <c r="F8" s="443">
        <v>5.1472163656561765E-2</v>
      </c>
      <c r="G8" s="216">
        <v>564674</v>
      </c>
      <c r="H8" s="174">
        <v>3068</v>
      </c>
      <c r="I8" s="443">
        <v>5.433223417405441E-3</v>
      </c>
      <c r="J8" s="174">
        <v>1120081</v>
      </c>
      <c r="K8" s="174">
        <v>31656</v>
      </c>
      <c r="L8" s="448">
        <v>2.8262241748587824E-2</v>
      </c>
      <c r="M8" s="403"/>
    </row>
    <row r="9" spans="1:13">
      <c r="A9" s="399"/>
      <c r="B9" s="395" t="s">
        <v>66</v>
      </c>
      <c r="C9" s="78"/>
      <c r="D9" s="173">
        <v>401418</v>
      </c>
      <c r="E9" s="174">
        <v>11166</v>
      </c>
      <c r="F9" s="444">
        <v>2.7816390894279779E-2</v>
      </c>
      <c r="G9" s="173">
        <v>417816</v>
      </c>
      <c r="H9" s="174">
        <v>3246</v>
      </c>
      <c r="I9" s="444">
        <v>7.7689700729507722E-3</v>
      </c>
      <c r="J9" s="174">
        <v>819234</v>
      </c>
      <c r="K9" s="174">
        <v>14412</v>
      </c>
      <c r="L9" s="448">
        <v>1.7592043298984172E-2</v>
      </c>
      <c r="M9" s="403"/>
    </row>
    <row r="10" spans="1:13">
      <c r="A10" s="399"/>
      <c r="B10" s="395" t="s">
        <v>67</v>
      </c>
      <c r="C10" s="78"/>
      <c r="D10" s="173">
        <v>289632</v>
      </c>
      <c r="E10" s="174">
        <v>7130</v>
      </c>
      <c r="F10" s="444">
        <v>2.4617445586123079E-2</v>
      </c>
      <c r="G10" s="173">
        <v>322410</v>
      </c>
      <c r="H10" s="174">
        <v>5064</v>
      </c>
      <c r="I10" s="444">
        <v>1.5706708848981111E-2</v>
      </c>
      <c r="J10" s="174">
        <v>612042</v>
      </c>
      <c r="K10" s="174">
        <v>12194</v>
      </c>
      <c r="L10" s="448">
        <v>1.9923469304394145E-2</v>
      </c>
      <c r="M10" s="403"/>
    </row>
    <row r="11" spans="1:13">
      <c r="A11" s="399"/>
      <c r="B11" s="395" t="s">
        <v>68</v>
      </c>
      <c r="C11" s="78"/>
      <c r="D11" s="173">
        <v>196036</v>
      </c>
      <c r="E11" s="174">
        <v>5466</v>
      </c>
      <c r="F11" s="444">
        <v>2.7882633801954743E-2</v>
      </c>
      <c r="G11" s="173">
        <v>252262</v>
      </c>
      <c r="H11" s="174">
        <v>11194</v>
      </c>
      <c r="I11" s="444">
        <v>4.4374499528268233E-2</v>
      </c>
      <c r="J11" s="174">
        <v>448298</v>
      </c>
      <c r="K11" s="174">
        <v>16660</v>
      </c>
      <c r="L11" s="448">
        <v>3.7162780115012783E-2</v>
      </c>
      <c r="M11" s="403"/>
    </row>
    <row r="12" spans="1:13">
      <c r="A12" s="406"/>
      <c r="B12" s="396" t="s">
        <v>114</v>
      </c>
      <c r="C12" s="79"/>
      <c r="D12" s="175">
        <v>164903</v>
      </c>
      <c r="E12" s="176">
        <v>30508</v>
      </c>
      <c r="F12" s="445">
        <v>0.18500573064164993</v>
      </c>
      <c r="G12" s="175">
        <v>291630</v>
      </c>
      <c r="H12" s="176">
        <v>53614</v>
      </c>
      <c r="I12" s="445">
        <v>0.18384254020505436</v>
      </c>
      <c r="J12" s="176">
        <v>456533</v>
      </c>
      <c r="K12" s="176">
        <v>84122</v>
      </c>
      <c r="L12" s="449">
        <v>0.18426269294881203</v>
      </c>
      <c r="M12" s="405"/>
    </row>
    <row r="13" spans="1:13" ht="15.75" customHeight="1">
      <c r="A13" s="399"/>
      <c r="B13" s="395"/>
      <c r="C13" s="78"/>
      <c r="D13" s="173"/>
      <c r="E13" s="211"/>
      <c r="F13" s="446"/>
      <c r="G13" s="173"/>
      <c r="H13" s="174"/>
      <c r="I13" s="446"/>
      <c r="J13" s="173"/>
      <c r="K13" s="174" t="s">
        <v>4</v>
      </c>
      <c r="L13" s="446"/>
      <c r="M13" s="403"/>
    </row>
    <row r="14" spans="1:13">
      <c r="A14" s="399"/>
      <c r="B14" s="395" t="s">
        <v>115</v>
      </c>
      <c r="C14" s="78"/>
      <c r="D14" s="173">
        <v>1607396</v>
      </c>
      <c r="E14" s="174">
        <v>82858</v>
      </c>
      <c r="F14" s="444">
        <v>5.1547969510935703E-2</v>
      </c>
      <c r="G14" s="173">
        <v>1848792</v>
      </c>
      <c r="H14" s="174">
        <v>76186</v>
      </c>
      <c r="I14" s="444">
        <v>4.120852967775715E-2</v>
      </c>
      <c r="J14" s="174">
        <v>3456188</v>
      </c>
      <c r="K14" s="174">
        <v>159044</v>
      </c>
      <c r="L14" s="448">
        <v>4.6017172676949283E-2</v>
      </c>
      <c r="M14" s="403"/>
    </row>
    <row r="15" spans="1:13">
      <c r="A15" s="399"/>
      <c r="B15" s="395" t="s">
        <v>116</v>
      </c>
      <c r="C15" s="78"/>
      <c r="D15" s="173">
        <v>1051989</v>
      </c>
      <c r="E15" s="174">
        <v>54270</v>
      </c>
      <c r="F15" s="444">
        <v>5.1587991889649035E-2</v>
      </c>
      <c r="G15" s="173">
        <v>1284118</v>
      </c>
      <c r="H15" s="174">
        <v>73118</v>
      </c>
      <c r="I15" s="444">
        <v>5.6940250039326602E-2</v>
      </c>
      <c r="J15" s="174">
        <v>2336107</v>
      </c>
      <c r="K15" s="174">
        <v>127388</v>
      </c>
      <c r="L15" s="448">
        <v>5.4530036509457827E-2</v>
      </c>
      <c r="M15" s="403"/>
    </row>
    <row r="16" spans="1:13">
      <c r="A16" s="399"/>
      <c r="B16" s="395" t="s">
        <v>117</v>
      </c>
      <c r="C16" s="78"/>
      <c r="D16" s="173">
        <v>650571</v>
      </c>
      <c r="E16" s="174">
        <v>43104</v>
      </c>
      <c r="F16" s="444">
        <v>6.6255643119659494E-2</v>
      </c>
      <c r="G16" s="173">
        <v>866302</v>
      </c>
      <c r="H16" s="174">
        <v>69872</v>
      </c>
      <c r="I16" s="444">
        <v>8.0655475804049859E-2</v>
      </c>
      <c r="J16" s="174">
        <v>1516873</v>
      </c>
      <c r="K16" s="174">
        <v>112976</v>
      </c>
      <c r="L16" s="448">
        <v>7.4479537838698429E-2</v>
      </c>
      <c r="M16" s="403"/>
    </row>
    <row r="17" spans="1:13">
      <c r="A17" s="399"/>
      <c r="B17" s="395" t="s">
        <v>118</v>
      </c>
      <c r="C17" s="78"/>
      <c r="D17" s="173">
        <v>360939</v>
      </c>
      <c r="E17" s="174">
        <v>35974</v>
      </c>
      <c r="F17" s="444">
        <v>9.966781090433563E-2</v>
      </c>
      <c r="G17" s="173">
        <v>543892</v>
      </c>
      <c r="H17" s="174">
        <v>64808</v>
      </c>
      <c r="I17" s="444">
        <v>0.11915600891353431</v>
      </c>
      <c r="J17" s="174">
        <v>904831</v>
      </c>
      <c r="K17" s="174">
        <v>100782</v>
      </c>
      <c r="L17" s="448">
        <v>0.11138212550188931</v>
      </c>
      <c r="M17" s="403"/>
    </row>
    <row r="18" spans="1:13" s="130" customFormat="1" ht="16.5" customHeight="1" thickBot="1">
      <c r="A18" s="400"/>
      <c r="B18" s="397" t="s">
        <v>114</v>
      </c>
      <c r="C18" s="213"/>
      <c r="D18" s="214">
        <v>164903</v>
      </c>
      <c r="E18" s="215">
        <v>30508</v>
      </c>
      <c r="F18" s="447">
        <v>0.18500573064164993</v>
      </c>
      <c r="G18" s="214">
        <v>291630</v>
      </c>
      <c r="H18" s="215">
        <v>53614</v>
      </c>
      <c r="I18" s="447">
        <v>0.18384254020505436</v>
      </c>
      <c r="J18" s="215">
        <v>456533</v>
      </c>
      <c r="K18" s="215">
        <v>84122</v>
      </c>
      <c r="L18" s="450">
        <v>0.18426269294881203</v>
      </c>
      <c r="M18" s="404"/>
    </row>
    <row r="19" spans="1:13" ht="13.5" thickTop="1">
      <c r="B19" s="80" t="s">
        <v>28</v>
      </c>
      <c r="C19" s="80"/>
      <c r="D19" s="80"/>
      <c r="E19" s="80"/>
      <c r="F19" s="80"/>
      <c r="G19" s="80"/>
      <c r="H19" s="80"/>
      <c r="I19" s="81"/>
      <c r="J19" s="81"/>
      <c r="K19" s="81"/>
      <c r="L19" s="81"/>
    </row>
    <row r="20" spans="1:13">
      <c r="B20" s="80" t="s">
        <v>210</v>
      </c>
      <c r="C20" s="80"/>
      <c r="D20" s="80"/>
      <c r="E20" s="80"/>
      <c r="F20" s="80"/>
      <c r="G20" s="80"/>
      <c r="H20" s="80"/>
      <c r="I20" s="81"/>
      <c r="J20" s="81"/>
      <c r="K20" s="81" t="s">
        <v>4</v>
      </c>
      <c r="L20" s="81"/>
    </row>
    <row r="21" spans="1:13">
      <c r="C21" s="80"/>
      <c r="D21" s="80"/>
      <c r="E21" s="80"/>
      <c r="F21" s="80"/>
      <c r="G21" s="80"/>
      <c r="H21" s="80"/>
      <c r="I21" s="81"/>
      <c r="J21" s="81"/>
      <c r="K21" s="81"/>
      <c r="L21" s="81"/>
    </row>
    <row r="24" spans="1:13">
      <c r="F24" s="226"/>
    </row>
    <row r="26" spans="1:13">
      <c r="H26" s="217"/>
    </row>
    <row r="27" spans="1:13">
      <c r="H27" s="217"/>
    </row>
  </sheetData>
  <phoneticPr fontId="30" type="noConversion"/>
  <printOptions horizontalCentered="1" verticalCentered="1"/>
  <pageMargins left="0" right="0" top="0.98425196850393704" bottom="0.98425196850393704" header="0.51181102362204722" footer="0.51181102362204722"/>
  <pageSetup paperSize="9" orientation="landscape" horizontalDpi="4294967292" verticalDpi="4294967292" r:id="rId1"/>
  <headerFooter alignWithMargins="0">
    <oddHeader>&amp;L&amp;"Arial,Bold"&amp;8TREATMENT POPULATION STATISTICS:  DECEMBER 2014</oddHeader>
    <oddFooter>&amp;C&amp;"Arial,Bold"&amp;8- 17 - &amp;R&amp;"Arial,Bold"&amp;8TABLE 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S43"/>
  <sheetViews>
    <sheetView zoomScaleNormal="100" workbookViewId="0"/>
  </sheetViews>
  <sheetFormatPr defaultRowHeight="12.75"/>
  <cols>
    <col min="1" max="1" width="1.7109375" style="200" customWidth="1"/>
    <col min="2" max="2" width="10.28515625" style="200" customWidth="1"/>
    <col min="3" max="17" width="9.28515625" style="200" customWidth="1"/>
    <col min="18" max="18" width="1.7109375" style="200" customWidth="1"/>
    <col min="19" max="16384" width="9.140625" style="200"/>
  </cols>
  <sheetData>
    <row r="1" spans="1:19" ht="21.75" customHeight="1" thickTop="1">
      <c r="A1" s="198"/>
      <c r="B1" s="407" t="s">
        <v>200</v>
      </c>
      <c r="C1" s="199"/>
      <c r="D1" s="199"/>
      <c r="E1" s="199"/>
      <c r="F1" s="199"/>
      <c r="G1" s="199"/>
      <c r="H1" s="199"/>
      <c r="I1" s="199"/>
      <c r="J1" s="199"/>
      <c r="K1" s="199"/>
      <c r="L1" s="199"/>
      <c r="M1" s="199"/>
      <c r="N1" s="199"/>
      <c r="O1" s="199"/>
      <c r="P1" s="199"/>
      <c r="Q1" s="199"/>
      <c r="R1" s="223"/>
    </row>
    <row r="2" spans="1:19" ht="21.75" customHeight="1" thickBot="1">
      <c r="A2" s="204"/>
      <c r="B2" s="220"/>
      <c r="C2" s="220"/>
      <c r="D2" s="220"/>
      <c r="E2" s="220"/>
      <c r="F2" s="220"/>
      <c r="G2" s="220"/>
      <c r="H2" s="220"/>
      <c r="I2" s="220"/>
      <c r="J2" s="220"/>
      <c r="K2" s="220"/>
      <c r="L2" s="220"/>
      <c r="M2" s="220"/>
      <c r="N2" s="220"/>
      <c r="O2" s="220"/>
      <c r="P2" s="220"/>
      <c r="Q2" s="220"/>
      <c r="R2" s="225"/>
    </row>
    <row r="3" spans="1:19" customFormat="1" ht="12.75" customHeight="1" thickTop="1"/>
    <row r="4" spans="1:19" customFormat="1" ht="12.75" customHeight="1">
      <c r="H4" s="72"/>
      <c r="I4" s="72"/>
      <c r="J4" s="72"/>
      <c r="K4" s="72"/>
      <c r="L4" s="72"/>
      <c r="M4" s="72"/>
      <c r="N4" s="72"/>
      <c r="O4" s="72"/>
      <c r="P4" s="72"/>
      <c r="Q4" s="72"/>
    </row>
    <row r="5" spans="1:19" customFormat="1" ht="12.75" customHeight="1" thickBot="1">
      <c r="C5" s="414"/>
      <c r="D5" s="414"/>
      <c r="E5" s="414"/>
      <c r="F5" s="414"/>
      <c r="G5" s="414"/>
      <c r="H5" s="414"/>
      <c r="I5" s="72"/>
      <c r="J5" s="72"/>
      <c r="K5" s="72"/>
      <c r="L5" s="72"/>
      <c r="M5" s="72"/>
      <c r="N5" s="72"/>
      <c r="O5" s="72"/>
      <c r="P5" s="72"/>
      <c r="Q5" s="72"/>
    </row>
    <row r="6" spans="1:19" ht="12.75" customHeight="1" thickTop="1">
      <c r="A6" s="198"/>
      <c r="B6" s="199"/>
      <c r="C6" s="506" t="s">
        <v>85</v>
      </c>
      <c r="D6" s="507"/>
      <c r="E6" s="507"/>
      <c r="F6" s="507"/>
      <c r="G6" s="507"/>
      <c r="H6" s="504" t="s">
        <v>95</v>
      </c>
      <c r="I6" s="505"/>
      <c r="J6" s="505"/>
      <c r="K6" s="505"/>
      <c r="L6" s="505"/>
      <c r="M6" s="505"/>
      <c r="N6" s="505"/>
      <c r="O6" s="505"/>
      <c r="P6" s="505"/>
      <c r="Q6" s="505"/>
      <c r="R6" s="223"/>
    </row>
    <row r="7" spans="1:19" ht="12.75" customHeight="1" thickBot="1">
      <c r="A7" s="204"/>
      <c r="B7" s="220"/>
      <c r="C7" s="205">
        <v>2010</v>
      </c>
      <c r="D7" s="205">
        <v>2011</v>
      </c>
      <c r="E7" s="205">
        <v>2012</v>
      </c>
      <c r="F7" s="219">
        <v>2013</v>
      </c>
      <c r="G7" s="469">
        <v>2014</v>
      </c>
      <c r="H7" s="219">
        <v>2015</v>
      </c>
      <c r="I7" s="220">
        <v>2016</v>
      </c>
      <c r="J7" s="220">
        <v>2017</v>
      </c>
      <c r="K7" s="220">
        <v>2018</v>
      </c>
      <c r="L7" s="220">
        <v>2019</v>
      </c>
      <c r="M7" s="220">
        <v>2020</v>
      </c>
      <c r="N7" s="220">
        <v>2021</v>
      </c>
      <c r="O7" s="220">
        <v>2022</v>
      </c>
      <c r="P7" s="220">
        <v>2023</v>
      </c>
      <c r="Q7" s="220">
        <v>2024</v>
      </c>
      <c r="R7" s="225"/>
    </row>
    <row r="8" spans="1:19" ht="12.75" customHeight="1" thickTop="1">
      <c r="A8" s="201"/>
      <c r="B8" s="209"/>
      <c r="C8" s="209"/>
      <c r="D8" s="209"/>
      <c r="E8" s="209"/>
      <c r="F8" s="209"/>
      <c r="G8" s="209"/>
      <c r="H8" s="427"/>
      <c r="I8" s="209"/>
      <c r="J8" s="209"/>
      <c r="K8" s="209"/>
      <c r="L8" s="209"/>
      <c r="M8" s="209"/>
      <c r="N8" s="209"/>
      <c r="O8" s="209"/>
      <c r="P8" s="209"/>
      <c r="Q8" s="209"/>
      <c r="R8" s="224"/>
    </row>
    <row r="9" spans="1:19" ht="12.75" customHeight="1">
      <c r="A9" s="201"/>
      <c r="B9" s="409" t="s">
        <v>36</v>
      </c>
      <c r="C9" s="209"/>
      <c r="D9" s="209"/>
      <c r="E9" s="209"/>
      <c r="F9" s="209"/>
      <c r="G9" s="209"/>
      <c r="H9" s="427"/>
      <c r="I9" s="209"/>
      <c r="J9" s="209"/>
      <c r="K9" s="209"/>
      <c r="L9" s="209"/>
      <c r="M9" s="209"/>
      <c r="N9" s="209"/>
      <c r="O9" s="209"/>
      <c r="P9" s="209"/>
      <c r="Q9" s="209"/>
      <c r="R9" s="224"/>
    </row>
    <row r="10" spans="1:19" ht="12.75" customHeight="1">
      <c r="A10" s="201"/>
      <c r="B10" s="202" t="s">
        <v>39</v>
      </c>
      <c r="C10" s="419">
        <v>207945</v>
      </c>
      <c r="D10" s="419">
        <v>196619</v>
      </c>
      <c r="E10" s="419">
        <v>185031</v>
      </c>
      <c r="F10" s="419">
        <v>174168</v>
      </c>
      <c r="G10" s="419">
        <v>163578</v>
      </c>
      <c r="H10" s="426">
        <v>152900</v>
      </c>
      <c r="I10" s="434">
        <v>142400</v>
      </c>
      <c r="J10" s="434">
        <v>132300</v>
      </c>
      <c r="K10" s="434">
        <v>122800</v>
      </c>
      <c r="L10" s="434">
        <v>114000</v>
      </c>
      <c r="M10" s="434">
        <v>105900</v>
      </c>
      <c r="N10" s="434">
        <v>98700</v>
      </c>
      <c r="O10" s="434">
        <v>92200</v>
      </c>
      <c r="P10" s="434">
        <v>86600</v>
      </c>
      <c r="Q10" s="434">
        <v>81600</v>
      </c>
      <c r="R10" s="425"/>
      <c r="S10" s="209"/>
    </row>
    <row r="11" spans="1:19" ht="12.75" customHeight="1">
      <c r="A11" s="201"/>
      <c r="B11" s="202" t="s">
        <v>40</v>
      </c>
      <c r="C11" s="419">
        <v>49621</v>
      </c>
      <c r="D11" s="419">
        <v>48986</v>
      </c>
      <c r="E11" s="419">
        <v>48769</v>
      </c>
      <c r="F11" s="419">
        <v>49013</v>
      </c>
      <c r="G11" s="419">
        <v>53984</v>
      </c>
      <c r="H11" s="426">
        <v>54400</v>
      </c>
      <c r="I11" s="434">
        <v>54400</v>
      </c>
      <c r="J11" s="434">
        <v>54500</v>
      </c>
      <c r="K11" s="434">
        <v>54700</v>
      </c>
      <c r="L11" s="434">
        <v>55000</v>
      </c>
      <c r="M11" s="434">
        <v>55400</v>
      </c>
      <c r="N11" s="434">
        <v>55800</v>
      </c>
      <c r="O11" s="434">
        <v>56200</v>
      </c>
      <c r="P11" s="434">
        <v>56600</v>
      </c>
      <c r="Q11" s="434">
        <v>56900</v>
      </c>
      <c r="R11" s="425"/>
      <c r="S11" s="209"/>
    </row>
    <row r="12" spans="1:19" ht="12.75" customHeight="1">
      <c r="A12" s="201"/>
      <c r="B12" s="202"/>
      <c r="C12" s="194"/>
      <c r="D12" s="194"/>
      <c r="E12" s="194"/>
      <c r="F12" s="194"/>
      <c r="G12" s="194"/>
      <c r="H12" s="428"/>
      <c r="I12" s="194"/>
      <c r="J12" s="194"/>
      <c r="K12" s="194"/>
      <c r="L12" s="194"/>
      <c r="M12" s="194"/>
      <c r="N12" s="194"/>
      <c r="O12" s="209"/>
      <c r="P12" s="209"/>
      <c r="Q12" s="209"/>
      <c r="R12" s="224"/>
    </row>
    <row r="13" spans="1:19" ht="12.75" customHeight="1">
      <c r="A13" s="201"/>
      <c r="B13" s="209"/>
      <c r="C13" s="206"/>
      <c r="D13" s="206"/>
      <c r="E13" s="206"/>
      <c r="F13" s="206"/>
      <c r="G13" s="206"/>
      <c r="H13" s="429"/>
      <c r="I13" s="206"/>
      <c r="J13" s="206"/>
      <c r="K13" s="206"/>
      <c r="L13" s="206"/>
      <c r="M13" s="206"/>
      <c r="N13" s="206"/>
      <c r="O13" s="209"/>
      <c r="P13" s="209"/>
      <c r="Q13" s="209"/>
      <c r="R13" s="224"/>
    </row>
    <row r="14" spans="1:19" ht="12.75" customHeight="1">
      <c r="A14" s="201"/>
      <c r="B14" s="410" t="s">
        <v>84</v>
      </c>
      <c r="C14" s="194"/>
      <c r="D14" s="194"/>
      <c r="E14" s="194"/>
      <c r="F14" s="194"/>
      <c r="G14" s="194"/>
      <c r="H14" s="428"/>
      <c r="I14" s="194"/>
      <c r="J14" s="194"/>
      <c r="K14" s="194"/>
      <c r="L14" s="194"/>
      <c r="M14" s="194"/>
      <c r="N14" s="194"/>
      <c r="O14" s="209"/>
      <c r="P14" s="209"/>
      <c r="Q14" s="209"/>
      <c r="R14" s="224"/>
    </row>
    <row r="15" spans="1:19" ht="12.75" customHeight="1">
      <c r="A15" s="201"/>
      <c r="B15" s="411" t="s">
        <v>15</v>
      </c>
      <c r="C15" s="419">
        <v>150104</v>
      </c>
      <c r="D15" s="419">
        <v>142556</v>
      </c>
      <c r="E15" s="419">
        <v>135572</v>
      </c>
      <c r="F15" s="419">
        <v>129865</v>
      </c>
      <c r="G15" s="419">
        <v>128640</v>
      </c>
      <c r="H15" s="426">
        <v>124000</v>
      </c>
      <c r="I15" s="434">
        <v>119300</v>
      </c>
      <c r="J15" s="434">
        <v>115100</v>
      </c>
      <c r="K15" s="434">
        <v>111500</v>
      </c>
      <c r="L15" s="434">
        <v>108300</v>
      </c>
      <c r="M15" s="434">
        <v>105600</v>
      </c>
      <c r="N15" s="434">
        <v>103200</v>
      </c>
      <c r="O15" s="434">
        <v>101100</v>
      </c>
      <c r="P15" s="434">
        <v>99200</v>
      </c>
      <c r="Q15" s="434">
        <v>97400</v>
      </c>
      <c r="R15" s="224"/>
    </row>
    <row r="16" spans="1:19" ht="12.75" customHeight="1">
      <c r="A16" s="201"/>
      <c r="B16" s="411" t="s">
        <v>16</v>
      </c>
      <c r="C16" s="419">
        <v>107462</v>
      </c>
      <c r="D16" s="419">
        <v>103049</v>
      </c>
      <c r="E16" s="419">
        <v>98228</v>
      </c>
      <c r="F16" s="419">
        <v>93316</v>
      </c>
      <c r="G16" s="419">
        <v>88922</v>
      </c>
      <c r="H16" s="426">
        <v>83300</v>
      </c>
      <c r="I16" s="434">
        <v>77400</v>
      </c>
      <c r="J16" s="434">
        <v>71600</v>
      </c>
      <c r="K16" s="434">
        <v>66000</v>
      </c>
      <c r="L16" s="434">
        <v>60700</v>
      </c>
      <c r="M16" s="434">
        <v>55800</v>
      </c>
      <c r="N16" s="434">
        <v>51300</v>
      </c>
      <c r="O16" s="434">
        <v>47400</v>
      </c>
      <c r="P16" s="434">
        <v>43900</v>
      </c>
      <c r="Q16" s="434">
        <v>41100</v>
      </c>
      <c r="R16" s="224"/>
    </row>
    <row r="17" spans="1:18" ht="12.75" customHeight="1">
      <c r="A17" s="201"/>
      <c r="B17" s="411"/>
      <c r="C17" s="206"/>
      <c r="D17" s="194"/>
      <c r="E17" s="194"/>
      <c r="F17" s="194"/>
      <c r="G17" s="194"/>
      <c r="H17" s="428"/>
      <c r="I17" s="194"/>
      <c r="J17" s="194"/>
      <c r="K17" s="194"/>
      <c r="L17" s="194"/>
      <c r="M17" s="194"/>
      <c r="N17" s="194"/>
      <c r="O17" s="209"/>
      <c r="P17" s="209"/>
      <c r="Q17" s="209"/>
      <c r="R17" s="224"/>
    </row>
    <row r="18" spans="1:18" ht="12.75" customHeight="1">
      <c r="A18" s="201"/>
      <c r="B18" s="209"/>
      <c r="C18" s="194"/>
      <c r="D18" s="194"/>
      <c r="E18" s="194"/>
      <c r="F18" s="194"/>
      <c r="G18" s="194"/>
      <c r="H18" s="428"/>
      <c r="I18" s="194"/>
      <c r="J18" s="194"/>
      <c r="K18" s="194"/>
      <c r="L18" s="194"/>
      <c r="M18" s="194"/>
      <c r="N18" s="194"/>
      <c r="O18" s="209"/>
      <c r="P18" s="209"/>
      <c r="Q18" s="209"/>
      <c r="R18" s="224"/>
    </row>
    <row r="19" spans="1:18" ht="12.75" customHeight="1">
      <c r="A19" s="201"/>
      <c r="B19" s="412" t="s">
        <v>102</v>
      </c>
      <c r="C19" s="194"/>
      <c r="D19" s="194"/>
      <c r="E19" s="194"/>
      <c r="F19" s="194"/>
      <c r="G19" s="194"/>
      <c r="H19" s="428"/>
      <c r="I19" s="194"/>
      <c r="J19" s="194"/>
      <c r="K19" s="194"/>
      <c r="L19" s="194"/>
      <c r="M19" s="194"/>
      <c r="N19" s="194"/>
      <c r="O19" s="209"/>
      <c r="P19" s="209"/>
      <c r="Q19" s="209"/>
      <c r="R19" s="224"/>
    </row>
    <row r="20" spans="1:18" ht="12.75" customHeight="1">
      <c r="A20" s="201"/>
      <c r="B20" s="202" t="s">
        <v>15</v>
      </c>
      <c r="C20" s="452">
        <v>72.865006928529553</v>
      </c>
      <c r="D20" s="452">
        <v>72.480484862089284</v>
      </c>
      <c r="E20" s="452">
        <v>71.941639866639136</v>
      </c>
      <c r="F20" s="452">
        <v>71.275058714819238</v>
      </c>
      <c r="G20" s="452">
        <v>69.987717279766159</v>
      </c>
      <c r="H20" s="436">
        <v>69.245111158460261</v>
      </c>
      <c r="I20" s="456">
        <v>68.667863595289546</v>
      </c>
      <c r="J20" s="456">
        <v>68.17058314642388</v>
      </c>
      <c r="K20" s="456">
        <v>67.772175319414558</v>
      </c>
      <c r="L20" s="456">
        <v>67.486085297651087</v>
      </c>
      <c r="M20" s="456">
        <v>67.316600690287373</v>
      </c>
      <c r="N20" s="456">
        <v>67.260606270346315</v>
      </c>
      <c r="O20" s="456">
        <v>67.309652117878144</v>
      </c>
      <c r="P20" s="456">
        <v>67.454984215838749</v>
      </c>
      <c r="Q20" s="456">
        <v>67.671584252309771</v>
      </c>
      <c r="R20" s="224"/>
    </row>
    <row r="21" spans="1:18" ht="12.75" customHeight="1">
      <c r="A21" s="201"/>
      <c r="B21" s="202" t="s">
        <v>16</v>
      </c>
      <c r="C21" s="452">
        <v>82.5</v>
      </c>
      <c r="D21" s="452">
        <v>82.9</v>
      </c>
      <c r="E21" s="452">
        <v>83.2</v>
      </c>
      <c r="F21" s="452">
        <v>83.4</v>
      </c>
      <c r="G21" s="452">
        <v>83.1</v>
      </c>
      <c r="H21" s="436">
        <v>83.092766531808195</v>
      </c>
      <c r="I21" s="456">
        <v>83.074586487265066</v>
      </c>
      <c r="J21" s="456">
        <v>82.95127318366022</v>
      </c>
      <c r="K21" s="456">
        <v>82.71232926750703</v>
      </c>
      <c r="L21" s="456">
        <v>82.350841903753803</v>
      </c>
      <c r="M21" s="456">
        <v>81.864854573764845</v>
      </c>
      <c r="N21" s="456">
        <v>81.265076184415491</v>
      </c>
      <c r="O21" s="456">
        <v>80.576450238121723</v>
      </c>
      <c r="P21" s="456">
        <v>79.839725231329496</v>
      </c>
      <c r="Q21" s="456">
        <v>79.085425709465923</v>
      </c>
      <c r="R21" s="224"/>
    </row>
    <row r="22" spans="1:18" ht="12.75" customHeight="1">
      <c r="A22" s="201"/>
      <c r="B22" s="202"/>
      <c r="C22" s="408"/>
      <c r="D22" s="408"/>
      <c r="E22" s="408"/>
      <c r="F22" s="408"/>
      <c r="G22" s="408"/>
      <c r="H22" s="430"/>
      <c r="I22" s="408"/>
      <c r="J22" s="408"/>
      <c r="K22" s="408"/>
      <c r="L22" s="408"/>
      <c r="M22" s="408"/>
      <c r="N22" s="408"/>
      <c r="O22" s="209"/>
      <c r="P22" s="209"/>
      <c r="Q22" s="209"/>
      <c r="R22" s="224"/>
    </row>
    <row r="23" spans="1:18" ht="12.75" customHeight="1">
      <c r="A23" s="201"/>
      <c r="B23" s="412" t="s">
        <v>38</v>
      </c>
      <c r="C23" s="194"/>
      <c r="D23" s="194"/>
      <c r="E23" s="194"/>
      <c r="F23" s="194"/>
      <c r="G23" s="194"/>
      <c r="H23" s="428"/>
      <c r="I23" s="194"/>
      <c r="J23" s="194"/>
      <c r="K23" s="194"/>
      <c r="L23" s="194"/>
      <c r="M23" s="194"/>
      <c r="N23" s="194"/>
      <c r="O23" s="209"/>
      <c r="P23" s="209"/>
      <c r="Q23" s="209"/>
      <c r="R23" s="224"/>
    </row>
    <row r="24" spans="1:18" ht="12.75" customHeight="1">
      <c r="A24" s="201"/>
      <c r="B24" s="202" t="s">
        <v>5</v>
      </c>
      <c r="C24" s="419">
        <v>87654</v>
      </c>
      <c r="D24" s="419">
        <v>82750</v>
      </c>
      <c r="E24" s="419">
        <v>78124</v>
      </c>
      <c r="F24" s="419">
        <v>74100</v>
      </c>
      <c r="G24" s="419">
        <v>71241</v>
      </c>
      <c r="H24" s="426">
        <v>67200</v>
      </c>
      <c r="I24" s="434">
        <v>63100</v>
      </c>
      <c r="J24" s="434">
        <v>59400</v>
      </c>
      <c r="K24" s="434">
        <v>55900</v>
      </c>
      <c r="L24" s="434">
        <v>52800</v>
      </c>
      <c r="M24" s="434">
        <v>49900</v>
      </c>
      <c r="N24" s="434">
        <v>47400</v>
      </c>
      <c r="O24" s="434">
        <v>45200</v>
      </c>
      <c r="P24" s="434">
        <v>43300</v>
      </c>
      <c r="Q24" s="434">
        <v>41600</v>
      </c>
      <c r="R24" s="224"/>
    </row>
    <row r="25" spans="1:18" ht="12.75" customHeight="1">
      <c r="A25" s="201"/>
      <c r="B25" s="202" t="s">
        <v>42</v>
      </c>
      <c r="C25" s="419">
        <v>54991</v>
      </c>
      <c r="D25" s="419">
        <v>51740</v>
      </c>
      <c r="E25" s="419">
        <v>48623</v>
      </c>
      <c r="F25" s="419">
        <v>45783</v>
      </c>
      <c r="G25" s="419">
        <v>43574</v>
      </c>
      <c r="H25" s="426">
        <v>40800</v>
      </c>
      <c r="I25" s="434">
        <v>38000</v>
      </c>
      <c r="J25" s="434">
        <v>35400</v>
      </c>
      <c r="K25" s="434">
        <v>33100</v>
      </c>
      <c r="L25" s="434">
        <v>30900</v>
      </c>
      <c r="M25" s="434">
        <v>28900</v>
      </c>
      <c r="N25" s="434">
        <v>27100</v>
      </c>
      <c r="O25" s="434">
        <v>25600</v>
      </c>
      <c r="P25" s="434">
        <v>24300</v>
      </c>
      <c r="Q25" s="434">
        <v>23100</v>
      </c>
      <c r="R25" s="224"/>
    </row>
    <row r="26" spans="1:18" ht="12.75" customHeight="1">
      <c r="A26" s="201"/>
      <c r="B26" s="202" t="s">
        <v>43</v>
      </c>
      <c r="C26" s="419">
        <v>62239</v>
      </c>
      <c r="D26" s="419">
        <v>60429</v>
      </c>
      <c r="E26" s="419">
        <v>58624</v>
      </c>
      <c r="F26" s="419">
        <v>56987</v>
      </c>
      <c r="G26" s="419">
        <v>57091</v>
      </c>
      <c r="H26" s="426">
        <v>55600</v>
      </c>
      <c r="I26" s="434">
        <v>53800</v>
      </c>
      <c r="J26" s="434">
        <v>52100</v>
      </c>
      <c r="K26" s="434">
        <v>50500</v>
      </c>
      <c r="L26" s="434">
        <v>49100</v>
      </c>
      <c r="M26" s="434">
        <v>47700</v>
      </c>
      <c r="N26" s="434">
        <v>46500</v>
      </c>
      <c r="O26" s="434">
        <v>45400</v>
      </c>
      <c r="P26" s="434">
        <v>44400</v>
      </c>
      <c r="Q26" s="434">
        <v>43500</v>
      </c>
      <c r="R26" s="224"/>
    </row>
    <row r="27" spans="1:18" ht="12.75" customHeight="1">
      <c r="A27" s="201"/>
      <c r="B27" s="202" t="s">
        <v>8</v>
      </c>
      <c r="C27" s="419">
        <v>21577</v>
      </c>
      <c r="D27" s="419">
        <v>20463</v>
      </c>
      <c r="E27" s="419">
        <v>19376</v>
      </c>
      <c r="F27" s="419">
        <v>18408</v>
      </c>
      <c r="G27" s="419">
        <v>17996</v>
      </c>
      <c r="H27" s="426">
        <v>17100</v>
      </c>
      <c r="I27" s="434">
        <v>16300</v>
      </c>
      <c r="J27" s="434">
        <v>15400</v>
      </c>
      <c r="K27" s="434">
        <v>14600</v>
      </c>
      <c r="L27" s="434">
        <v>13900</v>
      </c>
      <c r="M27" s="434">
        <v>13300</v>
      </c>
      <c r="N27" s="434">
        <v>12800</v>
      </c>
      <c r="O27" s="434">
        <v>12300</v>
      </c>
      <c r="P27" s="434">
        <v>11800</v>
      </c>
      <c r="Q27" s="434">
        <v>11400</v>
      </c>
      <c r="R27" s="224"/>
    </row>
    <row r="28" spans="1:18" ht="12.75" customHeight="1">
      <c r="A28" s="201"/>
      <c r="B28" s="202" t="s">
        <v>9</v>
      </c>
      <c r="C28" s="419">
        <v>22696</v>
      </c>
      <c r="D28" s="419">
        <v>21758</v>
      </c>
      <c r="E28" s="419">
        <v>20941</v>
      </c>
      <c r="F28" s="419">
        <v>20192</v>
      </c>
      <c r="G28" s="419">
        <v>20020</v>
      </c>
      <c r="H28" s="426">
        <v>19300</v>
      </c>
      <c r="I28" s="434">
        <v>18400</v>
      </c>
      <c r="J28" s="434">
        <v>17600</v>
      </c>
      <c r="K28" s="434">
        <v>16900</v>
      </c>
      <c r="L28" s="434">
        <v>16200</v>
      </c>
      <c r="M28" s="434">
        <v>15600</v>
      </c>
      <c r="N28" s="434">
        <v>15000</v>
      </c>
      <c r="O28" s="434">
        <v>14500</v>
      </c>
      <c r="P28" s="434">
        <v>14100</v>
      </c>
      <c r="Q28" s="434">
        <v>13700</v>
      </c>
      <c r="R28" s="224"/>
    </row>
    <row r="29" spans="1:18" ht="12.75" customHeight="1">
      <c r="A29" s="201"/>
      <c r="B29" s="202" t="s">
        <v>44</v>
      </c>
      <c r="C29" s="419">
        <v>8409</v>
      </c>
      <c r="D29" s="419">
        <v>8465</v>
      </c>
      <c r="E29" s="419">
        <v>8112</v>
      </c>
      <c r="F29" s="419">
        <v>7711</v>
      </c>
      <c r="G29" s="419">
        <v>7640</v>
      </c>
      <c r="H29" s="426">
        <v>7400</v>
      </c>
      <c r="I29" s="434">
        <v>7100</v>
      </c>
      <c r="J29" s="434">
        <v>6800</v>
      </c>
      <c r="K29" s="434">
        <v>6500</v>
      </c>
      <c r="L29" s="434">
        <v>6200</v>
      </c>
      <c r="M29" s="434">
        <v>5900</v>
      </c>
      <c r="N29" s="434">
        <v>5700</v>
      </c>
      <c r="O29" s="434">
        <v>5500</v>
      </c>
      <c r="P29" s="434">
        <v>5300</v>
      </c>
      <c r="Q29" s="434">
        <v>5100</v>
      </c>
      <c r="R29" s="224"/>
    </row>
    <row r="30" spans="1:18" ht="12.75" customHeight="1">
      <c r="A30" s="201"/>
      <c r="B30" s="411"/>
      <c r="R30" s="224"/>
    </row>
    <row r="31" spans="1:18" ht="12.75" customHeight="1">
      <c r="A31" s="201"/>
      <c r="B31" s="202" t="s">
        <v>17</v>
      </c>
      <c r="C31" s="417">
        <v>257566</v>
      </c>
      <c r="D31" s="417">
        <v>245605</v>
      </c>
      <c r="E31" s="417">
        <v>233800</v>
      </c>
      <c r="F31" s="417">
        <v>223181</v>
      </c>
      <c r="G31" s="417">
        <v>217562</v>
      </c>
      <c r="H31" s="417">
        <v>207400</v>
      </c>
      <c r="I31" s="417">
        <v>196700</v>
      </c>
      <c r="J31" s="417">
        <v>186700</v>
      </c>
      <c r="K31" s="417">
        <v>177500</v>
      </c>
      <c r="L31" s="417">
        <v>169100</v>
      </c>
      <c r="M31" s="417">
        <v>161300</v>
      </c>
      <c r="N31" s="417">
        <v>154500</v>
      </c>
      <c r="O31" s="417">
        <v>148500</v>
      </c>
      <c r="P31" s="417">
        <v>143200</v>
      </c>
      <c r="Q31" s="417">
        <v>138400</v>
      </c>
      <c r="R31" s="224"/>
    </row>
    <row r="32" spans="1:18" ht="12.75" customHeight="1" thickBot="1">
      <c r="A32" s="204"/>
      <c r="B32" s="220"/>
      <c r="C32" s="208"/>
      <c r="D32" s="208"/>
      <c r="E32" s="208"/>
      <c r="F32" s="208"/>
      <c r="G32" s="208"/>
      <c r="H32" s="431"/>
      <c r="I32" s="208"/>
      <c r="J32" s="208"/>
      <c r="K32" s="208"/>
      <c r="L32" s="208"/>
      <c r="M32" s="208"/>
      <c r="N32" s="208"/>
      <c r="O32" s="208"/>
      <c r="P32" s="208"/>
      <c r="Q32" s="208"/>
      <c r="R32" s="225"/>
    </row>
    <row r="33" spans="2:18" ht="12.75" customHeight="1" thickTop="1">
      <c r="E33" s="200" t="s">
        <v>4</v>
      </c>
    </row>
    <row r="34" spans="2:18" s="207" customFormat="1" ht="12.75" customHeight="1">
      <c r="B34" s="151" t="s">
        <v>50</v>
      </c>
      <c r="C34" s="178" t="s">
        <v>144</v>
      </c>
      <c r="D34" s="197"/>
      <c r="E34" s="197"/>
      <c r="F34" s="197"/>
      <c r="G34" s="197"/>
      <c r="H34" s="197"/>
      <c r="I34" s="197"/>
      <c r="J34" s="197"/>
      <c r="K34" s="197"/>
      <c r="L34" s="197"/>
      <c r="M34" s="197"/>
      <c r="N34" s="197"/>
      <c r="O34" s="197"/>
      <c r="P34" s="197"/>
    </row>
    <row r="35" spans="2:18" ht="12.75" customHeight="1">
      <c r="B35" s="178"/>
      <c r="C35" s="178" t="s">
        <v>132</v>
      </c>
      <c r="D35" s="197"/>
      <c r="E35" s="197"/>
      <c r="F35" s="197"/>
      <c r="G35" s="197"/>
      <c r="H35" s="197"/>
      <c r="I35" s="197"/>
      <c r="J35" s="197"/>
      <c r="K35" s="197"/>
      <c r="L35" s="197"/>
      <c r="M35" s="197"/>
      <c r="N35" s="197"/>
      <c r="O35" s="197"/>
      <c r="P35" s="197"/>
    </row>
    <row r="36" spans="2:18" ht="12.75" customHeight="1">
      <c r="B36" s="178"/>
      <c r="C36" t="s">
        <v>222</v>
      </c>
      <c r="D36"/>
      <c r="E36"/>
      <c r="F36"/>
      <c r="G36"/>
      <c r="H36" s="197"/>
      <c r="I36" s="197"/>
      <c r="J36" s="197"/>
      <c r="K36" s="197"/>
      <c r="L36" s="197"/>
      <c r="M36" s="197"/>
      <c r="N36" s="197"/>
      <c r="O36" s="197"/>
      <c r="P36" s="197"/>
    </row>
    <row r="37" spans="2:18" ht="12.75" customHeight="1">
      <c r="B37" s="178"/>
      <c r="C37"/>
      <c r="D37" s="101"/>
      <c r="E37" s="101"/>
      <c r="F37" s="101"/>
      <c r="G37" s="101"/>
      <c r="H37" s="101"/>
      <c r="I37" s="101"/>
      <c r="J37" s="101"/>
      <c r="K37" s="178"/>
      <c r="L37" s="178"/>
      <c r="M37" s="178"/>
      <c r="N37" s="178"/>
      <c r="O37" s="178"/>
      <c r="P37" s="178"/>
      <c r="Q37" s="178"/>
      <c r="R37" s="178"/>
    </row>
    <row r="38" spans="2:18" ht="12.75" customHeight="1">
      <c r="J38" s="101"/>
    </row>
    <row r="39" spans="2:18">
      <c r="C39"/>
      <c r="D39" s="101"/>
      <c r="E39" s="101"/>
      <c r="F39" s="101"/>
      <c r="G39" s="101"/>
      <c r="H39" s="101"/>
    </row>
    <row r="40" spans="2:18">
      <c r="C40"/>
      <c r="D40" s="101"/>
      <c r="E40" s="101"/>
      <c r="F40" s="101"/>
      <c r="G40" s="101"/>
      <c r="H40" s="101"/>
    </row>
    <row r="41" spans="2:18">
      <c r="C41"/>
      <c r="D41" s="101"/>
      <c r="E41" s="101"/>
      <c r="F41" s="101"/>
      <c r="G41" s="101"/>
      <c r="H41" s="101"/>
    </row>
    <row r="42" spans="2:18">
      <c r="C42"/>
      <c r="D42"/>
      <c r="E42"/>
      <c r="F42"/>
      <c r="G42"/>
      <c r="H42"/>
    </row>
    <row r="43" spans="2:18">
      <c r="C43" s="207"/>
      <c r="D43" s="207"/>
      <c r="E43" s="207"/>
      <c r="F43" s="207"/>
      <c r="G43" s="207"/>
      <c r="H43" s="207"/>
      <c r="I43" s="207"/>
      <c r="J43" s="207"/>
      <c r="K43" s="207"/>
      <c r="L43" s="207"/>
      <c r="M43" s="207"/>
      <c r="N43" s="207"/>
      <c r="O43" s="207"/>
      <c r="P43" s="207"/>
      <c r="Q43" s="207"/>
    </row>
  </sheetData>
  <mergeCells count="2">
    <mergeCell ref="H6:Q6"/>
    <mergeCell ref="C6:G6"/>
  </mergeCells>
  <phoneticPr fontId="30" type="noConversion"/>
  <printOptions horizontalCentered="1" verticalCentered="1"/>
  <pageMargins left="0.47244094488188981" right="0.47244094488188981" top="0.98425196850393704" bottom="0.98425196850393704" header="0.51181102362204722" footer="0.51181102362204722"/>
  <pageSetup paperSize="9" scale="90" orientation="landscape" r:id="rId1"/>
  <headerFooter alignWithMargins="0">
    <oddHeader>&amp;L&amp;"Arial,Bold"&amp;8TREATMENT POPULATION STATISTICS:  DECEMBER 2014</oddHeader>
    <oddFooter>&amp;C&amp;"Arial,Bold"&amp;8- 18 -&amp;R&amp;"Arial,Bold"&amp;8TABLE 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U51"/>
  <sheetViews>
    <sheetView zoomScaleNormal="100" workbookViewId="0"/>
  </sheetViews>
  <sheetFormatPr defaultRowHeight="12.75"/>
  <cols>
    <col min="1" max="1" width="1.7109375" style="200" customWidth="1"/>
    <col min="2" max="2" width="10.28515625" style="200" customWidth="1"/>
    <col min="3" max="16" width="9.28515625" style="200" customWidth="1"/>
    <col min="17" max="17" width="9.28515625" style="209" customWidth="1"/>
    <col min="18" max="18" width="1.7109375" style="200" customWidth="1"/>
    <col min="19" max="16384" width="9.140625" style="200"/>
  </cols>
  <sheetData>
    <row r="1" spans="1:21" ht="21.75" customHeight="1" thickTop="1">
      <c r="A1" s="198"/>
      <c r="B1" s="413" t="s">
        <v>201</v>
      </c>
      <c r="C1" s="199"/>
      <c r="D1" s="199"/>
      <c r="E1" s="199"/>
      <c r="F1" s="199"/>
      <c r="G1" s="199"/>
      <c r="H1" s="199"/>
      <c r="I1" s="199"/>
      <c r="J1" s="199"/>
      <c r="K1" s="199"/>
      <c r="L1" s="199"/>
      <c r="M1" s="199"/>
      <c r="N1" s="199"/>
      <c r="O1" s="199"/>
      <c r="P1" s="199"/>
      <c r="Q1" s="199"/>
      <c r="R1" s="223"/>
    </row>
    <row r="2" spans="1:21" customFormat="1" ht="21.75" customHeight="1" thickBot="1">
      <c r="A2" s="381"/>
      <c r="B2" s="414"/>
      <c r="C2" s="414"/>
      <c r="D2" s="414"/>
      <c r="E2" s="414"/>
      <c r="F2" s="414"/>
      <c r="G2" s="414"/>
      <c r="H2" s="414"/>
      <c r="I2" s="414"/>
      <c r="J2" s="414"/>
      <c r="K2" s="414"/>
      <c r="L2" s="414"/>
      <c r="M2" s="414"/>
      <c r="N2" s="414"/>
      <c r="O2" s="414"/>
      <c r="P2" s="414"/>
      <c r="Q2" s="414"/>
      <c r="R2" s="415"/>
    </row>
    <row r="3" spans="1:21" customFormat="1" ht="14.25" thickTop="1" thickBot="1">
      <c r="Q3" s="458"/>
      <c r="R3" s="458"/>
    </row>
    <row r="4" spans="1:21" ht="12.75" customHeight="1" thickTop="1">
      <c r="A4" s="198"/>
      <c r="B4" s="199"/>
      <c r="C4" s="506" t="s">
        <v>85</v>
      </c>
      <c r="D4" s="507"/>
      <c r="E4" s="507"/>
      <c r="F4" s="507"/>
      <c r="G4" s="507"/>
      <c r="H4" s="504" t="s">
        <v>126</v>
      </c>
      <c r="I4" s="505"/>
      <c r="J4" s="505"/>
      <c r="K4" s="505"/>
      <c r="L4" s="505"/>
      <c r="M4" s="505"/>
      <c r="N4" s="505"/>
      <c r="O4" s="505"/>
      <c r="P4" s="505"/>
      <c r="Q4" s="505"/>
      <c r="R4" s="223"/>
      <c r="S4" s="209"/>
    </row>
    <row r="5" spans="1:21" ht="12.75" customHeight="1" thickBot="1">
      <c r="A5" s="204"/>
      <c r="B5" s="220"/>
      <c r="C5" s="205">
        <v>2010</v>
      </c>
      <c r="D5" s="205">
        <v>2011</v>
      </c>
      <c r="E5" s="205">
        <v>2012</v>
      </c>
      <c r="F5" s="205">
        <v>2013</v>
      </c>
      <c r="G5" s="469">
        <v>2014</v>
      </c>
      <c r="H5" s="219">
        <v>2015</v>
      </c>
      <c r="I5" s="220">
        <v>2016</v>
      </c>
      <c r="J5" s="220">
        <v>2017</v>
      </c>
      <c r="K5" s="220">
        <v>2018</v>
      </c>
      <c r="L5" s="220">
        <v>2019</v>
      </c>
      <c r="M5" s="220">
        <v>2020</v>
      </c>
      <c r="N5" s="220">
        <v>2021</v>
      </c>
      <c r="O5" s="220">
        <v>2022</v>
      </c>
      <c r="P5" s="220">
        <v>2023</v>
      </c>
      <c r="Q5" s="220">
        <v>2024</v>
      </c>
      <c r="R5" s="225"/>
      <c r="S5" s="209"/>
    </row>
    <row r="6" spans="1:21" ht="12.75" customHeight="1" thickTop="1">
      <c r="A6" s="201"/>
      <c r="B6" s="412" t="s">
        <v>100</v>
      </c>
      <c r="C6" s="206"/>
      <c r="D6" s="206"/>
      <c r="E6" s="206"/>
      <c r="F6" s="206"/>
      <c r="G6" s="206"/>
      <c r="H6" s="429"/>
      <c r="I6" s="206"/>
      <c r="J6" s="206"/>
      <c r="K6" s="206"/>
      <c r="L6" s="206"/>
      <c r="M6" s="206"/>
      <c r="N6" s="209"/>
      <c r="O6" s="209"/>
      <c r="P6" s="209"/>
      <c r="R6" s="224"/>
      <c r="S6" s="209"/>
    </row>
    <row r="7" spans="1:21" s="102" customFormat="1" ht="12.75" customHeight="1">
      <c r="A7" s="201"/>
      <c r="B7" s="411" t="s">
        <v>35</v>
      </c>
      <c r="C7" s="206"/>
      <c r="D7" s="206"/>
      <c r="E7" s="206"/>
      <c r="F7" s="206"/>
      <c r="G7" s="206"/>
      <c r="H7" s="429"/>
      <c r="I7" s="206"/>
      <c r="J7" s="206"/>
      <c r="K7" s="206"/>
      <c r="L7" s="206"/>
      <c r="M7" s="206"/>
      <c r="N7" s="209"/>
      <c r="O7" s="209"/>
      <c r="P7" s="209"/>
      <c r="Q7" s="209"/>
      <c r="R7" s="224"/>
      <c r="S7" s="218"/>
    </row>
    <row r="8" spans="1:21" s="102" customFormat="1" ht="12.75" customHeight="1">
      <c r="A8" s="201"/>
      <c r="B8" s="202" t="s">
        <v>131</v>
      </c>
      <c r="C8" s="419">
        <v>24206</v>
      </c>
      <c r="D8" s="419">
        <v>24094</v>
      </c>
      <c r="E8" s="419">
        <v>24218</v>
      </c>
      <c r="F8" s="419">
        <v>24883</v>
      </c>
      <c r="G8" s="419">
        <v>28500</v>
      </c>
      <c r="H8" s="426">
        <v>29000</v>
      </c>
      <c r="I8" s="434">
        <v>28700</v>
      </c>
      <c r="J8" s="434">
        <v>28100</v>
      </c>
      <c r="K8" s="434">
        <v>27500</v>
      </c>
      <c r="L8" s="434">
        <v>26800</v>
      </c>
      <c r="M8" s="434">
        <v>26000</v>
      </c>
      <c r="N8" s="434">
        <v>25300</v>
      </c>
      <c r="O8" s="434">
        <v>24300</v>
      </c>
      <c r="P8" s="434">
        <v>23200</v>
      </c>
      <c r="Q8" s="434">
        <v>21900</v>
      </c>
      <c r="R8" s="224"/>
      <c r="S8" s="218"/>
    </row>
    <row r="9" spans="1:21" s="102" customFormat="1" ht="12.75" customHeight="1">
      <c r="A9" s="201"/>
      <c r="B9" s="202" t="s">
        <v>18</v>
      </c>
      <c r="C9" s="419">
        <v>10125</v>
      </c>
      <c r="D9" s="419">
        <v>9248</v>
      </c>
      <c r="E9" s="419">
        <v>8798</v>
      </c>
      <c r="F9" s="419">
        <v>8695</v>
      </c>
      <c r="G9" s="419">
        <v>9098</v>
      </c>
      <c r="H9" s="426">
        <v>9300</v>
      </c>
      <c r="I9" s="434">
        <v>9600</v>
      </c>
      <c r="J9" s="434">
        <v>10000</v>
      </c>
      <c r="K9" s="434">
        <v>10400</v>
      </c>
      <c r="L9" s="434">
        <v>10700</v>
      </c>
      <c r="M9" s="434">
        <v>10700</v>
      </c>
      <c r="N9" s="434">
        <v>10600</v>
      </c>
      <c r="O9" s="434">
        <v>10500</v>
      </c>
      <c r="P9" s="434">
        <v>10500</v>
      </c>
      <c r="Q9" s="434">
        <v>10600</v>
      </c>
      <c r="R9" s="224"/>
      <c r="S9" s="218"/>
    </row>
    <row r="10" spans="1:21" s="102" customFormat="1" ht="12.75" customHeight="1">
      <c r="A10" s="201"/>
      <c r="B10" s="202" t="s">
        <v>19</v>
      </c>
      <c r="C10" s="419">
        <v>28205</v>
      </c>
      <c r="D10" s="419">
        <v>25550</v>
      </c>
      <c r="E10" s="419">
        <v>21406</v>
      </c>
      <c r="F10" s="419">
        <v>17397</v>
      </c>
      <c r="G10" s="419">
        <v>14306</v>
      </c>
      <c r="H10" s="426">
        <v>12700</v>
      </c>
      <c r="I10" s="434">
        <v>11700</v>
      </c>
      <c r="J10" s="434">
        <v>11300</v>
      </c>
      <c r="K10" s="434">
        <v>11100</v>
      </c>
      <c r="L10" s="434">
        <v>11000</v>
      </c>
      <c r="M10" s="434">
        <v>11200</v>
      </c>
      <c r="N10" s="434">
        <v>11500</v>
      </c>
      <c r="O10" s="434">
        <v>11900</v>
      </c>
      <c r="P10" s="434">
        <v>12300</v>
      </c>
      <c r="Q10" s="434">
        <v>12600</v>
      </c>
      <c r="R10" s="224"/>
      <c r="S10" s="218"/>
      <c r="U10" s="218"/>
    </row>
    <row r="11" spans="1:21" s="102" customFormat="1" ht="12.75" customHeight="1">
      <c r="A11" s="201"/>
      <c r="B11" s="202" t="s">
        <v>20</v>
      </c>
      <c r="C11" s="419">
        <v>14595</v>
      </c>
      <c r="D11" s="419">
        <v>18531</v>
      </c>
      <c r="E11" s="419">
        <v>23398</v>
      </c>
      <c r="F11" s="419">
        <v>27851</v>
      </c>
      <c r="G11" s="419">
        <v>31694</v>
      </c>
      <c r="H11" s="426">
        <v>30800</v>
      </c>
      <c r="I11" s="434">
        <v>27300</v>
      </c>
      <c r="J11" s="434">
        <v>23700</v>
      </c>
      <c r="K11" s="434">
        <v>20000</v>
      </c>
      <c r="L11" s="434">
        <v>17100</v>
      </c>
      <c r="M11" s="434">
        <v>14900</v>
      </c>
      <c r="N11" s="434">
        <v>13700</v>
      </c>
      <c r="O11" s="434">
        <v>13000</v>
      </c>
      <c r="P11" s="434">
        <v>12500</v>
      </c>
      <c r="Q11" s="434">
        <v>12300</v>
      </c>
      <c r="R11" s="224"/>
      <c r="S11" s="218"/>
      <c r="U11" s="218"/>
    </row>
    <row r="12" spans="1:21" s="102" customFormat="1" ht="12.75" customHeight="1">
      <c r="A12" s="201"/>
      <c r="B12" s="202" t="s">
        <v>21</v>
      </c>
      <c r="C12" s="419">
        <v>12036</v>
      </c>
      <c r="D12" s="419">
        <v>12156</v>
      </c>
      <c r="E12" s="419">
        <v>12124</v>
      </c>
      <c r="F12" s="419">
        <v>12064</v>
      </c>
      <c r="G12" s="419">
        <v>12523</v>
      </c>
      <c r="H12" s="426">
        <v>15400</v>
      </c>
      <c r="I12" s="434">
        <v>19900</v>
      </c>
      <c r="J12" s="434">
        <v>24100</v>
      </c>
      <c r="K12" s="434">
        <v>28000</v>
      </c>
      <c r="L12" s="434">
        <v>30700</v>
      </c>
      <c r="M12" s="434">
        <v>30200</v>
      </c>
      <c r="N12" s="434">
        <v>27400</v>
      </c>
      <c r="O12" s="434">
        <v>24400</v>
      </c>
      <c r="P12" s="434">
        <v>21500</v>
      </c>
      <c r="Q12" s="434">
        <v>19100</v>
      </c>
      <c r="R12" s="224"/>
      <c r="S12" s="218"/>
    </row>
    <row r="13" spans="1:21" s="102" customFormat="1" ht="12.75" customHeight="1">
      <c r="A13" s="201"/>
      <c r="B13" s="202" t="s">
        <v>22</v>
      </c>
      <c r="C13" s="419">
        <v>17120</v>
      </c>
      <c r="D13" s="419">
        <v>14757</v>
      </c>
      <c r="E13" s="419">
        <v>13547</v>
      </c>
      <c r="F13" s="419">
        <v>12536</v>
      </c>
      <c r="G13" s="419">
        <v>12361</v>
      </c>
      <c r="H13" s="426">
        <v>12200</v>
      </c>
      <c r="I13" s="434">
        <v>12000</v>
      </c>
      <c r="J13" s="434">
        <v>11900</v>
      </c>
      <c r="K13" s="434">
        <v>11800</v>
      </c>
      <c r="L13" s="434">
        <v>12000</v>
      </c>
      <c r="M13" s="434">
        <v>14600</v>
      </c>
      <c r="N13" s="434">
        <v>18500</v>
      </c>
      <c r="O13" s="434">
        <v>22100</v>
      </c>
      <c r="P13" s="434">
        <v>25400</v>
      </c>
      <c r="Q13" s="434">
        <v>27600</v>
      </c>
      <c r="R13" s="224"/>
      <c r="S13" s="218"/>
    </row>
    <row r="14" spans="1:21" s="102" customFormat="1" ht="12.75" customHeight="1">
      <c r="A14" s="201"/>
      <c r="B14" s="202" t="s">
        <v>23</v>
      </c>
      <c r="C14" s="419">
        <v>45376</v>
      </c>
      <c r="D14" s="419">
        <v>34958</v>
      </c>
      <c r="E14" s="419">
        <v>28025</v>
      </c>
      <c r="F14" s="419">
        <v>23081</v>
      </c>
      <c r="G14" s="419">
        <v>19129</v>
      </c>
      <c r="H14" s="426">
        <v>16000</v>
      </c>
      <c r="I14" s="434">
        <v>13700</v>
      </c>
      <c r="J14" s="434">
        <v>12300</v>
      </c>
      <c r="K14" s="434">
        <v>11400</v>
      </c>
      <c r="L14" s="434">
        <v>10900</v>
      </c>
      <c r="M14" s="434">
        <v>10600</v>
      </c>
      <c r="N14" s="434">
        <v>10500</v>
      </c>
      <c r="O14" s="434">
        <v>10400</v>
      </c>
      <c r="P14" s="434">
        <v>10400</v>
      </c>
      <c r="Q14" s="434">
        <v>10600</v>
      </c>
      <c r="R14" s="224"/>
      <c r="S14" s="218"/>
    </row>
    <row r="15" spans="1:21" s="102" customFormat="1" ht="12.75" customHeight="1">
      <c r="A15" s="201"/>
      <c r="B15" s="202" t="s">
        <v>37</v>
      </c>
      <c r="C15" s="419">
        <v>76135</v>
      </c>
      <c r="D15" s="419">
        <v>72043</v>
      </c>
      <c r="E15" s="419">
        <v>63468</v>
      </c>
      <c r="F15" s="419">
        <v>53912</v>
      </c>
      <c r="G15" s="419">
        <v>43958</v>
      </c>
      <c r="H15" s="426">
        <v>34700</v>
      </c>
      <c r="I15" s="434">
        <v>27700</v>
      </c>
      <c r="J15" s="434">
        <v>22400</v>
      </c>
      <c r="K15" s="434">
        <v>18100</v>
      </c>
      <c r="L15" s="434">
        <v>14600</v>
      </c>
      <c r="M15" s="434">
        <v>11800</v>
      </c>
      <c r="N15" s="434">
        <v>9800</v>
      </c>
      <c r="O15" s="434">
        <v>8800</v>
      </c>
      <c r="P15" s="434">
        <v>8200</v>
      </c>
      <c r="Q15" s="434">
        <v>7800</v>
      </c>
      <c r="R15" s="224"/>
      <c r="S15" s="218"/>
    </row>
    <row r="16" spans="1:21" s="102" customFormat="1" ht="12.75" customHeight="1">
      <c r="A16" s="201"/>
      <c r="B16" s="202" t="s">
        <v>41</v>
      </c>
      <c r="C16" s="419">
        <v>29768</v>
      </c>
      <c r="D16" s="419">
        <v>34268</v>
      </c>
      <c r="E16" s="419">
        <v>38816</v>
      </c>
      <c r="F16" s="419">
        <v>42762</v>
      </c>
      <c r="G16" s="419">
        <v>45993</v>
      </c>
      <c r="H16" s="426">
        <v>47400</v>
      </c>
      <c r="I16" s="434">
        <v>46100</v>
      </c>
      <c r="J16" s="434">
        <v>43000</v>
      </c>
      <c r="K16" s="434">
        <v>39200</v>
      </c>
      <c r="L16" s="434">
        <v>35300</v>
      </c>
      <c r="M16" s="434">
        <v>31300</v>
      </c>
      <c r="N16" s="434">
        <v>27100</v>
      </c>
      <c r="O16" s="434">
        <v>23000</v>
      </c>
      <c r="P16" s="434">
        <v>19300</v>
      </c>
      <c r="Q16" s="434">
        <v>16100</v>
      </c>
      <c r="R16" s="224"/>
      <c r="S16" s="218"/>
    </row>
    <row r="17" spans="1:19" s="221" customFormat="1" ht="12.75" customHeight="1">
      <c r="A17" s="416"/>
      <c r="B17" s="202" t="s">
        <v>17</v>
      </c>
      <c r="C17" s="419">
        <v>257566</v>
      </c>
      <c r="D17" s="419">
        <v>245605</v>
      </c>
      <c r="E17" s="419">
        <v>233800</v>
      </c>
      <c r="F17" s="419">
        <v>223181</v>
      </c>
      <c r="G17" s="419">
        <v>217562</v>
      </c>
      <c r="H17" s="426">
        <v>207300</v>
      </c>
      <c r="I17" s="434">
        <v>196700</v>
      </c>
      <c r="J17" s="434">
        <v>186800</v>
      </c>
      <c r="K17" s="434">
        <v>177500</v>
      </c>
      <c r="L17" s="434">
        <v>169000</v>
      </c>
      <c r="M17" s="434">
        <v>161300</v>
      </c>
      <c r="N17" s="434">
        <v>154500</v>
      </c>
      <c r="O17" s="434">
        <v>148500</v>
      </c>
      <c r="P17" s="434">
        <v>143100</v>
      </c>
      <c r="Q17" s="434">
        <v>138500</v>
      </c>
      <c r="R17" s="203"/>
      <c r="S17" s="457"/>
    </row>
    <row r="18" spans="1:19" s="102" customFormat="1" ht="12.75" customHeight="1">
      <c r="A18" s="201"/>
      <c r="B18" s="412" t="s">
        <v>101</v>
      </c>
      <c r="C18" s="206"/>
      <c r="D18" s="206"/>
      <c r="E18" s="206"/>
      <c r="F18" s="206"/>
      <c r="G18" s="206"/>
      <c r="H18" s="429"/>
      <c r="I18" s="206"/>
      <c r="J18" s="206"/>
      <c r="K18" s="206"/>
      <c r="L18" s="206"/>
      <c r="M18" s="206"/>
      <c r="N18" s="206"/>
      <c r="O18" s="209"/>
      <c r="P18" s="209"/>
      <c r="Q18" s="209"/>
      <c r="R18" s="224"/>
      <c r="S18" s="218"/>
    </row>
    <row r="19" spans="1:19" s="102" customFormat="1" ht="12.75" customHeight="1">
      <c r="A19" s="201"/>
      <c r="B19" s="411" t="s">
        <v>35</v>
      </c>
      <c r="C19" s="206"/>
      <c r="D19" s="206"/>
      <c r="E19" s="206"/>
      <c r="F19" s="206"/>
      <c r="G19" s="206"/>
      <c r="H19" s="429"/>
      <c r="I19" s="206"/>
      <c r="J19" s="206"/>
      <c r="K19" s="206"/>
      <c r="L19" s="206"/>
      <c r="M19" s="206"/>
      <c r="N19" s="206"/>
      <c r="O19" s="209"/>
      <c r="P19" s="209"/>
      <c r="Q19" s="209"/>
      <c r="R19" s="224"/>
      <c r="S19" s="218"/>
    </row>
    <row r="20" spans="1:19" s="102" customFormat="1" ht="12.75" customHeight="1">
      <c r="A20" s="201"/>
      <c r="B20" s="202" t="s">
        <v>12</v>
      </c>
      <c r="C20" s="419">
        <v>4741</v>
      </c>
      <c r="D20" s="419">
        <v>4689</v>
      </c>
      <c r="E20" s="419">
        <v>4587</v>
      </c>
      <c r="F20" s="419">
        <v>4611</v>
      </c>
      <c r="G20" s="419">
        <v>4677</v>
      </c>
      <c r="H20" s="426">
        <v>4600</v>
      </c>
      <c r="I20" s="434">
        <v>4300</v>
      </c>
      <c r="J20" s="434">
        <v>4100</v>
      </c>
      <c r="K20" s="434">
        <v>3800</v>
      </c>
      <c r="L20" s="434">
        <v>3600</v>
      </c>
      <c r="M20" s="434">
        <v>3500</v>
      </c>
      <c r="N20" s="434">
        <v>3300</v>
      </c>
      <c r="O20" s="434">
        <v>3200</v>
      </c>
      <c r="P20" s="434">
        <v>3000</v>
      </c>
      <c r="Q20" s="434">
        <v>2800</v>
      </c>
      <c r="R20" s="224"/>
      <c r="S20" s="218"/>
    </row>
    <row r="21" spans="1:19" s="102" customFormat="1" ht="12.75" customHeight="1">
      <c r="A21" s="201"/>
      <c r="B21" s="202" t="s">
        <v>18</v>
      </c>
      <c r="C21" s="419">
        <v>4167</v>
      </c>
      <c r="D21" s="419">
        <v>3338</v>
      </c>
      <c r="E21" s="419">
        <v>2874</v>
      </c>
      <c r="F21" s="419">
        <v>2710</v>
      </c>
      <c r="G21" s="419">
        <v>2678</v>
      </c>
      <c r="H21" s="426">
        <v>2600</v>
      </c>
      <c r="I21" s="434">
        <v>2500</v>
      </c>
      <c r="J21" s="434">
        <v>2500</v>
      </c>
      <c r="K21" s="434">
        <v>2500</v>
      </c>
      <c r="L21" s="434">
        <v>2400</v>
      </c>
      <c r="M21" s="434">
        <v>2300</v>
      </c>
      <c r="N21" s="434">
        <v>2100</v>
      </c>
      <c r="O21" s="434">
        <v>2000</v>
      </c>
      <c r="P21" s="434">
        <v>1900</v>
      </c>
      <c r="Q21" s="434">
        <v>1900</v>
      </c>
      <c r="R21" s="224"/>
      <c r="S21" s="218"/>
    </row>
    <row r="22" spans="1:19" s="102" customFormat="1" ht="12.75" customHeight="1">
      <c r="A22" s="201"/>
      <c r="B22" s="202" t="s">
        <v>19</v>
      </c>
      <c r="C22" s="419">
        <v>20926</v>
      </c>
      <c r="D22" s="419">
        <v>18461</v>
      </c>
      <c r="E22" s="419">
        <v>14680</v>
      </c>
      <c r="F22" s="419">
        <v>11038</v>
      </c>
      <c r="G22" s="419">
        <v>7880</v>
      </c>
      <c r="H22" s="426">
        <v>6200</v>
      </c>
      <c r="I22" s="434">
        <v>5100</v>
      </c>
      <c r="J22" s="434">
        <v>4400</v>
      </c>
      <c r="K22" s="434">
        <v>4000</v>
      </c>
      <c r="L22" s="434">
        <v>3600</v>
      </c>
      <c r="M22" s="434">
        <v>3500</v>
      </c>
      <c r="N22" s="434">
        <v>3400</v>
      </c>
      <c r="O22" s="434">
        <v>3300</v>
      </c>
      <c r="P22" s="434">
        <v>3300</v>
      </c>
      <c r="Q22" s="434">
        <v>3300</v>
      </c>
      <c r="R22" s="224"/>
      <c r="S22" s="218"/>
    </row>
    <row r="23" spans="1:19" s="102" customFormat="1" ht="12.75" customHeight="1">
      <c r="A23" s="201"/>
      <c r="B23" s="202" t="s">
        <v>20</v>
      </c>
      <c r="C23" s="419">
        <v>11473</v>
      </c>
      <c r="D23" s="419">
        <v>14702</v>
      </c>
      <c r="E23" s="419">
        <v>18749</v>
      </c>
      <c r="F23" s="419">
        <v>22390</v>
      </c>
      <c r="G23" s="419">
        <v>25099</v>
      </c>
      <c r="H23" s="426">
        <v>24300</v>
      </c>
      <c r="I23" s="434">
        <v>21100</v>
      </c>
      <c r="J23" s="434">
        <v>17500</v>
      </c>
      <c r="K23" s="434">
        <v>13800</v>
      </c>
      <c r="L23" s="434">
        <v>10800</v>
      </c>
      <c r="M23" s="434">
        <v>8500</v>
      </c>
      <c r="N23" s="434">
        <v>7100</v>
      </c>
      <c r="O23" s="434">
        <v>6200</v>
      </c>
      <c r="P23" s="434">
        <v>5400</v>
      </c>
      <c r="Q23" s="434">
        <v>4900</v>
      </c>
      <c r="R23" s="224"/>
      <c r="S23" s="218"/>
    </row>
    <row r="24" spans="1:19" s="102" customFormat="1" ht="12.75" customHeight="1">
      <c r="A24" s="201"/>
      <c r="B24" s="202" t="s">
        <v>21</v>
      </c>
      <c r="C24" s="419">
        <v>10531</v>
      </c>
      <c r="D24" s="419">
        <v>10652</v>
      </c>
      <c r="E24" s="419">
        <v>10655</v>
      </c>
      <c r="F24" s="419">
        <v>10674</v>
      </c>
      <c r="G24" s="419">
        <v>10943</v>
      </c>
      <c r="H24" s="426">
        <v>13400</v>
      </c>
      <c r="I24" s="434">
        <v>17500</v>
      </c>
      <c r="J24" s="434">
        <v>21200</v>
      </c>
      <c r="K24" s="434">
        <v>24600</v>
      </c>
      <c r="L24" s="434">
        <v>26800</v>
      </c>
      <c r="M24" s="434">
        <v>26000</v>
      </c>
      <c r="N24" s="434">
        <v>22900</v>
      </c>
      <c r="O24" s="434">
        <v>19700</v>
      </c>
      <c r="P24" s="434">
        <v>16500</v>
      </c>
      <c r="Q24" s="434">
        <v>13800</v>
      </c>
      <c r="R24" s="224"/>
      <c r="S24" s="218"/>
    </row>
    <row r="25" spans="1:19" s="102" customFormat="1" ht="12.75" customHeight="1">
      <c r="A25" s="201"/>
      <c r="B25" s="202" t="s">
        <v>22</v>
      </c>
      <c r="C25" s="419">
        <v>15827</v>
      </c>
      <c r="D25" s="419">
        <v>13445</v>
      </c>
      <c r="E25" s="419">
        <v>12206</v>
      </c>
      <c r="F25" s="419">
        <v>11167</v>
      </c>
      <c r="G25" s="419">
        <v>10738</v>
      </c>
      <c r="H25" s="426">
        <v>10500</v>
      </c>
      <c r="I25" s="434">
        <v>10400</v>
      </c>
      <c r="J25" s="434">
        <v>10300</v>
      </c>
      <c r="K25" s="434">
        <v>10300</v>
      </c>
      <c r="L25" s="434">
        <v>10400</v>
      </c>
      <c r="M25" s="434">
        <v>12800</v>
      </c>
      <c r="N25" s="434">
        <v>16300</v>
      </c>
      <c r="O25" s="434">
        <v>19400</v>
      </c>
      <c r="P25" s="434">
        <v>22200</v>
      </c>
      <c r="Q25" s="434">
        <v>24000</v>
      </c>
      <c r="R25" s="224"/>
      <c r="S25" s="218"/>
    </row>
    <row r="26" spans="1:19" s="102" customFormat="1" ht="12.75" customHeight="1">
      <c r="A26" s="201"/>
      <c r="B26" s="202" t="s">
        <v>23</v>
      </c>
      <c r="C26" s="419">
        <v>41465</v>
      </c>
      <c r="D26" s="419">
        <v>32500</v>
      </c>
      <c r="E26" s="419">
        <v>26628</v>
      </c>
      <c r="F26" s="419">
        <v>21919</v>
      </c>
      <c r="G26" s="419">
        <v>17935</v>
      </c>
      <c r="H26" s="426">
        <v>14800</v>
      </c>
      <c r="I26" s="434">
        <v>12400</v>
      </c>
      <c r="J26" s="434">
        <v>10900</v>
      </c>
      <c r="K26" s="434">
        <v>10000</v>
      </c>
      <c r="L26" s="434">
        <v>9400</v>
      </c>
      <c r="M26" s="434">
        <v>9100</v>
      </c>
      <c r="N26" s="434">
        <v>8900</v>
      </c>
      <c r="O26" s="434">
        <v>8800</v>
      </c>
      <c r="P26" s="434">
        <v>8800</v>
      </c>
      <c r="Q26" s="434">
        <v>9000</v>
      </c>
      <c r="R26" s="224"/>
      <c r="S26" s="218"/>
    </row>
    <row r="27" spans="1:19" s="102" customFormat="1" ht="12.75" customHeight="1">
      <c r="A27" s="201"/>
      <c r="B27" s="202" t="s">
        <v>37</v>
      </c>
      <c r="C27" s="419">
        <v>71002</v>
      </c>
      <c r="D27" s="419">
        <v>66674</v>
      </c>
      <c r="E27" s="419">
        <v>58250</v>
      </c>
      <c r="F27" s="419">
        <v>49530</v>
      </c>
      <c r="G27" s="419">
        <v>40483</v>
      </c>
      <c r="H27" s="426">
        <v>32300</v>
      </c>
      <c r="I27" s="434">
        <v>26200</v>
      </c>
      <c r="J27" s="434">
        <v>21400</v>
      </c>
      <c r="K27" s="434">
        <v>17300</v>
      </c>
      <c r="L27" s="434">
        <v>13800</v>
      </c>
      <c r="M27" s="434">
        <v>10900</v>
      </c>
      <c r="N27" s="434">
        <v>8900</v>
      </c>
      <c r="O27" s="434">
        <v>7800</v>
      </c>
      <c r="P27" s="434">
        <v>7100</v>
      </c>
      <c r="Q27" s="434">
        <v>6700</v>
      </c>
      <c r="R27" s="224"/>
      <c r="S27" s="218"/>
    </row>
    <row r="28" spans="1:19" s="102" customFormat="1" ht="12.75" customHeight="1">
      <c r="A28" s="201"/>
      <c r="B28" s="202" t="s">
        <v>41</v>
      </c>
      <c r="C28" s="419">
        <v>27813</v>
      </c>
      <c r="D28" s="419">
        <v>32158</v>
      </c>
      <c r="E28" s="419">
        <v>36402</v>
      </c>
      <c r="F28" s="419">
        <v>40129</v>
      </c>
      <c r="G28" s="419">
        <v>43145</v>
      </c>
      <c r="H28" s="426">
        <v>44300</v>
      </c>
      <c r="I28" s="434">
        <v>42900</v>
      </c>
      <c r="J28" s="434">
        <v>40000</v>
      </c>
      <c r="K28" s="434">
        <v>36600</v>
      </c>
      <c r="L28" s="434">
        <v>33100</v>
      </c>
      <c r="M28" s="434">
        <v>29500</v>
      </c>
      <c r="N28" s="434">
        <v>25700</v>
      </c>
      <c r="O28" s="434">
        <v>21900</v>
      </c>
      <c r="P28" s="434">
        <v>18300</v>
      </c>
      <c r="Q28" s="434">
        <v>15300</v>
      </c>
      <c r="R28" s="224"/>
      <c r="S28" s="218"/>
    </row>
    <row r="29" spans="1:19" s="221" customFormat="1" ht="12.75" customHeight="1">
      <c r="A29" s="416"/>
      <c r="B29" s="202" t="s">
        <v>17</v>
      </c>
      <c r="C29" s="419">
        <v>207945</v>
      </c>
      <c r="D29" s="419">
        <v>196619</v>
      </c>
      <c r="E29" s="419">
        <v>185031</v>
      </c>
      <c r="F29" s="419">
        <v>174168</v>
      </c>
      <c r="G29" s="419">
        <v>163578</v>
      </c>
      <c r="H29" s="426">
        <v>152900</v>
      </c>
      <c r="I29" s="434">
        <v>142400</v>
      </c>
      <c r="J29" s="434">
        <v>132300</v>
      </c>
      <c r="K29" s="434">
        <v>122800</v>
      </c>
      <c r="L29" s="434">
        <v>114000</v>
      </c>
      <c r="M29" s="434">
        <v>105900</v>
      </c>
      <c r="N29" s="434">
        <v>98700</v>
      </c>
      <c r="O29" s="434">
        <v>92200</v>
      </c>
      <c r="P29" s="434">
        <v>86600</v>
      </c>
      <c r="Q29" s="434">
        <v>81600</v>
      </c>
      <c r="R29" s="203"/>
      <c r="S29" s="457"/>
    </row>
    <row r="30" spans="1:19" s="102" customFormat="1" ht="12.75" customHeight="1">
      <c r="A30" s="201"/>
      <c r="B30" s="412" t="s">
        <v>103</v>
      </c>
      <c r="C30" s="417"/>
      <c r="D30" s="417"/>
      <c r="E30" s="417"/>
      <c r="F30" s="417"/>
      <c r="G30" s="417"/>
      <c r="H30" s="432"/>
      <c r="I30" s="417"/>
      <c r="J30" s="417"/>
      <c r="K30" s="417"/>
      <c r="L30" s="417"/>
      <c r="M30" s="206"/>
      <c r="N30" s="206"/>
      <c r="O30" s="209"/>
      <c r="P30" s="209"/>
      <c r="Q30" s="209"/>
      <c r="R30" s="224"/>
      <c r="S30" s="218"/>
    </row>
    <row r="31" spans="1:19" s="102" customFormat="1" ht="12.75" customHeight="1">
      <c r="A31" s="201"/>
      <c r="B31" s="411" t="s">
        <v>35</v>
      </c>
      <c r="C31" s="206"/>
      <c r="D31" s="206"/>
      <c r="E31" s="206"/>
      <c r="F31" s="206"/>
      <c r="G31" s="206"/>
      <c r="H31" s="429"/>
      <c r="I31" s="206"/>
      <c r="J31" s="206"/>
      <c r="K31" s="206"/>
      <c r="L31" s="206"/>
      <c r="M31" s="206"/>
      <c r="N31" s="206"/>
      <c r="O31" s="209"/>
      <c r="P31" s="209"/>
      <c r="Q31" s="209"/>
      <c r="R31" s="224"/>
      <c r="S31" s="218"/>
    </row>
    <row r="32" spans="1:19" s="102" customFormat="1" ht="12.75" customHeight="1">
      <c r="A32" s="201"/>
      <c r="B32" s="202" t="s">
        <v>12</v>
      </c>
      <c r="C32" s="419">
        <v>19465</v>
      </c>
      <c r="D32" s="419">
        <v>19405</v>
      </c>
      <c r="E32" s="419">
        <v>19631</v>
      </c>
      <c r="F32" s="419">
        <v>20272</v>
      </c>
      <c r="G32" s="419">
        <v>23823</v>
      </c>
      <c r="H32" s="426">
        <v>24400</v>
      </c>
      <c r="I32" s="434">
        <v>24400</v>
      </c>
      <c r="J32" s="434">
        <v>24100</v>
      </c>
      <c r="K32" s="434">
        <v>23600</v>
      </c>
      <c r="L32" s="434">
        <v>23100</v>
      </c>
      <c r="M32" s="434">
        <v>22600</v>
      </c>
      <c r="N32" s="434">
        <v>22000</v>
      </c>
      <c r="O32" s="434">
        <v>21200</v>
      </c>
      <c r="P32" s="434">
        <v>20200</v>
      </c>
      <c r="Q32" s="434">
        <v>19100</v>
      </c>
      <c r="R32" s="224"/>
      <c r="S32" s="218"/>
    </row>
    <row r="33" spans="1:19" s="102" customFormat="1" ht="12.75" customHeight="1">
      <c r="A33" s="201"/>
      <c r="B33" s="202" t="s">
        <v>18</v>
      </c>
      <c r="C33" s="419">
        <v>5958</v>
      </c>
      <c r="D33" s="419">
        <v>5910</v>
      </c>
      <c r="E33" s="419">
        <v>5924</v>
      </c>
      <c r="F33" s="419">
        <v>5985</v>
      </c>
      <c r="G33" s="419">
        <v>6420</v>
      </c>
      <c r="H33" s="426">
        <v>6700</v>
      </c>
      <c r="I33" s="434">
        <v>7100</v>
      </c>
      <c r="J33" s="434">
        <v>7500</v>
      </c>
      <c r="K33" s="434">
        <v>7900</v>
      </c>
      <c r="L33" s="434">
        <v>8300</v>
      </c>
      <c r="M33" s="434">
        <v>8500</v>
      </c>
      <c r="N33" s="434">
        <v>8500</v>
      </c>
      <c r="O33" s="434">
        <v>8500</v>
      </c>
      <c r="P33" s="434">
        <v>8600</v>
      </c>
      <c r="Q33" s="434">
        <v>8700</v>
      </c>
      <c r="R33" s="224"/>
      <c r="S33" s="218"/>
    </row>
    <row r="34" spans="1:19" s="102" customFormat="1" ht="12.75" customHeight="1">
      <c r="A34" s="201"/>
      <c r="B34" s="202" t="s">
        <v>19</v>
      </c>
      <c r="C34" s="419">
        <v>7279</v>
      </c>
      <c r="D34" s="419">
        <v>7089</v>
      </c>
      <c r="E34" s="419">
        <v>6726</v>
      </c>
      <c r="F34" s="419">
        <v>6359</v>
      </c>
      <c r="G34" s="419">
        <v>6426</v>
      </c>
      <c r="H34" s="426">
        <v>6500</v>
      </c>
      <c r="I34" s="434">
        <v>6700</v>
      </c>
      <c r="J34" s="434">
        <v>6900</v>
      </c>
      <c r="K34" s="434">
        <v>7100</v>
      </c>
      <c r="L34" s="434">
        <v>7400</v>
      </c>
      <c r="M34" s="434">
        <v>7700</v>
      </c>
      <c r="N34" s="434">
        <v>8100</v>
      </c>
      <c r="O34" s="434">
        <v>8500</v>
      </c>
      <c r="P34" s="434">
        <v>9000</v>
      </c>
      <c r="Q34" s="434">
        <v>9400</v>
      </c>
      <c r="R34" s="224"/>
      <c r="S34" s="218"/>
    </row>
    <row r="35" spans="1:19" s="102" customFormat="1" ht="12.75" customHeight="1">
      <c r="A35" s="201"/>
      <c r="B35" s="202" t="s">
        <v>20</v>
      </c>
      <c r="C35" s="419">
        <v>3122</v>
      </c>
      <c r="D35" s="419">
        <v>3829</v>
      </c>
      <c r="E35" s="419">
        <v>4649</v>
      </c>
      <c r="F35" s="419">
        <v>5461</v>
      </c>
      <c r="G35" s="419">
        <v>6595</v>
      </c>
      <c r="H35" s="426">
        <v>6500</v>
      </c>
      <c r="I35" s="434">
        <v>6200</v>
      </c>
      <c r="J35" s="434">
        <v>6200</v>
      </c>
      <c r="K35" s="434">
        <v>6100</v>
      </c>
      <c r="L35" s="434">
        <v>6200</v>
      </c>
      <c r="M35" s="434">
        <v>6400</v>
      </c>
      <c r="N35" s="434">
        <v>6600</v>
      </c>
      <c r="O35" s="434">
        <v>6800</v>
      </c>
      <c r="P35" s="434">
        <v>7100</v>
      </c>
      <c r="Q35" s="434">
        <v>7400</v>
      </c>
      <c r="R35" s="224"/>
      <c r="S35" s="218"/>
    </row>
    <row r="36" spans="1:19" s="102" customFormat="1" ht="12.75" customHeight="1">
      <c r="A36" s="201"/>
      <c r="B36" s="202" t="s">
        <v>21</v>
      </c>
      <c r="C36" s="419">
        <v>1505</v>
      </c>
      <c r="D36" s="419">
        <v>1504</v>
      </c>
      <c r="E36" s="419">
        <v>1469</v>
      </c>
      <c r="F36" s="419">
        <v>1390</v>
      </c>
      <c r="G36" s="419">
        <v>1580</v>
      </c>
      <c r="H36" s="426">
        <v>2000</v>
      </c>
      <c r="I36" s="434">
        <v>2400</v>
      </c>
      <c r="J36" s="434">
        <v>2900</v>
      </c>
      <c r="K36" s="434">
        <v>3400</v>
      </c>
      <c r="L36" s="434">
        <v>3900</v>
      </c>
      <c r="M36" s="434">
        <v>4200</v>
      </c>
      <c r="N36" s="434">
        <v>4500</v>
      </c>
      <c r="O36" s="434">
        <v>4800</v>
      </c>
      <c r="P36" s="434">
        <v>5000</v>
      </c>
      <c r="Q36" s="434">
        <v>5200</v>
      </c>
      <c r="R36" s="224"/>
      <c r="S36" s="218"/>
    </row>
    <row r="37" spans="1:19" s="102" customFormat="1" ht="12.75" customHeight="1">
      <c r="A37" s="201"/>
      <c r="B37" s="202" t="s">
        <v>22</v>
      </c>
      <c r="C37" s="419">
        <v>1293</v>
      </c>
      <c r="D37" s="419">
        <v>1312</v>
      </c>
      <c r="E37" s="419">
        <v>1341</v>
      </c>
      <c r="F37" s="419">
        <v>1369</v>
      </c>
      <c r="G37" s="419">
        <v>1623</v>
      </c>
      <c r="H37" s="426">
        <v>1600</v>
      </c>
      <c r="I37" s="434">
        <v>1600</v>
      </c>
      <c r="J37" s="434">
        <v>1600</v>
      </c>
      <c r="K37" s="434">
        <v>1600</v>
      </c>
      <c r="L37" s="434">
        <v>1600</v>
      </c>
      <c r="M37" s="434">
        <v>1800</v>
      </c>
      <c r="N37" s="434">
        <v>2200</v>
      </c>
      <c r="O37" s="434">
        <v>2700</v>
      </c>
      <c r="P37" s="434">
        <v>3100</v>
      </c>
      <c r="Q37" s="434">
        <v>3600</v>
      </c>
      <c r="R37" s="224"/>
      <c r="S37" s="218"/>
    </row>
    <row r="38" spans="1:19" s="102" customFormat="1" ht="12.75" customHeight="1">
      <c r="A38" s="201"/>
      <c r="B38" s="202" t="s">
        <v>23</v>
      </c>
      <c r="C38" s="419">
        <v>3911</v>
      </c>
      <c r="D38" s="419">
        <v>2458</v>
      </c>
      <c r="E38" s="419">
        <v>1397</v>
      </c>
      <c r="F38" s="419">
        <v>1162</v>
      </c>
      <c r="G38" s="419">
        <v>1194</v>
      </c>
      <c r="H38" s="426">
        <v>1200</v>
      </c>
      <c r="I38" s="434">
        <v>1300</v>
      </c>
      <c r="J38" s="434">
        <v>1400</v>
      </c>
      <c r="K38" s="434">
        <v>1500</v>
      </c>
      <c r="L38" s="434">
        <v>1500</v>
      </c>
      <c r="M38" s="434">
        <v>1600</v>
      </c>
      <c r="N38" s="434">
        <v>1600</v>
      </c>
      <c r="O38" s="434">
        <v>1600</v>
      </c>
      <c r="P38" s="434">
        <v>1600</v>
      </c>
      <c r="Q38" s="434">
        <v>1600</v>
      </c>
      <c r="R38" s="224"/>
      <c r="S38" s="218"/>
    </row>
    <row r="39" spans="1:19" s="102" customFormat="1" ht="12.75" customHeight="1">
      <c r="A39" s="201"/>
      <c r="B39" s="202" t="s">
        <v>37</v>
      </c>
      <c r="C39" s="419">
        <v>5133</v>
      </c>
      <c r="D39" s="419">
        <v>5369</v>
      </c>
      <c r="E39" s="419">
        <v>5218</v>
      </c>
      <c r="F39" s="419">
        <v>4382</v>
      </c>
      <c r="G39" s="419">
        <v>3475</v>
      </c>
      <c r="H39" s="426">
        <v>2400</v>
      </c>
      <c r="I39" s="434">
        <v>1500</v>
      </c>
      <c r="J39" s="434">
        <v>1000</v>
      </c>
      <c r="K39" s="434">
        <v>800</v>
      </c>
      <c r="L39" s="434">
        <v>800</v>
      </c>
      <c r="M39" s="434">
        <v>800</v>
      </c>
      <c r="N39" s="434">
        <v>900</v>
      </c>
      <c r="O39" s="434">
        <v>1000</v>
      </c>
      <c r="P39" s="434">
        <v>1100</v>
      </c>
      <c r="Q39" s="434">
        <v>1100</v>
      </c>
      <c r="R39" s="224"/>
      <c r="S39" s="218"/>
    </row>
    <row r="40" spans="1:19" s="102" customFormat="1" ht="12.75" customHeight="1">
      <c r="A40" s="201"/>
      <c r="B40" s="202" t="s">
        <v>41</v>
      </c>
      <c r="C40" s="419">
        <v>1955</v>
      </c>
      <c r="D40" s="419">
        <v>2110</v>
      </c>
      <c r="E40" s="419">
        <v>2414</v>
      </c>
      <c r="F40" s="419">
        <v>2633</v>
      </c>
      <c r="G40" s="419">
        <v>2848</v>
      </c>
      <c r="H40" s="426">
        <v>3100</v>
      </c>
      <c r="I40" s="434">
        <v>3200</v>
      </c>
      <c r="J40" s="434">
        <v>3000</v>
      </c>
      <c r="K40" s="434">
        <v>2600</v>
      </c>
      <c r="L40" s="434">
        <v>2200</v>
      </c>
      <c r="M40" s="434">
        <v>1800</v>
      </c>
      <c r="N40" s="434">
        <v>1400</v>
      </c>
      <c r="O40" s="434">
        <v>1200</v>
      </c>
      <c r="P40" s="434">
        <v>1000</v>
      </c>
      <c r="Q40" s="434">
        <v>900</v>
      </c>
      <c r="R40" s="224"/>
      <c r="S40" s="218"/>
    </row>
    <row r="41" spans="1:19" s="221" customFormat="1" ht="12.75" customHeight="1" thickBot="1">
      <c r="A41" s="418"/>
      <c r="B41" s="220" t="s">
        <v>17</v>
      </c>
      <c r="C41" s="433">
        <v>49621</v>
      </c>
      <c r="D41" s="433">
        <v>48986</v>
      </c>
      <c r="E41" s="433">
        <v>48769</v>
      </c>
      <c r="F41" s="433">
        <v>49013</v>
      </c>
      <c r="G41" s="433">
        <v>53984</v>
      </c>
      <c r="H41" s="435">
        <v>54400</v>
      </c>
      <c r="I41" s="433">
        <v>54400</v>
      </c>
      <c r="J41" s="433">
        <v>54500</v>
      </c>
      <c r="K41" s="433">
        <v>54700</v>
      </c>
      <c r="L41" s="433">
        <v>55000</v>
      </c>
      <c r="M41" s="433">
        <v>55400</v>
      </c>
      <c r="N41" s="433">
        <v>55800</v>
      </c>
      <c r="O41" s="433">
        <v>56200</v>
      </c>
      <c r="P41" s="433">
        <v>56600</v>
      </c>
      <c r="Q41" s="433">
        <v>56900</v>
      </c>
      <c r="R41" s="227"/>
      <c r="S41" s="457"/>
    </row>
    <row r="42" spans="1:19" s="102" customFormat="1" ht="10.9" customHeight="1" thickTop="1">
      <c r="A42" s="218"/>
      <c r="B42" s="209"/>
      <c r="C42" s="209"/>
      <c r="D42" s="209"/>
      <c r="E42" s="209" t="s">
        <v>4</v>
      </c>
      <c r="F42" s="209"/>
      <c r="G42" s="209"/>
      <c r="H42" s="209"/>
      <c r="I42" s="209"/>
      <c r="J42" s="209"/>
      <c r="K42" s="209"/>
      <c r="L42" s="209"/>
      <c r="M42" s="209"/>
      <c r="N42" s="209"/>
      <c r="O42" s="209"/>
      <c r="P42" s="209"/>
      <c r="Q42" s="209"/>
      <c r="R42" s="200"/>
    </row>
    <row r="43" spans="1:19" s="102" customFormat="1" ht="10.9" customHeight="1">
      <c r="A43"/>
      <c r="B43" s="72"/>
      <c r="C43" s="72"/>
      <c r="D43" s="72"/>
      <c r="E43" s="72"/>
      <c r="F43" s="72"/>
      <c r="G43" s="72"/>
      <c r="H43" s="72"/>
      <c r="I43" s="72"/>
      <c r="J43" s="72"/>
      <c r="K43" s="72"/>
      <c r="L43" s="72"/>
      <c r="M43" s="72"/>
      <c r="N43" s="72"/>
      <c r="O43" s="72"/>
      <c r="P43" s="72"/>
      <c r="Q43" s="72"/>
      <c r="R43"/>
    </row>
    <row r="44" spans="1:19" s="102" customFormat="1" ht="10.9" customHeight="1">
      <c r="A44"/>
      <c r="B44"/>
      <c r="C44"/>
      <c r="D44"/>
      <c r="E44"/>
      <c r="F44"/>
      <c r="G44"/>
      <c r="H44"/>
      <c r="I44"/>
      <c r="J44"/>
      <c r="K44"/>
      <c r="L44"/>
      <c r="M44"/>
      <c r="N44"/>
      <c r="O44"/>
      <c r="P44"/>
      <c r="Q44" s="72"/>
      <c r="R44"/>
    </row>
    <row r="45" spans="1:19" s="102" customFormat="1" ht="10.9" customHeight="1">
      <c r="A45"/>
      <c r="B45"/>
      <c r="C45"/>
      <c r="D45"/>
      <c r="E45"/>
      <c r="F45"/>
      <c r="G45"/>
      <c r="H45"/>
      <c r="I45"/>
      <c r="J45"/>
      <c r="K45"/>
      <c r="L45"/>
      <c r="M45"/>
      <c r="N45"/>
      <c r="O45"/>
      <c r="P45"/>
      <c r="Q45" s="72"/>
      <c r="R45"/>
    </row>
    <row r="46" spans="1:19" s="102" customFormat="1" ht="10.9" customHeight="1">
      <c r="A46"/>
      <c r="B46"/>
      <c r="C46"/>
      <c r="D46"/>
      <c r="E46"/>
      <c r="F46"/>
      <c r="G46"/>
      <c r="H46"/>
      <c r="I46"/>
      <c r="J46"/>
      <c r="K46"/>
      <c r="L46"/>
      <c r="M46"/>
      <c r="N46"/>
      <c r="O46"/>
      <c r="P46"/>
      <c r="Q46" s="72"/>
      <c r="R46"/>
    </row>
    <row r="47" spans="1:19" s="102" customFormat="1" ht="10.9" customHeight="1">
      <c r="A47"/>
      <c r="B47"/>
      <c r="C47"/>
      <c r="D47"/>
      <c r="E47"/>
      <c r="F47"/>
      <c r="G47"/>
      <c r="H47"/>
      <c r="I47"/>
      <c r="J47"/>
      <c r="K47"/>
      <c r="L47"/>
      <c r="M47"/>
      <c r="N47"/>
      <c r="O47"/>
      <c r="P47"/>
      <c r="Q47" s="72"/>
      <c r="R47"/>
    </row>
    <row r="48" spans="1:19" s="102" customFormat="1" ht="10.9" customHeight="1">
      <c r="A48"/>
      <c r="B48"/>
      <c r="C48"/>
      <c r="D48"/>
      <c r="E48"/>
      <c r="F48"/>
      <c r="G48"/>
      <c r="H48"/>
      <c r="I48"/>
      <c r="J48"/>
      <c r="K48"/>
      <c r="L48"/>
      <c r="M48"/>
      <c r="N48"/>
      <c r="O48"/>
      <c r="P48"/>
      <c r="Q48" s="72"/>
      <c r="R48"/>
    </row>
    <row r="49" spans="1:18" s="102" customFormat="1" ht="10.9" customHeight="1">
      <c r="A49"/>
      <c r="B49"/>
      <c r="C49"/>
      <c r="D49"/>
      <c r="E49"/>
      <c r="F49"/>
      <c r="G49"/>
      <c r="H49"/>
      <c r="I49"/>
      <c r="J49"/>
      <c r="K49"/>
      <c r="L49"/>
      <c r="M49"/>
      <c r="N49"/>
      <c r="O49"/>
      <c r="P49"/>
      <c r="Q49" s="72"/>
      <c r="R49"/>
    </row>
    <row r="50" spans="1:18" s="102" customFormat="1" ht="10.9" customHeight="1">
      <c r="A50"/>
      <c r="B50"/>
      <c r="C50"/>
      <c r="D50"/>
      <c r="E50"/>
      <c r="F50"/>
      <c r="G50"/>
      <c r="H50"/>
      <c r="I50"/>
      <c r="J50"/>
      <c r="K50"/>
      <c r="L50"/>
      <c r="M50"/>
      <c r="N50"/>
      <c r="O50"/>
      <c r="P50"/>
      <c r="Q50" s="72"/>
      <c r="R50"/>
    </row>
    <row r="51" spans="1:18" ht="12.75" customHeight="1">
      <c r="A51"/>
      <c r="B51"/>
      <c r="C51"/>
      <c r="D51"/>
      <c r="E51"/>
      <c r="F51"/>
      <c r="G51"/>
      <c r="H51"/>
      <c r="I51"/>
      <c r="J51"/>
      <c r="K51"/>
      <c r="L51"/>
      <c r="M51"/>
      <c r="N51"/>
      <c r="O51"/>
      <c r="P51"/>
      <c r="Q51" s="72"/>
      <c r="R51"/>
    </row>
  </sheetData>
  <mergeCells count="2">
    <mergeCell ref="H4:Q4"/>
    <mergeCell ref="C4:G4"/>
  </mergeCells>
  <phoneticPr fontId="30" type="noConversion"/>
  <printOptions horizontalCentered="1" verticalCentered="1"/>
  <pageMargins left="0.47244094488188981" right="0.47244094488188981" top="0.78740157480314965" bottom="0.59055118110236227" header="0.47244094488188981" footer="0.39370078740157483"/>
  <pageSetup paperSize="9" scale="90" orientation="landscape" r:id="rId1"/>
  <headerFooter alignWithMargins="0">
    <oddHeader>&amp;L&amp;"Arial,Bold"&amp;8TREATMENT POPULATION STATISTICS:  DECEMBER 2014</oddHeader>
    <oddFooter>&amp;C&amp;"Arial,Bold"&amp;8- 19 -&amp;R&amp;"Arial,Bold"&amp;8TABLE 9 (Continuation)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55"/>
  <sheetViews>
    <sheetView topLeftCell="A13" zoomScaleNormal="100" workbookViewId="0"/>
  </sheetViews>
  <sheetFormatPr defaultRowHeight="12.75"/>
  <cols>
    <col min="1" max="1" width="11.140625" customWidth="1"/>
    <col min="2" max="2" width="20.42578125" customWidth="1"/>
    <col min="3" max="3" width="9.85546875" customWidth="1"/>
    <col min="4" max="4" width="10.85546875" customWidth="1"/>
    <col min="5" max="5" width="9.5703125" customWidth="1"/>
  </cols>
  <sheetData>
    <row r="1" spans="1:10" s="154" customFormat="1" ht="18">
      <c r="A1" s="210" t="s">
        <v>127</v>
      </c>
    </row>
    <row r="2" spans="1:10" s="154" customFormat="1" ht="18">
      <c r="A2" s="210" t="s">
        <v>73</v>
      </c>
    </row>
    <row r="3" spans="1:10" ht="13.5" thickBot="1">
      <c r="A3" s="155"/>
      <c r="B3" s="155"/>
      <c r="C3" s="155"/>
      <c r="D3" s="155"/>
      <c r="E3" s="155"/>
      <c r="F3" s="155"/>
      <c r="G3" s="155"/>
      <c r="H3" s="155"/>
      <c r="I3" s="155"/>
      <c r="J3" s="72"/>
    </row>
    <row r="5" spans="1:10">
      <c r="A5" s="151" t="s">
        <v>206</v>
      </c>
    </row>
    <row r="7" spans="1:10">
      <c r="A7" s="151" t="s">
        <v>121</v>
      </c>
      <c r="F7" s="151" t="s">
        <v>81</v>
      </c>
    </row>
    <row r="8" spans="1:10">
      <c r="A8" s="151"/>
      <c r="B8" s="153">
        <v>41699</v>
      </c>
      <c r="C8" s="153">
        <v>42064</v>
      </c>
      <c r="D8" s="158" t="s">
        <v>78</v>
      </c>
    </row>
    <row r="9" spans="1:10">
      <c r="A9" s="158" t="s">
        <v>5</v>
      </c>
      <c r="B9" s="101">
        <v>56654</v>
      </c>
      <c r="C9" s="101">
        <v>52528</v>
      </c>
      <c r="D9" s="150">
        <f t="shared" ref="D9:D15" si="0">(C9-B9)/B9</f>
        <v>-7.2828043915698804E-2</v>
      </c>
    </row>
    <row r="10" spans="1:10">
      <c r="A10" s="158" t="s">
        <v>6</v>
      </c>
      <c r="B10" s="101">
        <v>35340</v>
      </c>
      <c r="C10" s="101">
        <v>32592</v>
      </c>
      <c r="D10" s="150">
        <f t="shared" si="0"/>
        <v>-7.7758913412563663E-2</v>
      </c>
    </row>
    <row r="11" spans="1:10">
      <c r="A11" s="158" t="s">
        <v>7</v>
      </c>
      <c r="B11" s="101">
        <v>40463</v>
      </c>
      <c r="C11" s="101">
        <v>38669</v>
      </c>
      <c r="D11" s="150">
        <f t="shared" si="0"/>
        <v>-4.4336801522378469E-2</v>
      </c>
    </row>
    <row r="12" spans="1:10">
      <c r="A12" s="158" t="s">
        <v>8</v>
      </c>
      <c r="B12" s="101">
        <v>13678</v>
      </c>
      <c r="C12" s="101">
        <v>12740</v>
      </c>
      <c r="D12" s="150">
        <f t="shared" si="0"/>
        <v>-6.8577277379733875E-2</v>
      </c>
    </row>
    <row r="13" spans="1:10">
      <c r="A13" s="158" t="s">
        <v>9</v>
      </c>
      <c r="B13" s="101">
        <v>14292</v>
      </c>
      <c r="C13" s="101">
        <v>13558</v>
      </c>
      <c r="D13" s="150">
        <f t="shared" si="0"/>
        <v>-5.1357402742793171E-2</v>
      </c>
    </row>
    <row r="14" spans="1:10">
      <c r="A14" s="158" t="s">
        <v>10</v>
      </c>
      <c r="B14" s="101">
        <v>5343</v>
      </c>
      <c r="C14" s="101">
        <v>4992</v>
      </c>
      <c r="D14" s="150">
        <f t="shared" si="0"/>
        <v>-6.569343065693431E-2</v>
      </c>
    </row>
    <row r="15" spans="1:10">
      <c r="A15" s="158" t="s">
        <v>11</v>
      </c>
      <c r="B15" s="101">
        <v>166303</v>
      </c>
      <c r="C15" s="101">
        <v>155644</v>
      </c>
      <c r="D15" s="150">
        <f t="shared" si="0"/>
        <v>-6.4093852786780758E-2</v>
      </c>
    </row>
    <row r="16" spans="1:10">
      <c r="A16" s="153"/>
      <c r="B16" s="101"/>
      <c r="C16" s="94"/>
      <c r="D16" s="150"/>
    </row>
    <row r="17" spans="1:6">
      <c r="A17" s="151" t="s">
        <v>207</v>
      </c>
    </row>
    <row r="19" spans="1:6">
      <c r="A19" s="151" t="s">
        <v>79</v>
      </c>
      <c r="F19" s="151" t="s">
        <v>81</v>
      </c>
    </row>
    <row r="20" spans="1:6">
      <c r="B20" s="153">
        <v>41699</v>
      </c>
      <c r="C20" s="153">
        <v>42064</v>
      </c>
      <c r="D20" s="158" t="s">
        <v>78</v>
      </c>
    </row>
    <row r="21" spans="1:6">
      <c r="A21" s="158" t="s">
        <v>5</v>
      </c>
      <c r="B21" s="101">
        <v>15598</v>
      </c>
      <c r="C21" s="101">
        <v>15801</v>
      </c>
      <c r="D21" s="150">
        <f>(C21-B21)/B21</f>
        <v>1.3014489037056032E-2</v>
      </c>
    </row>
    <row r="22" spans="1:6">
      <c r="A22" s="158" t="s">
        <v>6</v>
      </c>
      <c r="B22" s="101">
        <v>8924</v>
      </c>
      <c r="C22" s="101">
        <v>8959</v>
      </c>
      <c r="D22" s="150">
        <f t="shared" ref="D22:D27" si="1">(C22-B22)/B22</f>
        <v>3.9220080681308831E-3</v>
      </c>
    </row>
    <row r="23" spans="1:6">
      <c r="A23" s="158" t="s">
        <v>7</v>
      </c>
      <c r="B23" s="101">
        <v>16890</v>
      </c>
      <c r="C23" s="101">
        <v>17514</v>
      </c>
      <c r="D23" s="150">
        <f t="shared" si="1"/>
        <v>3.6944937833037303E-2</v>
      </c>
    </row>
    <row r="24" spans="1:6">
      <c r="A24" s="158" t="s">
        <v>8</v>
      </c>
      <c r="B24" s="101">
        <v>4500</v>
      </c>
      <c r="C24" s="101">
        <v>4660</v>
      </c>
      <c r="D24" s="150">
        <f t="shared" si="1"/>
        <v>3.5555555555555556E-2</v>
      </c>
    </row>
    <row r="25" spans="1:6">
      <c r="A25" s="158" t="s">
        <v>9</v>
      </c>
      <c r="B25" s="101">
        <v>5891</v>
      </c>
      <c r="C25" s="101">
        <v>5958</v>
      </c>
      <c r="D25" s="150">
        <f t="shared" si="1"/>
        <v>1.137328127652351E-2</v>
      </c>
    </row>
    <row r="26" spans="1:6">
      <c r="A26" s="158" t="s">
        <v>10</v>
      </c>
      <c r="B26" s="101">
        <v>1458</v>
      </c>
      <c r="C26" s="101">
        <v>1501</v>
      </c>
      <c r="D26" s="150">
        <f t="shared" si="1"/>
        <v>2.9492455418381344E-2</v>
      </c>
    </row>
    <row r="27" spans="1:6">
      <c r="A27" s="158" t="s">
        <v>11</v>
      </c>
      <c r="B27" s="101">
        <v>53667</v>
      </c>
      <c r="C27" s="101">
        <v>54843</v>
      </c>
      <c r="D27" s="150">
        <f t="shared" si="1"/>
        <v>2.1912907373246127E-2</v>
      </c>
    </row>
    <row r="28" spans="1:6">
      <c r="A28" s="101"/>
      <c r="C28" s="101"/>
    </row>
    <row r="29" spans="1:6">
      <c r="A29" s="151" t="s">
        <v>208</v>
      </c>
    </row>
    <row r="31" spans="1:6">
      <c r="A31" s="151" t="s">
        <v>109</v>
      </c>
      <c r="F31" s="151" t="s">
        <v>110</v>
      </c>
    </row>
    <row r="32" spans="1:6">
      <c r="B32" s="153">
        <v>41699</v>
      </c>
      <c r="C32" s="153">
        <v>42064</v>
      </c>
      <c r="D32" s="151" t="s">
        <v>82</v>
      </c>
    </row>
    <row r="33" spans="1:12">
      <c r="A33" s="158" t="s">
        <v>5</v>
      </c>
      <c r="B33" s="212">
        <v>76.898923213198245</v>
      </c>
      <c r="C33" s="212">
        <v>76.376141552511413</v>
      </c>
      <c r="D33" s="148">
        <f>C33-B33</f>
        <v>-0.52278166068683163</v>
      </c>
    </row>
    <row r="34" spans="1:12">
      <c r="A34" s="158" t="s">
        <v>6</v>
      </c>
      <c r="B34" s="212">
        <v>78.190018977046805</v>
      </c>
      <c r="C34" s="212">
        <v>77.588461816168859</v>
      </c>
      <c r="D34" s="148">
        <f t="shared" ref="D34:D39" si="2">C34-B34</f>
        <v>-0.60155716087794531</v>
      </c>
    </row>
    <row r="35" spans="1:12">
      <c r="A35" s="158" t="s">
        <v>7</v>
      </c>
      <c r="B35" s="212">
        <v>71.154011124091156</v>
      </c>
      <c r="C35" s="212">
        <v>70.435540999946596</v>
      </c>
      <c r="D35" s="148">
        <f t="shared" si="2"/>
        <v>-0.71847012414455946</v>
      </c>
    </row>
    <row r="36" spans="1:12">
      <c r="A36" s="158" t="s">
        <v>8</v>
      </c>
      <c r="B36" s="212">
        <v>75.080261854989544</v>
      </c>
      <c r="C36" s="212">
        <v>74.265344827586205</v>
      </c>
      <c r="D36" s="148">
        <f t="shared" si="2"/>
        <v>-0.81491702740333949</v>
      </c>
    </row>
    <row r="37" spans="1:12">
      <c r="A37" s="158" t="s">
        <v>9</v>
      </c>
      <c r="B37" s="212">
        <v>72.721151464103457</v>
      </c>
      <c r="C37" s="212">
        <v>72.139424062307853</v>
      </c>
      <c r="D37" s="148">
        <f t="shared" si="2"/>
        <v>-0.58172740179560378</v>
      </c>
    </row>
    <row r="38" spans="1:12">
      <c r="A38" s="158" t="s">
        <v>10</v>
      </c>
      <c r="B38" s="212">
        <v>74.631965887369503</v>
      </c>
      <c r="C38" s="212">
        <v>74.162790697674424</v>
      </c>
      <c r="D38" s="148">
        <f t="shared" si="2"/>
        <v>-0.4691751896950791</v>
      </c>
    </row>
    <row r="39" spans="1:12">
      <c r="A39" s="158" t="s">
        <v>11</v>
      </c>
      <c r="B39" s="212">
        <v>75.013356366777288</v>
      </c>
      <c r="C39" s="212">
        <v>74.342843161475457</v>
      </c>
      <c r="D39" s="148">
        <f t="shared" si="2"/>
        <v>-0.67051320530183034</v>
      </c>
    </row>
    <row r="40" spans="1:12">
      <c r="A40" s="421" t="s">
        <v>146</v>
      </c>
    </row>
    <row r="42" spans="1:12">
      <c r="A42" s="151" t="s">
        <v>91</v>
      </c>
      <c r="F42" s="472" t="s">
        <v>81</v>
      </c>
      <c r="G42" s="472"/>
      <c r="H42" s="472"/>
      <c r="I42" s="472"/>
    </row>
    <row r="43" spans="1:12">
      <c r="A43" s="159" t="s">
        <v>83</v>
      </c>
      <c r="B43" s="151"/>
      <c r="C43" s="153">
        <v>41699</v>
      </c>
      <c r="D43" s="153">
        <v>42064</v>
      </c>
      <c r="E43" s="158" t="s">
        <v>78</v>
      </c>
      <c r="F43" s="151"/>
      <c r="G43" s="151"/>
      <c r="H43" s="151"/>
      <c r="I43" s="151"/>
    </row>
    <row r="44" spans="1:12">
      <c r="A44" s="160" t="s">
        <v>170</v>
      </c>
      <c r="C44" s="453">
        <v>160</v>
      </c>
      <c r="D44" s="183">
        <v>132</v>
      </c>
      <c r="E44" s="150">
        <f>(D44-C44)/C44</f>
        <v>-0.17499999999999999</v>
      </c>
    </row>
    <row r="45" spans="1:12" s="151" customFormat="1">
      <c r="A45" s="160" t="s">
        <v>171</v>
      </c>
      <c r="B45"/>
      <c r="C45" s="453">
        <v>108151</v>
      </c>
      <c r="D45" s="183">
        <v>95483</v>
      </c>
      <c r="E45" s="150">
        <f t="shared" ref="E45:E52" si="3">(D45-C45)/C45</f>
        <v>-0.11713252766964707</v>
      </c>
      <c r="F45"/>
      <c r="G45"/>
      <c r="H45"/>
      <c r="I45"/>
      <c r="L45"/>
    </row>
    <row r="46" spans="1:12">
      <c r="A46" s="160" t="s">
        <v>190</v>
      </c>
      <c r="C46" s="453">
        <v>20063</v>
      </c>
      <c r="D46" s="183">
        <v>19446</v>
      </c>
      <c r="E46" s="150">
        <f t="shared" si="3"/>
        <v>-3.0753127647909086E-2</v>
      </c>
    </row>
    <row r="47" spans="1:12">
      <c r="A47" s="160" t="s">
        <v>172</v>
      </c>
      <c r="C47" s="453">
        <v>46887</v>
      </c>
      <c r="D47" s="183">
        <v>46904</v>
      </c>
      <c r="E47" s="150">
        <f t="shared" si="3"/>
        <v>3.6257384776163968E-4</v>
      </c>
      <c r="J47" s="72"/>
    </row>
    <row r="48" spans="1:12">
      <c r="A48" s="160" t="s">
        <v>173</v>
      </c>
      <c r="C48" s="453">
        <v>979</v>
      </c>
      <c r="D48" s="183">
        <v>1030</v>
      </c>
      <c r="E48" s="150">
        <f t="shared" si="3"/>
        <v>5.2093973442288048E-2</v>
      </c>
    </row>
    <row r="49" spans="1:10">
      <c r="A49" s="160" t="s">
        <v>174</v>
      </c>
      <c r="C49" s="453">
        <v>7138</v>
      </c>
      <c r="D49" s="183">
        <v>9768</v>
      </c>
      <c r="E49" s="150">
        <f t="shared" si="3"/>
        <v>0.36845054637153263</v>
      </c>
    </row>
    <row r="50" spans="1:10">
      <c r="A50" s="160" t="s">
        <v>175</v>
      </c>
      <c r="C50" s="453">
        <v>3828</v>
      </c>
      <c r="D50" s="183">
        <v>4281</v>
      </c>
      <c r="E50" s="150">
        <f t="shared" si="3"/>
        <v>0.11833855799373041</v>
      </c>
    </row>
    <row r="51" spans="1:10">
      <c r="A51" s="171" t="s">
        <v>191</v>
      </c>
      <c r="C51" s="453">
        <v>39923</v>
      </c>
      <c r="D51" s="183">
        <v>42537</v>
      </c>
      <c r="E51" s="150">
        <f t="shared" si="3"/>
        <v>6.5476041379655833E-2</v>
      </c>
    </row>
    <row r="52" spans="1:10">
      <c r="A52" s="172" t="s">
        <v>125</v>
      </c>
      <c r="C52" s="453">
        <v>4452</v>
      </c>
      <c r="D52" s="183">
        <v>4098</v>
      </c>
      <c r="E52" s="150">
        <f t="shared" si="3"/>
        <v>-7.9514824797843664E-2</v>
      </c>
    </row>
    <row r="53" spans="1:10" ht="13.5" thickBot="1">
      <c r="A53" s="155"/>
      <c r="B53" s="155"/>
      <c r="C53" s="155"/>
      <c r="D53" s="155"/>
      <c r="E53" s="155"/>
      <c r="F53" s="155"/>
      <c r="G53" s="155"/>
      <c r="H53" s="155"/>
      <c r="I53" s="155"/>
    </row>
    <row r="54" spans="1:10">
      <c r="A54" s="103" t="s">
        <v>90</v>
      </c>
    </row>
    <row r="55" spans="1:10">
      <c r="J55" s="72"/>
    </row>
  </sheetData>
  <mergeCells count="1">
    <mergeCell ref="F42:I42"/>
  </mergeCells>
  <phoneticPr fontId="30" type="noConversion"/>
  <printOptions horizontalCentered="1" verticalCentered="1"/>
  <pageMargins left="0" right="0" top="0.78740157480314965" bottom="0.78740157480314965" header="0.51181102362204722" footer="0.51181102362204722"/>
  <pageSetup paperSize="9" orientation="portrait" r:id="rId1"/>
  <headerFooter alignWithMargins="0">
    <oddHeader>&amp;L&amp;"Arial,Bold"&amp;8TREATMENT POPULATION STATISTICS:  DECEMBER 2014</oddHeader>
    <oddFooter>&amp;C&amp;"Arial,Bold"- &amp;8ii&amp;10 -&amp;R&amp;"Arial,Bold"&amp;8SUMMARY TREND (Continuation)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1:M34"/>
  <sheetViews>
    <sheetView zoomScaleNormal="100" workbookViewId="0"/>
  </sheetViews>
  <sheetFormatPr defaultRowHeight="12.75"/>
  <cols>
    <col min="1" max="6" width="9.140625" style="44"/>
    <col min="7" max="7" width="11.140625" style="44" customWidth="1"/>
    <col min="8" max="8" width="11.5703125" style="44" customWidth="1"/>
    <col min="9" max="9" width="21.42578125" style="44" customWidth="1"/>
    <col min="10" max="12" width="9.140625" style="44"/>
    <col min="13" max="13" width="9.140625" style="44" hidden="1" customWidth="1"/>
    <col min="14" max="16384" width="9.140625" style="44"/>
  </cols>
  <sheetData>
    <row r="1" spans="3:13" s="43" customFormat="1"/>
    <row r="2" spans="3:13" s="45" customFormat="1" ht="15" customHeight="1">
      <c r="C2" s="45" t="s">
        <v>46</v>
      </c>
      <c r="J2" s="45" t="s">
        <v>47</v>
      </c>
    </row>
    <row r="3" spans="3:13" s="43" customFormat="1" ht="12" customHeight="1">
      <c r="M3" s="470" t="s">
        <v>203</v>
      </c>
    </row>
    <row r="4" spans="3:13" s="43" customFormat="1" ht="12" customHeight="1">
      <c r="C4" s="46" t="s">
        <v>45</v>
      </c>
      <c r="J4" s="43">
        <v>2</v>
      </c>
    </row>
    <row r="5" spans="3:13" s="43" customFormat="1" ht="12" customHeight="1"/>
    <row r="6" spans="3:13" s="43" customFormat="1" ht="12" customHeight="1">
      <c r="C6" s="46" t="s">
        <v>48</v>
      </c>
    </row>
    <row r="7" spans="3:13" s="43" customFormat="1" ht="12" customHeight="1">
      <c r="C7" s="46"/>
    </row>
    <row r="8" spans="3:13" s="43" customFormat="1" ht="12" customHeight="1">
      <c r="C8" s="43" t="s">
        <v>133</v>
      </c>
      <c r="J8" s="43">
        <v>3</v>
      </c>
    </row>
    <row r="9" spans="3:13" s="43" customFormat="1" ht="12" customHeight="1">
      <c r="C9" s="114" t="s">
        <v>128</v>
      </c>
      <c r="D9" s="114"/>
      <c r="E9" s="114"/>
      <c r="F9" s="114"/>
      <c r="G9" s="114"/>
      <c r="H9" s="114"/>
      <c r="I9" s="114"/>
      <c r="J9" s="114">
        <v>4</v>
      </c>
    </row>
    <row r="10" spans="3:13" s="43" customFormat="1" ht="12" customHeight="1">
      <c r="C10" s="114" t="s">
        <v>129</v>
      </c>
      <c r="D10" s="114"/>
      <c r="E10" s="114"/>
      <c r="F10" s="114"/>
      <c r="G10" s="114"/>
      <c r="H10" s="114"/>
      <c r="I10" s="114"/>
      <c r="J10" s="114">
        <v>5</v>
      </c>
    </row>
    <row r="11" spans="3:13" s="43" customFormat="1" ht="12" customHeight="1">
      <c r="C11" s="114" t="s">
        <v>180</v>
      </c>
      <c r="D11" s="114"/>
      <c r="E11" s="114"/>
      <c r="F11" s="114"/>
      <c r="G11" s="114"/>
      <c r="H11" s="114"/>
      <c r="I11" s="114"/>
      <c r="J11" s="114">
        <v>6</v>
      </c>
    </row>
    <row r="12" spans="3:13" s="43" customFormat="1" ht="12" customHeight="1">
      <c r="C12" s="114" t="s">
        <v>130</v>
      </c>
      <c r="D12" s="114"/>
      <c r="E12" s="114"/>
      <c r="F12" s="114"/>
      <c r="G12" s="114"/>
      <c r="H12" s="114"/>
      <c r="I12" s="114"/>
      <c r="J12" s="114">
        <v>7</v>
      </c>
    </row>
    <row r="13" spans="3:13" s="43" customFormat="1" ht="12" customHeight="1"/>
    <row r="14" spans="3:13" s="43" customFormat="1" ht="12" customHeight="1">
      <c r="C14" s="46" t="s">
        <v>49</v>
      </c>
    </row>
    <row r="15" spans="3:13" s="43" customFormat="1" ht="12" customHeight="1">
      <c r="C15" s="46"/>
    </row>
    <row r="16" spans="3:13" s="43" customFormat="1" ht="12" customHeight="1">
      <c r="C16" s="43" t="s">
        <v>57</v>
      </c>
      <c r="J16" s="43">
        <v>8</v>
      </c>
    </row>
    <row r="17" spans="3:10" s="43" customFormat="1" ht="12" customHeight="1">
      <c r="C17" s="43" t="s">
        <v>58</v>
      </c>
      <c r="J17" s="43">
        <v>9</v>
      </c>
    </row>
    <row r="18" spans="3:10" s="43" customFormat="1" ht="12" customHeight="1">
      <c r="C18" s="114" t="s">
        <v>56</v>
      </c>
      <c r="D18" s="114"/>
      <c r="E18" s="114"/>
      <c r="F18" s="114"/>
      <c r="G18" s="114"/>
      <c r="H18" s="114"/>
      <c r="I18" s="114"/>
      <c r="J18" s="114">
        <v>10</v>
      </c>
    </row>
    <row r="19" spans="3:10" s="43" customFormat="1" ht="12" customHeight="1">
      <c r="C19" s="43" t="s">
        <v>94</v>
      </c>
      <c r="J19" s="43">
        <v>11</v>
      </c>
    </row>
    <row r="20" spans="3:10" s="43" customFormat="1" ht="12" customHeight="1">
      <c r="C20" s="43" t="s">
        <v>93</v>
      </c>
      <c r="J20" s="43">
        <v>12</v>
      </c>
    </row>
    <row r="21" spans="3:10" s="43" customFormat="1" ht="12" customHeight="1">
      <c r="C21" s="114" t="s">
        <v>92</v>
      </c>
      <c r="D21" s="114"/>
      <c r="E21" s="114"/>
      <c r="F21" s="114"/>
      <c r="G21" s="114"/>
      <c r="H21" s="114"/>
      <c r="I21" s="114"/>
      <c r="J21" s="114">
        <v>13</v>
      </c>
    </row>
    <row r="22" spans="3:10" s="43" customFormat="1" ht="12" customHeight="1">
      <c r="C22" s="43" t="s">
        <v>183</v>
      </c>
      <c r="J22" s="43">
        <v>14</v>
      </c>
    </row>
    <row r="23" spans="3:10" s="43" customFormat="1" ht="12" customHeight="1">
      <c r="C23" s="114" t="s">
        <v>63</v>
      </c>
      <c r="D23" s="114"/>
      <c r="E23" s="114"/>
      <c r="F23" s="114"/>
      <c r="G23" s="114"/>
      <c r="H23" s="114"/>
      <c r="I23" s="114"/>
      <c r="J23" s="114">
        <v>15</v>
      </c>
    </row>
    <row r="24" spans="3:10" s="43" customFormat="1" ht="12" customHeight="1">
      <c r="C24" s="43" t="s">
        <v>122</v>
      </c>
      <c r="J24" s="43">
        <v>16</v>
      </c>
    </row>
    <row r="25" spans="3:10" s="43" customFormat="1" ht="12" customHeight="1">
      <c r="C25" s="114" t="s">
        <v>99</v>
      </c>
      <c r="D25" s="114"/>
      <c r="E25" s="114"/>
      <c r="F25" s="114"/>
      <c r="G25" s="114"/>
      <c r="H25" s="114"/>
      <c r="I25" s="114"/>
      <c r="J25" s="114">
        <v>17</v>
      </c>
    </row>
    <row r="26" spans="3:10" s="43" customFormat="1" ht="12" customHeight="1">
      <c r="C26" s="114" t="s">
        <v>123</v>
      </c>
      <c r="D26" s="114"/>
      <c r="E26" s="114"/>
      <c r="F26" s="114"/>
      <c r="G26" s="114"/>
      <c r="H26" s="114"/>
      <c r="I26" s="114"/>
      <c r="J26" s="43">
        <v>18</v>
      </c>
    </row>
    <row r="27" spans="3:10" s="43" customFormat="1" ht="12" customHeight="1">
      <c r="C27" s="114" t="s">
        <v>124</v>
      </c>
      <c r="D27" s="114"/>
      <c r="E27" s="114"/>
      <c r="F27" s="114"/>
      <c r="G27" s="114"/>
      <c r="H27" s="114"/>
      <c r="I27" s="114"/>
      <c r="J27" s="114">
        <v>19</v>
      </c>
    </row>
    <row r="28" spans="3:10" s="43" customFormat="1" ht="12" customHeight="1"/>
    <row r="29" spans="3:10" s="43" customFormat="1" ht="12" customHeight="1">
      <c r="C29" s="44"/>
      <c r="D29" s="44"/>
      <c r="E29" s="44"/>
      <c r="F29" s="44"/>
      <c r="G29" s="44"/>
      <c r="H29" s="44"/>
      <c r="I29" s="44"/>
      <c r="J29" s="44"/>
    </row>
    <row r="30" spans="3:10" s="43" customFormat="1" ht="12" customHeight="1">
      <c r="C30" s="44"/>
      <c r="D30" s="44"/>
      <c r="E30" s="44"/>
      <c r="F30" s="44"/>
      <c r="G30" s="44"/>
      <c r="H30" s="44"/>
      <c r="I30" s="44"/>
      <c r="J30" s="44"/>
    </row>
    <row r="34" spans="7:7">
      <c r="G34" s="111"/>
    </row>
  </sheetData>
  <phoneticPr fontId="30" type="noConversion"/>
  <printOptions verticalCentered="1"/>
  <pageMargins left="0" right="0" top="0.78740157480314965" bottom="0.78740157480314965" header="0.51181102362204722" footer="0.51181102362204722"/>
  <pageSetup paperSize="9" orientation="landscape" r:id="rId1"/>
  <headerFooter alignWithMargins="0">
    <oddHeader>&amp;L&amp;"Arial,Bold"&amp;8TREATMENT POPULATION STATISTICS:  DECEMBER 2014</oddHeader>
    <oddFooter>&amp;C&amp;"Arial,Bold"- &amp;8 1&amp;10 -&amp;R&amp;"Arial,Bold"&amp;8CONTENTS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C2:Q47"/>
  <sheetViews>
    <sheetView zoomScaleNormal="100" workbookViewId="0"/>
  </sheetViews>
  <sheetFormatPr defaultRowHeight="12.75"/>
  <cols>
    <col min="1" max="1" width="3.85546875" style="40" customWidth="1"/>
    <col min="2" max="2" width="5.85546875" style="40" customWidth="1"/>
    <col min="3" max="9" width="9.140625" style="40"/>
    <col min="10" max="10" width="4" style="40" customWidth="1"/>
    <col min="11" max="16" width="9.140625" style="40"/>
    <col min="17" max="17" width="10.85546875" style="40" customWidth="1"/>
    <col min="18" max="16384" width="9.140625" style="40"/>
  </cols>
  <sheetData>
    <row r="2" spans="3:17" ht="15.75">
      <c r="C2" s="41"/>
      <c r="D2" s="42"/>
      <c r="E2" s="42"/>
      <c r="F2" s="42"/>
      <c r="G2" s="42"/>
      <c r="H2" s="42"/>
      <c r="I2" s="42"/>
      <c r="J2" s="42"/>
      <c r="K2" s="42"/>
      <c r="L2" s="42"/>
      <c r="M2" s="42"/>
      <c r="N2" s="42"/>
      <c r="O2" s="42"/>
      <c r="P2" s="42"/>
      <c r="Q2" s="42"/>
    </row>
    <row r="3" spans="3:17">
      <c r="C3" s="42"/>
      <c r="D3" s="42"/>
      <c r="E3" s="42"/>
      <c r="F3" s="42"/>
      <c r="G3" s="42"/>
      <c r="H3" s="42"/>
      <c r="I3" s="42"/>
      <c r="J3" s="42"/>
      <c r="K3" s="92"/>
      <c r="L3" s="42"/>
      <c r="M3" s="42"/>
      <c r="N3" s="42"/>
      <c r="O3" s="42"/>
      <c r="P3" s="42"/>
      <c r="Q3" s="42"/>
    </row>
    <row r="4" spans="3:17">
      <c r="C4" s="42"/>
      <c r="D4" s="42"/>
      <c r="E4" s="42"/>
      <c r="F4" s="42"/>
      <c r="G4" s="42"/>
      <c r="H4" s="42"/>
      <c r="I4" s="42"/>
      <c r="J4" s="42"/>
      <c r="K4" s="92"/>
      <c r="L4" s="42"/>
      <c r="M4" s="42"/>
      <c r="N4" s="42"/>
      <c r="O4" s="42"/>
      <c r="P4" s="42"/>
      <c r="Q4" s="42"/>
    </row>
    <row r="5" spans="3:17">
      <c r="C5" s="42"/>
      <c r="D5" s="42"/>
      <c r="E5" s="42"/>
      <c r="F5" s="42"/>
      <c r="G5" s="42"/>
      <c r="H5" s="42"/>
      <c r="I5" s="42"/>
      <c r="J5" s="42"/>
      <c r="K5" s="42"/>
      <c r="L5" s="42"/>
      <c r="M5" s="42"/>
      <c r="N5" s="42"/>
      <c r="O5" s="42"/>
      <c r="P5" s="42"/>
      <c r="Q5" s="42"/>
    </row>
    <row r="6" spans="3:17">
      <c r="C6" s="42"/>
      <c r="D6" s="42"/>
      <c r="E6" s="42"/>
      <c r="F6" s="42"/>
      <c r="G6" s="42"/>
      <c r="H6" s="42"/>
      <c r="I6" s="42"/>
      <c r="J6" s="42"/>
      <c r="K6" s="42"/>
      <c r="L6" s="42"/>
      <c r="M6" s="42"/>
      <c r="N6" s="42"/>
      <c r="O6" s="42"/>
      <c r="P6" s="42"/>
      <c r="Q6" s="42"/>
    </row>
    <row r="7" spans="3:17">
      <c r="C7" s="42"/>
      <c r="D7" s="42"/>
      <c r="E7" s="42"/>
      <c r="F7" s="42"/>
      <c r="G7" s="42"/>
      <c r="H7" s="42"/>
      <c r="I7" s="42"/>
      <c r="J7" s="42"/>
      <c r="K7" s="42"/>
      <c r="L7" s="42"/>
      <c r="M7" s="42"/>
      <c r="N7" s="42"/>
      <c r="O7" s="42"/>
      <c r="P7" s="42"/>
      <c r="Q7" s="42"/>
    </row>
    <row r="8" spans="3:17">
      <c r="C8" s="42"/>
      <c r="D8" s="42"/>
      <c r="E8" s="42"/>
      <c r="F8" s="42"/>
      <c r="G8" s="42"/>
      <c r="H8" s="42"/>
      <c r="I8" s="42"/>
      <c r="J8" s="42"/>
      <c r="K8" s="42"/>
      <c r="L8" s="42"/>
      <c r="M8" s="42"/>
      <c r="N8" s="42"/>
      <c r="O8" s="42"/>
      <c r="P8" s="42"/>
      <c r="Q8" s="42"/>
    </row>
    <row r="9" spans="3:17">
      <c r="C9" s="42"/>
      <c r="D9" s="42"/>
      <c r="E9" s="42"/>
      <c r="F9" s="42"/>
      <c r="G9" s="42"/>
      <c r="H9" s="42"/>
      <c r="I9" s="42"/>
      <c r="J9" s="42"/>
      <c r="K9" s="42"/>
      <c r="L9" s="42"/>
      <c r="M9" s="42"/>
      <c r="N9" s="42"/>
      <c r="O9" s="42"/>
      <c r="P9" s="42"/>
      <c r="Q9" s="42"/>
    </row>
    <row r="10" spans="3:17">
      <c r="C10" s="42"/>
      <c r="D10" s="42"/>
      <c r="E10" s="42"/>
      <c r="F10" s="42"/>
      <c r="G10" s="42"/>
      <c r="H10" s="42"/>
      <c r="I10" s="42"/>
      <c r="J10" s="42"/>
      <c r="K10" s="42"/>
      <c r="L10" s="42"/>
      <c r="M10" s="42"/>
      <c r="N10" s="42"/>
      <c r="O10" s="42"/>
      <c r="P10" s="42"/>
      <c r="Q10" s="42"/>
    </row>
    <row r="11" spans="3:17">
      <c r="C11" s="42"/>
      <c r="D11" s="42"/>
      <c r="E11" s="42"/>
      <c r="F11" s="42"/>
      <c r="G11" s="42"/>
      <c r="H11" s="42"/>
      <c r="I11" s="42"/>
      <c r="J11" s="42"/>
      <c r="K11" s="42"/>
      <c r="L11" s="42"/>
      <c r="M11" s="42"/>
      <c r="N11" s="42"/>
      <c r="O11" s="42"/>
      <c r="P11" s="42"/>
      <c r="Q11" s="42"/>
    </row>
    <row r="12" spans="3:17">
      <c r="C12" s="42"/>
      <c r="D12" s="42"/>
      <c r="E12" s="42"/>
      <c r="F12" s="42"/>
      <c r="G12" s="42"/>
      <c r="H12" s="42"/>
      <c r="I12" s="42"/>
      <c r="J12" s="42"/>
      <c r="K12" s="167"/>
      <c r="L12" s="93"/>
      <c r="M12" s="93"/>
      <c r="N12" s="93"/>
      <c r="O12" s="93"/>
      <c r="P12" s="42"/>
      <c r="Q12" s="42"/>
    </row>
    <row r="13" spans="3:17">
      <c r="D13" s="42"/>
      <c r="E13" s="42"/>
      <c r="F13" s="42"/>
      <c r="G13" s="42"/>
      <c r="H13" s="42"/>
      <c r="I13" s="42"/>
      <c r="J13" s="42"/>
      <c r="K13" s="92"/>
      <c r="L13" s="93"/>
      <c r="M13" s="93"/>
      <c r="N13" s="93"/>
      <c r="O13" s="93"/>
      <c r="P13" s="93"/>
      <c r="Q13" s="93"/>
    </row>
    <row r="14" spans="3:17">
      <c r="C14" s="42"/>
      <c r="D14" s="42"/>
      <c r="E14" s="42"/>
      <c r="F14" s="42"/>
      <c r="G14" s="42"/>
      <c r="H14" s="42"/>
      <c r="I14" s="42"/>
      <c r="J14" s="42"/>
      <c r="L14" s="93"/>
      <c r="M14" s="93"/>
      <c r="N14" s="93"/>
      <c r="O14" s="93"/>
      <c r="P14" s="93"/>
      <c r="Q14" s="93"/>
    </row>
    <row r="15" spans="3:17">
      <c r="C15" s="42"/>
      <c r="D15" s="42"/>
      <c r="E15" s="42"/>
      <c r="F15" s="42"/>
      <c r="G15" s="42"/>
      <c r="H15" s="42"/>
      <c r="I15" s="42"/>
      <c r="J15" s="42"/>
      <c r="L15" s="93"/>
      <c r="M15" s="93"/>
      <c r="N15" s="93"/>
      <c r="O15" s="93"/>
      <c r="P15" s="93"/>
      <c r="Q15" s="93"/>
    </row>
    <row r="16" spans="3:17">
      <c r="C16" s="42"/>
      <c r="D16" s="42"/>
      <c r="E16" s="42"/>
      <c r="F16" s="42"/>
      <c r="G16" s="42"/>
      <c r="H16" s="42"/>
      <c r="I16" s="42"/>
      <c r="J16" s="42"/>
      <c r="L16" s="93"/>
      <c r="M16" s="93"/>
      <c r="N16" s="93"/>
      <c r="O16" s="93"/>
      <c r="P16" s="93"/>
      <c r="Q16" s="93"/>
    </row>
    <row r="17" spans="3:17">
      <c r="C17" s="42"/>
      <c r="D17" s="42"/>
      <c r="E17" s="42"/>
      <c r="F17" s="42"/>
      <c r="G17" s="42"/>
      <c r="H17" s="42"/>
      <c r="I17" s="42"/>
      <c r="J17" s="42"/>
      <c r="L17" s="93"/>
      <c r="M17" s="93"/>
      <c r="N17" s="93"/>
      <c r="O17" s="93"/>
      <c r="P17" s="93"/>
      <c r="Q17" s="93"/>
    </row>
    <row r="18" spans="3:17">
      <c r="C18" s="42"/>
      <c r="D18" s="42"/>
      <c r="E18" s="42"/>
      <c r="F18" s="42"/>
      <c r="G18" s="42"/>
      <c r="H18" s="42"/>
      <c r="I18" s="42"/>
      <c r="J18" s="42"/>
      <c r="L18" s="93"/>
      <c r="M18" s="93"/>
      <c r="N18" s="93"/>
      <c r="O18" s="93"/>
      <c r="P18" s="93"/>
      <c r="Q18" s="93"/>
    </row>
    <row r="19" spans="3:17">
      <c r="C19" s="42"/>
      <c r="D19" s="42"/>
      <c r="E19" s="42"/>
      <c r="F19" s="42"/>
      <c r="G19" s="42"/>
      <c r="H19" s="42"/>
      <c r="I19" s="42"/>
      <c r="J19" s="42"/>
      <c r="L19" s="93"/>
      <c r="M19" s="93"/>
      <c r="N19" s="93"/>
      <c r="O19" s="93"/>
      <c r="P19" s="93"/>
      <c r="Q19" s="93"/>
    </row>
    <row r="20" spans="3:17">
      <c r="C20" s="42"/>
      <c r="D20" s="42"/>
      <c r="E20" s="42"/>
      <c r="F20" s="42"/>
      <c r="G20" s="42"/>
      <c r="H20" s="42"/>
      <c r="I20" s="42"/>
      <c r="J20" s="42"/>
      <c r="L20" s="93"/>
      <c r="M20" s="93"/>
      <c r="N20" s="93"/>
      <c r="O20" s="93"/>
      <c r="P20" s="93"/>
      <c r="Q20" s="93"/>
    </row>
    <row r="21" spans="3:17">
      <c r="C21" s="42"/>
      <c r="D21" s="42"/>
      <c r="E21" s="42"/>
      <c r="F21" s="42"/>
      <c r="G21" s="42"/>
      <c r="H21" s="42"/>
      <c r="I21" s="42"/>
      <c r="J21" s="42"/>
      <c r="L21" s="93"/>
      <c r="M21" s="93"/>
      <c r="N21" s="93"/>
      <c r="O21" s="93"/>
      <c r="P21" s="93"/>
      <c r="Q21" s="93"/>
    </row>
    <row r="22" spans="3:17">
      <c r="C22" s="42"/>
      <c r="D22" s="42"/>
      <c r="E22" s="42"/>
      <c r="F22" s="42"/>
      <c r="G22" s="42"/>
      <c r="H22" s="42"/>
      <c r="I22" s="42"/>
      <c r="J22" s="42"/>
      <c r="L22" s="93"/>
      <c r="M22" s="93"/>
      <c r="N22" s="93"/>
      <c r="O22" s="93"/>
      <c r="P22" s="93"/>
      <c r="Q22" s="93"/>
    </row>
    <row r="23" spans="3:17">
      <c r="C23" s="42"/>
      <c r="D23" s="42"/>
      <c r="E23" s="42"/>
      <c r="F23" s="42"/>
      <c r="G23" s="42"/>
      <c r="H23" s="42"/>
      <c r="I23" s="42"/>
      <c r="J23" s="42"/>
      <c r="L23" s="93"/>
      <c r="M23" s="93"/>
      <c r="N23" s="93"/>
      <c r="O23" s="93"/>
      <c r="P23" s="93"/>
      <c r="Q23" s="93"/>
    </row>
    <row r="24" spans="3:17">
      <c r="C24" s="42"/>
      <c r="D24" s="42"/>
      <c r="E24" s="42"/>
      <c r="F24" s="42"/>
      <c r="G24" s="42"/>
      <c r="H24" s="42"/>
      <c r="I24" s="42"/>
      <c r="J24" s="42"/>
      <c r="K24" s="42"/>
      <c r="L24" s="42"/>
      <c r="M24" s="42"/>
      <c r="N24" s="42"/>
      <c r="O24" s="42"/>
      <c r="P24" s="42"/>
      <c r="Q24" s="42"/>
    </row>
    <row r="25" spans="3:17">
      <c r="C25" s="42"/>
      <c r="D25" s="42"/>
      <c r="E25" s="42"/>
      <c r="F25" s="42"/>
      <c r="G25" s="42"/>
      <c r="H25" s="42"/>
      <c r="I25" s="42"/>
      <c r="J25" s="42"/>
      <c r="K25" s="42"/>
      <c r="P25" s="42"/>
      <c r="Q25" s="42"/>
    </row>
    <row r="26" spans="3:17">
      <c r="C26" s="42"/>
      <c r="D26" s="42"/>
      <c r="E26" s="42"/>
      <c r="F26" s="42"/>
      <c r="G26" s="42"/>
      <c r="H26" s="42"/>
      <c r="I26" s="42"/>
      <c r="J26" s="42"/>
      <c r="K26" s="185"/>
      <c r="L26" s="42"/>
      <c r="M26" s="42"/>
      <c r="N26" s="42"/>
      <c r="O26" s="42"/>
      <c r="P26" s="42"/>
      <c r="Q26" s="42"/>
    </row>
    <row r="27" spans="3:17">
      <c r="C27" s="42"/>
      <c r="D27" s="42"/>
      <c r="E27" s="42"/>
      <c r="F27" s="42"/>
      <c r="G27" s="42"/>
      <c r="H27" s="42"/>
      <c r="I27" s="42"/>
      <c r="J27" s="42"/>
      <c r="K27" s="42"/>
      <c r="L27" s="42"/>
      <c r="M27" s="42"/>
      <c r="N27" s="42"/>
      <c r="O27" s="42"/>
      <c r="P27" s="42"/>
      <c r="Q27" s="42"/>
    </row>
    <row r="28" spans="3:17">
      <c r="C28" s="42"/>
      <c r="D28" s="42"/>
      <c r="E28" s="42"/>
      <c r="F28" s="42"/>
      <c r="G28" s="42"/>
      <c r="H28" s="42"/>
      <c r="I28" s="42"/>
      <c r="J28" s="42"/>
      <c r="K28" s="42"/>
      <c r="L28" s="42"/>
      <c r="M28" s="184"/>
      <c r="N28" s="42"/>
      <c r="O28" s="42"/>
      <c r="P28" s="42"/>
      <c r="Q28" s="42"/>
    </row>
    <row r="29" spans="3:17">
      <c r="C29" s="42"/>
      <c r="D29" s="42"/>
      <c r="E29" s="42"/>
      <c r="F29" s="42"/>
      <c r="G29" s="42"/>
      <c r="H29" s="42"/>
      <c r="I29" s="42"/>
      <c r="J29" s="42"/>
      <c r="L29" s="42"/>
      <c r="M29" s="184"/>
      <c r="N29" s="42"/>
      <c r="O29" s="42"/>
      <c r="P29" s="42"/>
      <c r="Q29" s="42"/>
    </row>
    <row r="30" spans="3:17">
      <c r="C30" s="42"/>
      <c r="D30" s="42"/>
      <c r="E30" s="42"/>
      <c r="F30" s="42"/>
      <c r="G30" s="42"/>
      <c r="H30" s="42"/>
      <c r="I30" s="42"/>
      <c r="J30" s="42"/>
      <c r="L30" s="42"/>
      <c r="M30" s="184"/>
      <c r="N30" s="42"/>
      <c r="O30" s="42"/>
      <c r="P30" s="42"/>
      <c r="Q30" s="42"/>
    </row>
    <row r="31" spans="3:17">
      <c r="C31" s="42"/>
      <c r="D31" s="42"/>
      <c r="E31" s="42"/>
      <c r="F31" s="42"/>
      <c r="G31" s="42"/>
      <c r="H31" s="42"/>
      <c r="I31" s="42"/>
      <c r="J31" s="42"/>
      <c r="L31" s="42"/>
      <c r="M31" s="42"/>
      <c r="N31" s="42"/>
      <c r="O31" s="42"/>
      <c r="P31" s="42"/>
      <c r="Q31" s="42"/>
    </row>
    <row r="32" spans="3:17">
      <c r="C32" s="42"/>
      <c r="D32" s="42"/>
      <c r="E32" s="42"/>
      <c r="F32" s="42"/>
      <c r="G32" s="42"/>
      <c r="H32" s="42"/>
      <c r="I32" s="42"/>
      <c r="J32" s="42"/>
      <c r="L32" s="42"/>
      <c r="M32" s="42"/>
      <c r="N32" s="42"/>
      <c r="O32" s="42"/>
      <c r="P32" s="42"/>
      <c r="Q32" s="42"/>
    </row>
    <row r="33" spans="3:17">
      <c r="C33" s="42"/>
      <c r="D33" s="42"/>
      <c r="E33" s="42"/>
      <c r="F33" s="42"/>
      <c r="G33" s="42"/>
      <c r="H33" s="42"/>
      <c r="I33" s="42"/>
      <c r="J33" s="42"/>
      <c r="L33" s="42"/>
      <c r="M33" s="42"/>
      <c r="N33" s="42"/>
      <c r="O33" s="42"/>
      <c r="P33" s="42"/>
      <c r="Q33" s="42"/>
    </row>
    <row r="34" spans="3:17">
      <c r="C34" s="42"/>
      <c r="D34" s="42"/>
      <c r="E34" s="42"/>
      <c r="F34" s="42"/>
      <c r="G34" s="42"/>
      <c r="H34" s="42"/>
      <c r="I34" s="42"/>
      <c r="J34" s="42"/>
      <c r="L34" s="42"/>
      <c r="M34" s="42"/>
      <c r="N34" s="42"/>
      <c r="O34" s="42"/>
      <c r="P34" s="42"/>
      <c r="Q34" s="42"/>
    </row>
    <row r="35" spans="3:17">
      <c r="C35" s="42"/>
      <c r="D35" s="42"/>
      <c r="E35" s="42"/>
      <c r="F35" s="42"/>
      <c r="G35" s="42"/>
      <c r="H35" s="42"/>
      <c r="I35" s="42"/>
      <c r="J35" s="42"/>
      <c r="L35" s="42"/>
      <c r="M35" s="42"/>
      <c r="N35" s="42"/>
      <c r="O35" s="42"/>
      <c r="P35" s="42"/>
      <c r="Q35" s="42"/>
    </row>
    <row r="36" spans="3:17">
      <c r="C36" s="42"/>
      <c r="D36" s="42"/>
      <c r="E36" s="42"/>
      <c r="F36" s="42"/>
      <c r="G36" s="42"/>
      <c r="H36" s="42"/>
      <c r="I36" s="42"/>
      <c r="J36" s="42"/>
      <c r="L36" s="42"/>
      <c r="M36" s="42"/>
      <c r="N36" s="42"/>
      <c r="O36" s="42"/>
      <c r="P36" s="42"/>
      <c r="Q36" s="42"/>
    </row>
    <row r="37" spans="3:17">
      <c r="C37" s="42"/>
      <c r="D37" s="42"/>
      <c r="E37" s="42"/>
      <c r="F37" s="42"/>
      <c r="G37" s="42"/>
      <c r="H37" s="42"/>
      <c r="I37" s="42"/>
      <c r="J37" s="42"/>
      <c r="K37" s="92"/>
      <c r="L37" s="42"/>
      <c r="M37" s="42"/>
      <c r="N37" s="42"/>
      <c r="O37" s="42"/>
      <c r="P37" s="42"/>
      <c r="Q37" s="42"/>
    </row>
    <row r="38" spans="3:17">
      <c r="C38" s="42"/>
      <c r="D38" s="42"/>
      <c r="E38" s="42"/>
      <c r="F38" s="42"/>
      <c r="G38" s="42"/>
      <c r="H38" s="42"/>
      <c r="I38" s="42"/>
      <c r="J38" s="42"/>
      <c r="L38" s="42"/>
      <c r="M38" s="42"/>
      <c r="N38" s="42"/>
      <c r="O38" s="42"/>
      <c r="P38" s="42"/>
      <c r="Q38" s="42"/>
    </row>
    <row r="39" spans="3:17">
      <c r="C39" s="42"/>
      <c r="D39" s="42"/>
      <c r="E39" s="42"/>
      <c r="F39" s="42"/>
      <c r="G39" s="42"/>
      <c r="H39" s="42"/>
      <c r="I39" s="42"/>
      <c r="J39" s="42"/>
      <c r="L39" s="42"/>
      <c r="M39" s="42"/>
      <c r="N39" s="42"/>
      <c r="O39" s="42"/>
      <c r="P39" s="42"/>
      <c r="Q39" s="42"/>
    </row>
    <row r="40" spans="3:17">
      <c r="C40" s="42"/>
      <c r="D40" s="42"/>
      <c r="E40" s="42"/>
      <c r="F40" s="42"/>
      <c r="G40" s="42"/>
      <c r="H40" s="42"/>
      <c r="I40" s="42"/>
      <c r="J40" s="42"/>
      <c r="L40" s="42"/>
      <c r="M40" s="42"/>
      <c r="N40" s="42"/>
      <c r="O40" s="42"/>
      <c r="P40" s="42"/>
      <c r="Q40" s="42"/>
    </row>
    <row r="41" spans="3:17">
      <c r="K41" s="92"/>
    </row>
    <row r="47" spans="3:17">
      <c r="I47" s="112"/>
    </row>
  </sheetData>
  <phoneticPr fontId="30" type="noConversion"/>
  <printOptions verticalCentered="1"/>
  <pageMargins left="0" right="0" top="0.78740157480314965" bottom="0.78740157480314965" header="0.51181102362204722" footer="0.51181102362204722"/>
  <pageSetup paperSize="9" orientation="landscape" r:id="rId1"/>
  <headerFooter alignWithMargins="0">
    <oddHeader>&amp;L&amp;"Arial,Bold"&amp;8TREATMENT POPULATION STATISTICS:  DECEMBER 2014</oddHeader>
    <oddFooter>&amp;C&amp;"Arial,Bold"- &amp;8 2&amp;10 -&amp;R&amp;"Arial,Bold"&amp;8NOTES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P58"/>
  <sheetViews>
    <sheetView zoomScaleNormal="75" workbookViewId="0"/>
  </sheetViews>
  <sheetFormatPr defaultRowHeight="12.75"/>
  <cols>
    <col min="1" max="1" width="5.28515625" customWidth="1"/>
    <col min="7" max="7" width="9.140625" style="178"/>
    <col min="16" max="16" width="10.140625" customWidth="1"/>
    <col min="17" max="17" width="15.85546875" bestFit="1" customWidth="1"/>
  </cols>
  <sheetData>
    <row r="2" spans="2:16" ht="15.75">
      <c r="B2" s="473" t="s">
        <v>209</v>
      </c>
      <c r="C2" s="473"/>
      <c r="D2" s="473"/>
      <c r="E2" s="473"/>
      <c r="F2" s="473"/>
      <c r="G2" s="473"/>
      <c r="H2" s="473"/>
      <c r="I2" s="473"/>
      <c r="J2" s="473"/>
      <c r="K2" s="473"/>
      <c r="L2" s="473"/>
      <c r="M2" s="473"/>
      <c r="N2" s="473"/>
      <c r="O2" s="473"/>
      <c r="P2" s="473"/>
    </row>
    <row r="37" spans="1:16">
      <c r="B37" s="420" t="s">
        <v>145</v>
      </c>
    </row>
    <row r="40" spans="1:16">
      <c r="L40" s="94"/>
      <c r="M40" s="94"/>
      <c r="N40" s="94"/>
      <c r="O40" s="94"/>
      <c r="P40" s="94"/>
    </row>
    <row r="41" spans="1:16">
      <c r="C41" s="94">
        <v>40603</v>
      </c>
      <c r="D41" s="94">
        <v>40969</v>
      </c>
      <c r="E41" s="94">
        <v>41334</v>
      </c>
      <c r="F41" s="94">
        <v>41699</v>
      </c>
      <c r="G41" s="94">
        <v>42064</v>
      </c>
      <c r="I41" s="94"/>
    </row>
    <row r="42" spans="1:16">
      <c r="A42" s="107" t="s">
        <v>29</v>
      </c>
      <c r="B42" s="99" t="s">
        <v>24</v>
      </c>
      <c r="C42" s="471">
        <v>46099</v>
      </c>
      <c r="D42" s="471">
        <v>43153</v>
      </c>
      <c r="E42" s="471">
        <v>40681</v>
      </c>
      <c r="F42" s="471">
        <v>39632</v>
      </c>
      <c r="G42" s="422">
        <v>37895</v>
      </c>
      <c r="I42" s="94"/>
      <c r="J42" s="101"/>
    </row>
    <row r="43" spans="1:16">
      <c r="A43" s="108"/>
      <c r="B43" s="109" t="s">
        <v>25</v>
      </c>
      <c r="C43" s="471">
        <v>37960</v>
      </c>
      <c r="D43" s="471">
        <v>36161</v>
      </c>
      <c r="E43" s="471">
        <v>34395</v>
      </c>
      <c r="F43" s="471">
        <v>32620</v>
      </c>
      <c r="G43" s="422">
        <v>30434</v>
      </c>
      <c r="I43" s="94"/>
    </row>
    <row r="44" spans="1:16">
      <c r="A44" s="107" t="s">
        <v>30</v>
      </c>
      <c r="B44" s="99" t="s">
        <v>24</v>
      </c>
      <c r="C44" s="471">
        <v>27845</v>
      </c>
      <c r="D44" s="471">
        <v>25931</v>
      </c>
      <c r="E44" s="471">
        <v>24443</v>
      </c>
      <c r="F44" s="471">
        <v>23531</v>
      </c>
      <c r="G44" s="422">
        <v>22360</v>
      </c>
      <c r="I44" s="94"/>
    </row>
    <row r="45" spans="1:16">
      <c r="A45" s="108"/>
      <c r="B45" s="109" t="s">
        <v>25</v>
      </c>
      <c r="C45" s="471">
        <v>24762</v>
      </c>
      <c r="D45" s="471">
        <v>23386</v>
      </c>
      <c r="E45" s="471">
        <v>22039</v>
      </c>
      <c r="F45" s="471">
        <v>20733</v>
      </c>
      <c r="G45" s="422">
        <v>19191</v>
      </c>
      <c r="I45" s="94"/>
    </row>
    <row r="46" spans="1:16">
      <c r="A46" s="107" t="s">
        <v>31</v>
      </c>
      <c r="B46" s="99" t="s">
        <v>24</v>
      </c>
      <c r="C46" s="471">
        <v>38817</v>
      </c>
      <c r="D46" s="471">
        <v>37728</v>
      </c>
      <c r="E46" s="471">
        <v>36929</v>
      </c>
      <c r="F46" s="471">
        <v>37435</v>
      </c>
      <c r="G46" s="422">
        <v>37219</v>
      </c>
    </row>
    <row r="47" spans="1:16">
      <c r="A47" s="108"/>
      <c r="B47" s="109" t="s">
        <v>25</v>
      </c>
      <c r="C47" s="471">
        <v>22086</v>
      </c>
      <c r="D47" s="471">
        <v>21292</v>
      </c>
      <c r="E47" s="471">
        <v>20453</v>
      </c>
      <c r="F47" s="471">
        <v>19918</v>
      </c>
      <c r="G47" s="422">
        <v>18964</v>
      </c>
      <c r="I47" s="94"/>
    </row>
    <row r="48" spans="1:16">
      <c r="A48" s="107" t="s">
        <v>32</v>
      </c>
      <c r="B48" s="99" t="s">
        <v>24</v>
      </c>
      <c r="C48" s="471">
        <v>12306</v>
      </c>
      <c r="D48" s="471">
        <v>11665</v>
      </c>
      <c r="E48" s="471">
        <v>11011</v>
      </c>
      <c r="F48" s="471">
        <v>10941</v>
      </c>
      <c r="G48" s="422">
        <v>10631</v>
      </c>
    </row>
    <row r="49" spans="1:7">
      <c r="A49" s="108"/>
      <c r="B49" s="109" t="s">
        <v>25</v>
      </c>
      <c r="C49" s="471">
        <v>8427</v>
      </c>
      <c r="D49" s="471">
        <v>7999</v>
      </c>
      <c r="E49" s="471">
        <v>7595</v>
      </c>
      <c r="F49" s="471">
        <v>7237</v>
      </c>
      <c r="G49" s="422">
        <v>6769</v>
      </c>
    </row>
    <row r="50" spans="1:7">
      <c r="A50" s="107" t="s">
        <v>33</v>
      </c>
      <c r="B50" s="99" t="s">
        <v>24</v>
      </c>
      <c r="C50" s="471">
        <v>14450</v>
      </c>
      <c r="D50" s="471">
        <v>13847</v>
      </c>
      <c r="E50" s="471">
        <v>13461</v>
      </c>
      <c r="F50" s="471">
        <v>13461</v>
      </c>
      <c r="G50" s="422">
        <v>13127</v>
      </c>
    </row>
    <row r="51" spans="1:7">
      <c r="A51" s="108"/>
      <c r="B51" s="109" t="s">
        <v>25</v>
      </c>
      <c r="C51" s="471">
        <v>7542</v>
      </c>
      <c r="D51" s="471">
        <v>7258</v>
      </c>
      <c r="E51" s="471">
        <v>6917</v>
      </c>
      <c r="F51" s="471">
        <v>6722</v>
      </c>
      <c r="G51" s="422">
        <v>6389</v>
      </c>
    </row>
    <row r="52" spans="1:7">
      <c r="A52" s="107" t="s">
        <v>34</v>
      </c>
      <c r="B52" s="99" t="s">
        <v>24</v>
      </c>
      <c r="C52" s="471">
        <v>4453</v>
      </c>
      <c r="D52" s="471">
        <v>4215</v>
      </c>
      <c r="E52" s="471">
        <v>3981</v>
      </c>
      <c r="F52" s="471">
        <v>3966</v>
      </c>
      <c r="G52" s="422">
        <v>3831</v>
      </c>
    </row>
    <row r="53" spans="1:7">
      <c r="A53" s="108"/>
      <c r="B53" s="109" t="s">
        <v>25</v>
      </c>
      <c r="C53" s="471">
        <v>3376</v>
      </c>
      <c r="D53" s="471">
        <v>3187</v>
      </c>
      <c r="E53" s="471">
        <v>2981</v>
      </c>
      <c r="F53" s="471">
        <v>2835</v>
      </c>
      <c r="G53" s="422">
        <v>2662</v>
      </c>
    </row>
    <row r="54" spans="1:7">
      <c r="C54" s="101"/>
      <c r="D54" s="101"/>
      <c r="E54" s="101"/>
      <c r="F54" s="101"/>
      <c r="G54" s="197">
        <v>209472</v>
      </c>
    </row>
    <row r="55" spans="1:7">
      <c r="E55" s="197"/>
      <c r="F55" s="197"/>
      <c r="G55" s="197"/>
    </row>
    <row r="56" spans="1:7">
      <c r="E56" s="197"/>
      <c r="F56" s="197"/>
      <c r="G56" s="197"/>
    </row>
    <row r="57" spans="1:7">
      <c r="E57" s="178"/>
      <c r="F57" s="178"/>
    </row>
    <row r="58" spans="1:7">
      <c r="E58" s="197"/>
      <c r="F58" s="197"/>
      <c r="G58" s="197"/>
    </row>
  </sheetData>
  <mergeCells count="1">
    <mergeCell ref="B2:P2"/>
  </mergeCells>
  <phoneticPr fontId="30" type="noConversion"/>
  <printOptions horizontalCentered="1" verticalCentered="1"/>
  <pageMargins left="0" right="0" top="0.78740157480314965" bottom="0.78740157480314965" header="0.51181102362204722" footer="0.51181102362204722"/>
  <pageSetup paperSize="9" orientation="landscape" r:id="rId1"/>
  <headerFooter alignWithMargins="0">
    <oddHeader>&amp;L&amp;"Arial,Bold"&amp;8TREATMENT POPULATION STATISTICS:  DECEMBER 2014</oddHeader>
    <oddFooter>&amp;C&amp;"Arial,Bold"- &amp;8 3&amp;10 -&amp;R&amp;"Arial,Bold"&amp;8GRAPH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P51"/>
  <sheetViews>
    <sheetView zoomScaleNormal="75" workbookViewId="0"/>
  </sheetViews>
  <sheetFormatPr defaultRowHeight="12.75"/>
  <cols>
    <col min="1" max="1" width="6.85546875" customWidth="1"/>
    <col min="17" max="17" width="3.85546875" customWidth="1"/>
  </cols>
  <sheetData>
    <row r="2" spans="2:16" ht="15.75">
      <c r="B2" s="473" t="s">
        <v>211</v>
      </c>
      <c r="C2" s="473"/>
      <c r="D2" s="473"/>
      <c r="E2" s="473"/>
      <c r="F2" s="473"/>
      <c r="G2" s="473"/>
      <c r="H2" s="473"/>
      <c r="I2" s="473"/>
      <c r="J2" s="473"/>
      <c r="K2" s="473"/>
      <c r="L2" s="473"/>
      <c r="M2" s="473"/>
      <c r="N2" s="473"/>
      <c r="O2" s="473"/>
      <c r="P2" s="473"/>
    </row>
    <row r="31" spans="2:2">
      <c r="B31" s="420" t="s">
        <v>145</v>
      </c>
    </row>
    <row r="33" spans="1:10">
      <c r="B33" t="s">
        <v>199</v>
      </c>
    </row>
    <row r="34" spans="1:10">
      <c r="A34" s="57"/>
      <c r="B34" s="58"/>
      <c r="C34" s="58"/>
      <c r="D34" s="58"/>
      <c r="E34" s="58"/>
      <c r="F34" s="58"/>
      <c r="G34" s="58"/>
      <c r="H34" s="58"/>
      <c r="I34" s="58"/>
      <c r="J34" s="58"/>
    </row>
    <row r="35" spans="1:10">
      <c r="A35" s="58" t="s">
        <v>51</v>
      </c>
      <c r="B35" s="58" t="s">
        <v>181</v>
      </c>
      <c r="C35" s="58" t="s">
        <v>163</v>
      </c>
      <c r="D35" s="58" t="s">
        <v>164</v>
      </c>
      <c r="E35" s="58" t="s">
        <v>165</v>
      </c>
      <c r="F35" s="58" t="s">
        <v>166</v>
      </c>
      <c r="G35" s="58" t="s">
        <v>167</v>
      </c>
      <c r="H35" s="58" t="s">
        <v>168</v>
      </c>
      <c r="I35" s="58" t="s">
        <v>41</v>
      </c>
      <c r="J35" s="58"/>
    </row>
    <row r="36" spans="1:10">
      <c r="A36" s="58" t="s">
        <v>5</v>
      </c>
      <c r="B36" s="72">
        <v>1.2908324552160169E-2</v>
      </c>
      <c r="C36" s="72">
        <v>2.0533309916871561E-2</v>
      </c>
      <c r="D36" s="72">
        <v>4.5208406509776373E-2</v>
      </c>
      <c r="E36" s="72">
        <v>7.4361901416695936E-2</v>
      </c>
      <c r="F36" s="72">
        <v>0.18499004800374663</v>
      </c>
      <c r="G36" s="72">
        <v>0.12188268352651914</v>
      </c>
      <c r="H36" s="72">
        <v>0.28594426882098117</v>
      </c>
      <c r="I36" s="72">
        <v>0.25417105725324901</v>
      </c>
      <c r="J36" s="72"/>
    </row>
    <row r="37" spans="1:10">
      <c r="A37" s="58" t="s">
        <v>6</v>
      </c>
      <c r="B37" s="72">
        <v>1.2419071457796818E-2</v>
      </c>
      <c r="C37" s="72">
        <v>1.8965558737875761E-2</v>
      </c>
      <c r="D37" s="72">
        <v>4.0626729885195792E-2</v>
      </c>
      <c r="E37" s="72">
        <v>6.5777756384028496E-2</v>
      </c>
      <c r="F37" s="72">
        <v>0.18084671111218079</v>
      </c>
      <c r="G37" s="72">
        <v>9.9448843534140408E-2</v>
      </c>
      <c r="H37" s="72">
        <v>0.29728754001299668</v>
      </c>
      <c r="I37" s="72">
        <v>0.28462778887578521</v>
      </c>
      <c r="J37" s="72"/>
    </row>
    <row r="38" spans="1:10">
      <c r="A38" s="58" t="s">
        <v>7</v>
      </c>
      <c r="B38" s="72">
        <v>2.1109588309631028E-2</v>
      </c>
      <c r="C38" s="72">
        <v>3.6167523984123311E-2</v>
      </c>
      <c r="D38" s="72">
        <v>7.5022693697381765E-2</v>
      </c>
      <c r="E38" s="72">
        <v>0.10868056173575637</v>
      </c>
      <c r="F38" s="72">
        <v>0.24704981934036988</v>
      </c>
      <c r="G38" s="72">
        <v>0.14992079454639304</v>
      </c>
      <c r="H38" s="72">
        <v>0.20208960005695673</v>
      </c>
      <c r="I38" s="72">
        <v>0.1599594183293879</v>
      </c>
      <c r="J38" s="72"/>
    </row>
    <row r="39" spans="1:10">
      <c r="A39" s="58" t="s">
        <v>8</v>
      </c>
      <c r="B39" s="72">
        <v>1.6206896551724137E-2</v>
      </c>
      <c r="C39" s="72">
        <v>2.4482758620689656E-2</v>
      </c>
      <c r="D39" s="72">
        <v>5.3333333333333337E-2</v>
      </c>
      <c r="E39" s="72">
        <v>8.5402298850574709E-2</v>
      </c>
      <c r="F39" s="72">
        <v>0.23758620689655172</v>
      </c>
      <c r="G39" s="72">
        <v>0.10959770114942528</v>
      </c>
      <c r="H39" s="72">
        <v>0.23701149425287357</v>
      </c>
      <c r="I39" s="72">
        <v>0.23637931034482759</v>
      </c>
      <c r="J39" s="72"/>
    </row>
    <row r="40" spans="1:10">
      <c r="A40" s="58" t="s">
        <v>9</v>
      </c>
      <c r="B40" s="72">
        <v>1.3834802213568354E-2</v>
      </c>
      <c r="C40" s="72">
        <v>3.1358885017421602E-2</v>
      </c>
      <c r="D40" s="72">
        <v>7.3221971715515477E-2</v>
      </c>
      <c r="E40" s="72">
        <v>9.8124615699938508E-2</v>
      </c>
      <c r="F40" s="72">
        <v>0.2339618774339004</v>
      </c>
      <c r="G40" s="72">
        <v>0.14639270342283256</v>
      </c>
      <c r="H40" s="72">
        <v>0.21618159458905514</v>
      </c>
      <c r="I40" s="72">
        <v>0.18692354990776799</v>
      </c>
      <c r="J40" s="72"/>
    </row>
    <row r="41" spans="1:10">
      <c r="A41" s="58" t="s">
        <v>10</v>
      </c>
      <c r="B41" s="72">
        <v>1.2166949022023718E-2</v>
      </c>
      <c r="C41" s="72">
        <v>2.6336054212228555E-2</v>
      </c>
      <c r="D41" s="72">
        <v>5.2364084398583088E-2</v>
      </c>
      <c r="E41" s="72">
        <v>8.270445094717388E-2</v>
      </c>
      <c r="F41" s="72">
        <v>0.23440628369012784</v>
      </c>
      <c r="G41" s="72">
        <v>0.12290158632373326</v>
      </c>
      <c r="H41" s="72">
        <v>0.26012628985060837</v>
      </c>
      <c r="I41" s="72">
        <v>0.20899430155552132</v>
      </c>
      <c r="J41" s="72"/>
    </row>
    <row r="44" spans="1:10">
      <c r="B44" t="s">
        <v>198</v>
      </c>
    </row>
    <row r="45" spans="1:10">
      <c r="A45" s="58" t="s">
        <v>51</v>
      </c>
      <c r="B45" s="101">
        <v>882</v>
      </c>
      <c r="C45" s="101">
        <v>1403</v>
      </c>
      <c r="D45" s="101">
        <v>3089</v>
      </c>
      <c r="E45" s="101">
        <v>5081</v>
      </c>
      <c r="F45" s="101">
        <v>12640</v>
      </c>
      <c r="G45" s="101">
        <v>8328</v>
      </c>
      <c r="H45" s="101">
        <v>19538</v>
      </c>
      <c r="I45" s="101">
        <v>17367</v>
      </c>
      <c r="J45" s="101"/>
    </row>
    <row r="46" spans="1:10">
      <c r="A46" s="58" t="s">
        <v>5</v>
      </c>
      <c r="B46" s="101">
        <v>516</v>
      </c>
      <c r="C46" s="101">
        <v>788</v>
      </c>
      <c r="D46" s="101">
        <v>1688</v>
      </c>
      <c r="E46" s="101">
        <v>2733</v>
      </c>
      <c r="F46" s="101">
        <v>7514</v>
      </c>
      <c r="G46" s="101">
        <v>4132</v>
      </c>
      <c r="H46" s="101">
        <v>12352</v>
      </c>
      <c r="I46" s="101">
        <v>11826</v>
      </c>
      <c r="J46" s="101"/>
    </row>
    <row r="47" spans="1:10">
      <c r="A47" s="58" t="s">
        <v>6</v>
      </c>
      <c r="B47" s="101">
        <v>1186</v>
      </c>
      <c r="C47" s="101">
        <v>2032</v>
      </c>
      <c r="D47" s="101">
        <v>4215</v>
      </c>
      <c r="E47" s="101">
        <v>6106</v>
      </c>
      <c r="F47" s="101">
        <v>13880</v>
      </c>
      <c r="G47" s="101">
        <v>8423</v>
      </c>
      <c r="H47" s="101">
        <v>11354</v>
      </c>
      <c r="I47" s="101">
        <v>8987</v>
      </c>
      <c r="J47" s="101"/>
    </row>
    <row r="48" spans="1:10">
      <c r="A48" s="58" t="s">
        <v>7</v>
      </c>
      <c r="B48" s="101">
        <v>282</v>
      </c>
      <c r="C48" s="101">
        <v>426</v>
      </c>
      <c r="D48" s="101">
        <v>928</v>
      </c>
      <c r="E48" s="101">
        <v>1486</v>
      </c>
      <c r="F48" s="101">
        <v>4134</v>
      </c>
      <c r="G48" s="101">
        <v>1907</v>
      </c>
      <c r="H48" s="101">
        <v>4124</v>
      </c>
      <c r="I48" s="101">
        <v>4113</v>
      </c>
      <c r="J48" s="101"/>
    </row>
    <row r="49" spans="1:10">
      <c r="A49" s="58" t="s">
        <v>8</v>
      </c>
      <c r="B49" s="101">
        <v>270</v>
      </c>
      <c r="C49" s="101">
        <v>612</v>
      </c>
      <c r="D49" s="101">
        <v>1429</v>
      </c>
      <c r="E49" s="101">
        <v>1915</v>
      </c>
      <c r="F49" s="101">
        <v>4566</v>
      </c>
      <c r="G49" s="101">
        <v>2857</v>
      </c>
      <c r="H49" s="101">
        <v>4219</v>
      </c>
      <c r="I49" s="101">
        <v>3648</v>
      </c>
      <c r="J49" s="101"/>
    </row>
    <row r="50" spans="1:10">
      <c r="A50" s="58" t="s">
        <v>9</v>
      </c>
      <c r="B50" s="101">
        <v>79</v>
      </c>
      <c r="C50" s="101">
        <v>171</v>
      </c>
      <c r="D50" s="101">
        <v>340</v>
      </c>
      <c r="E50" s="101">
        <v>537</v>
      </c>
      <c r="F50" s="101">
        <v>1522</v>
      </c>
      <c r="G50" s="101">
        <v>798</v>
      </c>
      <c r="H50" s="101">
        <v>1689</v>
      </c>
      <c r="I50" s="101">
        <v>1357</v>
      </c>
      <c r="J50" s="101"/>
    </row>
    <row r="51" spans="1:10">
      <c r="A51" s="58" t="s">
        <v>10</v>
      </c>
    </row>
  </sheetData>
  <mergeCells count="1">
    <mergeCell ref="B2:P2"/>
  </mergeCells>
  <phoneticPr fontId="30" type="noConversion"/>
  <printOptions horizontalCentered="1" verticalCentered="1"/>
  <pageMargins left="0" right="0" top="0.78740157480314965" bottom="0.78740157480314965" header="0.51181102362204722" footer="0.51181102362204722"/>
  <pageSetup paperSize="9" scale="99" orientation="landscape" r:id="rId1"/>
  <headerFooter alignWithMargins="0">
    <oddHeader>&amp;L&amp;"Arial,Bold"&amp;8TREATMENT POPULATION STATISTICS:  DECEMBER 2014</oddHeader>
    <oddFooter>&amp;C&amp;"Arial,Bold"- &amp;8 4&amp;10 -&amp;R&amp;"Arial,Bold"&amp;8GRAPH 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O48"/>
  <sheetViews>
    <sheetView zoomScaleNormal="75" workbookViewId="0">
      <selection sqref="A1:IV65536"/>
    </sheetView>
  </sheetViews>
  <sheetFormatPr defaultRowHeight="12.75"/>
  <cols>
    <col min="1" max="1" width="5.5703125" customWidth="1"/>
    <col min="17" max="17" width="4.140625" customWidth="1"/>
  </cols>
  <sheetData>
    <row r="2" spans="2:15" ht="15.75">
      <c r="B2" s="474" t="s">
        <v>212</v>
      </c>
      <c r="C2" s="474"/>
      <c r="D2" s="474"/>
      <c r="E2" s="474"/>
      <c r="F2" s="474"/>
      <c r="G2" s="474"/>
      <c r="H2" s="474"/>
      <c r="I2" s="474"/>
      <c r="J2" s="474"/>
      <c r="K2" s="474"/>
      <c r="L2" s="474"/>
      <c r="M2" s="474"/>
      <c r="N2" s="474"/>
      <c r="O2" s="474"/>
    </row>
    <row r="37" spans="1:13">
      <c r="B37" s="420" t="s">
        <v>145</v>
      </c>
    </row>
    <row r="39" spans="1:13">
      <c r="A39" t="s">
        <v>105</v>
      </c>
    </row>
    <row r="40" spans="1:13">
      <c r="F40" t="s">
        <v>38</v>
      </c>
      <c r="G40" t="s">
        <v>24</v>
      </c>
      <c r="H40" t="s">
        <v>25</v>
      </c>
      <c r="I40" t="s">
        <v>24</v>
      </c>
      <c r="J40" t="s">
        <v>25</v>
      </c>
    </row>
    <row r="41" spans="1:13">
      <c r="A41" t="s">
        <v>5</v>
      </c>
      <c r="B41" s="177">
        <v>68329</v>
      </c>
      <c r="C41" s="106">
        <v>0.32462337341498526</v>
      </c>
      <c r="F41" t="s">
        <v>5</v>
      </c>
      <c r="G41" s="147">
        <v>37895</v>
      </c>
      <c r="H41" s="179">
        <v>30434</v>
      </c>
      <c r="I41" s="105">
        <v>0.30114354283716238</v>
      </c>
      <c r="J41" s="105">
        <v>0.35952746603662139</v>
      </c>
    </row>
    <row r="42" spans="1:13">
      <c r="A42" t="s">
        <v>6</v>
      </c>
      <c r="B42" s="177">
        <v>41551</v>
      </c>
      <c r="C42" s="106">
        <v>0.19740411521851706</v>
      </c>
      <c r="F42" t="s">
        <v>6</v>
      </c>
      <c r="G42" s="147">
        <v>22360</v>
      </c>
      <c r="H42" s="147">
        <v>19191</v>
      </c>
      <c r="I42" s="105">
        <v>0.17769018651112153</v>
      </c>
      <c r="J42" s="105">
        <v>0.22670998227997638</v>
      </c>
    </row>
    <row r="43" spans="1:13">
      <c r="A43" t="s">
        <v>7</v>
      </c>
      <c r="B43" s="177">
        <v>56183</v>
      </c>
      <c r="C43" s="106">
        <v>0.26691909714139117</v>
      </c>
      <c r="F43" t="s">
        <v>7</v>
      </c>
      <c r="G43" s="147">
        <v>37219</v>
      </c>
      <c r="H43" s="147">
        <v>18964</v>
      </c>
      <c r="I43" s="105">
        <v>0.29577151394264006</v>
      </c>
      <c r="J43" s="105">
        <v>0.22402835203780272</v>
      </c>
    </row>
    <row r="44" spans="1:13">
      <c r="A44" t="s">
        <v>8</v>
      </c>
      <c r="B44" s="177">
        <v>17400</v>
      </c>
      <c r="C44" s="106">
        <v>8.2665437770503641E-2</v>
      </c>
      <c r="F44" t="s">
        <v>8</v>
      </c>
      <c r="G44" s="147">
        <v>10631</v>
      </c>
      <c r="H44" s="147">
        <v>6769</v>
      </c>
      <c r="I44" s="105">
        <v>8.4482306475837793E-2</v>
      </c>
      <c r="J44" s="105">
        <v>7.9964559952746608E-2</v>
      </c>
      <c r="M44" s="101"/>
    </row>
    <row r="45" spans="1:13">
      <c r="A45" t="s">
        <v>9</v>
      </c>
      <c r="B45" s="177">
        <v>19516</v>
      </c>
      <c r="C45" s="106">
        <v>9.2718315145353392E-2</v>
      </c>
      <c r="F45" t="s">
        <v>9</v>
      </c>
      <c r="G45" s="147">
        <v>13127</v>
      </c>
      <c r="H45" s="147">
        <v>6389</v>
      </c>
      <c r="I45" s="105">
        <v>0.1043174900863816</v>
      </c>
      <c r="J45" s="105">
        <v>7.5475487300649735E-2</v>
      </c>
    </row>
    <row r="46" spans="1:13">
      <c r="A46" t="s">
        <v>10</v>
      </c>
      <c r="B46" s="177">
        <v>6493</v>
      </c>
      <c r="C46" s="106">
        <v>3.0847510772636789E-2</v>
      </c>
      <c r="F46" t="s">
        <v>10</v>
      </c>
      <c r="G46" s="147">
        <v>3831</v>
      </c>
      <c r="H46" s="147">
        <v>2662</v>
      </c>
      <c r="I46" s="105">
        <v>3.0444145998394748E-2</v>
      </c>
      <c r="J46" s="105">
        <v>3.1447135262847016E-2</v>
      </c>
    </row>
    <row r="47" spans="1:13">
      <c r="A47" t="s">
        <v>17</v>
      </c>
      <c r="B47" s="177">
        <v>210487</v>
      </c>
      <c r="C47" s="105">
        <v>1</v>
      </c>
      <c r="F47" t="s">
        <v>80</v>
      </c>
      <c r="G47" s="147">
        <v>125837</v>
      </c>
      <c r="H47" s="147">
        <v>84650</v>
      </c>
      <c r="I47" s="105">
        <v>1</v>
      </c>
      <c r="J47" s="105">
        <v>1</v>
      </c>
    </row>
    <row r="48" spans="1:13">
      <c r="H48" s="177"/>
    </row>
  </sheetData>
  <mergeCells count="1">
    <mergeCell ref="B2:O2"/>
  </mergeCells>
  <phoneticPr fontId="30" type="noConversion"/>
  <printOptions horizontalCentered="1" verticalCentered="1"/>
  <pageMargins left="0" right="0" top="0.78740157480314965" bottom="0.78740157480314965" header="0.51181102362204722" footer="0.51181102362204722"/>
  <pageSetup paperSize="9" scale="97" orientation="landscape" r:id="rId1"/>
  <headerFooter alignWithMargins="0">
    <oddHeader>&amp;L&amp;"Arial,Bold"&amp;8TREATMENT POPULATION STATISTICS:  DECEMBER 2014</oddHeader>
    <oddFooter>&amp;C&amp;"Arial,Bold"- &amp;8 5&amp;10 -&amp;R&amp;"Arial,Bold"&amp;8GRAPH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P2436"/>
  <sheetViews>
    <sheetView zoomScaleNormal="100" workbookViewId="0"/>
  </sheetViews>
  <sheetFormatPr defaultRowHeight="12.75"/>
  <cols>
    <col min="1" max="1" width="3.42578125" customWidth="1"/>
    <col min="2" max="2" width="10.42578125" customWidth="1"/>
    <col min="5" max="5" width="10.5703125" customWidth="1"/>
    <col min="6" max="6" width="9.85546875" customWidth="1"/>
    <col min="17" max="17" width="3.85546875" customWidth="1"/>
  </cols>
  <sheetData>
    <row r="1" spans="2:16" ht="15.75">
      <c r="B1" s="474" t="s">
        <v>196</v>
      </c>
      <c r="C1" s="474"/>
      <c r="D1" s="474"/>
      <c r="E1" s="474"/>
      <c r="F1" s="474"/>
      <c r="G1" s="474"/>
      <c r="H1" s="474"/>
      <c r="I1" s="474"/>
      <c r="J1" s="474"/>
      <c r="K1" s="474"/>
      <c r="L1" s="474"/>
      <c r="M1" s="474"/>
      <c r="N1" s="474"/>
      <c r="O1" s="474"/>
      <c r="P1" s="474"/>
    </row>
    <row r="2" spans="2:16" ht="15.75">
      <c r="B2" s="474" t="s">
        <v>197</v>
      </c>
      <c r="C2" s="474"/>
      <c r="D2" s="474"/>
      <c r="E2" s="474"/>
      <c r="F2" s="474"/>
      <c r="G2" s="474"/>
      <c r="H2" s="474"/>
      <c r="I2" s="474"/>
      <c r="J2" s="474"/>
      <c r="K2" s="474"/>
      <c r="L2" s="474"/>
      <c r="M2" s="474"/>
      <c r="N2" s="474"/>
      <c r="O2" s="474"/>
      <c r="P2" s="474"/>
    </row>
    <row r="4" spans="2:16">
      <c r="F4" s="172"/>
    </row>
    <row r="40" spans="3:14">
      <c r="C40" s="181"/>
      <c r="D40" s="475" t="s">
        <v>97</v>
      </c>
      <c r="E40" s="476"/>
      <c r="F40" s="476" t="s">
        <v>98</v>
      </c>
      <c r="G40" s="477"/>
    </row>
    <row r="41" spans="3:14">
      <c r="C41" s="156" t="s">
        <v>138</v>
      </c>
      <c r="D41" s="222" t="s">
        <v>192</v>
      </c>
      <c r="E41" s="222" t="s">
        <v>193</v>
      </c>
      <c r="F41" s="222" t="s">
        <v>194</v>
      </c>
      <c r="G41" s="222" t="s">
        <v>195</v>
      </c>
      <c r="I41" s="156"/>
      <c r="J41" s="156"/>
      <c r="K41" s="222"/>
      <c r="L41" s="222"/>
      <c r="M41" s="222"/>
      <c r="N41" s="222"/>
    </row>
    <row r="42" spans="3:14">
      <c r="C42">
        <v>50</v>
      </c>
      <c r="D42" s="101">
        <v>1459</v>
      </c>
      <c r="E42" s="101">
        <v>1618</v>
      </c>
      <c r="F42" s="101">
        <v>1686.9001695599995</v>
      </c>
      <c r="G42" s="101">
        <v>946.09266566107613</v>
      </c>
      <c r="K42" s="101"/>
      <c r="L42" s="101"/>
      <c r="M42" s="101"/>
      <c r="N42" s="101"/>
    </row>
    <row r="43" spans="3:14">
      <c r="C43">
        <v>51</v>
      </c>
      <c r="D43" s="101">
        <v>1407</v>
      </c>
      <c r="E43" s="101">
        <v>1788</v>
      </c>
      <c r="F43" s="101">
        <v>1762.0971444585675</v>
      </c>
      <c r="G43" s="101">
        <v>1314.3142123695422</v>
      </c>
      <c r="K43" s="101"/>
      <c r="L43" s="101"/>
      <c r="M43" s="101"/>
      <c r="N43" s="101"/>
    </row>
    <row r="44" spans="3:14">
      <c r="C44">
        <v>52</v>
      </c>
      <c r="D44" s="101">
        <v>1505</v>
      </c>
      <c r="E44" s="101">
        <v>1778</v>
      </c>
      <c r="F44" s="101">
        <v>1685.5219082269841</v>
      </c>
      <c r="G44" s="101">
        <v>1672.0608877030916</v>
      </c>
      <c r="K44" s="101"/>
      <c r="L44" s="101"/>
      <c r="M44" s="101"/>
      <c r="N44" s="101"/>
    </row>
    <row r="45" spans="3:14">
      <c r="C45">
        <v>53</v>
      </c>
      <c r="D45" s="101">
        <v>1511</v>
      </c>
      <c r="E45" s="101">
        <v>1858</v>
      </c>
      <c r="F45" s="101">
        <v>1703.0081525785656</v>
      </c>
      <c r="G45" s="101">
        <v>1904.3453261485765</v>
      </c>
      <c r="K45" s="101"/>
      <c r="L45" s="101"/>
      <c r="M45" s="101"/>
      <c r="N45" s="101"/>
    </row>
    <row r="46" spans="3:14">
      <c r="C46">
        <v>54</v>
      </c>
      <c r="D46" s="101">
        <v>1643</v>
      </c>
      <c r="E46" s="101">
        <v>1792</v>
      </c>
      <c r="F46" s="101">
        <v>1850.6892235874973</v>
      </c>
      <c r="G46" s="101">
        <v>1977.7626574176252</v>
      </c>
      <c r="K46" s="101"/>
      <c r="L46" s="101"/>
      <c r="M46" s="101"/>
      <c r="N46" s="101"/>
    </row>
    <row r="47" spans="3:14">
      <c r="C47">
        <v>55</v>
      </c>
      <c r="D47" s="101">
        <v>1575</v>
      </c>
      <c r="E47" s="101">
        <v>1735</v>
      </c>
      <c r="F47" s="101">
        <v>1992.9071263157091</v>
      </c>
      <c r="G47" s="101">
        <v>2048.7086117341682</v>
      </c>
      <c r="K47" s="101"/>
      <c r="L47" s="101"/>
      <c r="M47" s="101"/>
      <c r="N47" s="101"/>
    </row>
    <row r="48" spans="3:14">
      <c r="C48">
        <v>56</v>
      </c>
      <c r="D48" s="101">
        <v>1764</v>
      </c>
      <c r="E48" s="101">
        <v>1699</v>
      </c>
      <c r="F48" s="101">
        <v>2171.0108070254942</v>
      </c>
      <c r="G48" s="101">
        <v>2124.6638466565305</v>
      </c>
      <c r="K48" s="101"/>
      <c r="L48" s="101"/>
      <c r="M48" s="101"/>
      <c r="N48" s="101"/>
    </row>
    <row r="49" spans="3:14">
      <c r="C49">
        <v>57</v>
      </c>
      <c r="D49" s="101">
        <v>2133</v>
      </c>
      <c r="E49" s="101">
        <v>1825</v>
      </c>
      <c r="F49" s="101">
        <v>2168.3481502620111</v>
      </c>
      <c r="G49" s="101">
        <v>2052.7128651983362</v>
      </c>
      <c r="K49" s="101"/>
      <c r="L49" s="101"/>
      <c r="M49" s="101"/>
      <c r="N49" s="101"/>
    </row>
    <row r="50" spans="3:14">
      <c r="C50">
        <v>58</v>
      </c>
      <c r="D50" s="101">
        <v>2674</v>
      </c>
      <c r="E50" s="101">
        <v>1838</v>
      </c>
      <c r="F50" s="101">
        <v>2260.0406812469578</v>
      </c>
      <c r="G50" s="101">
        <v>2081.1638643240426</v>
      </c>
      <c r="K50" s="101"/>
      <c r="L50" s="101"/>
      <c r="M50" s="101"/>
      <c r="N50" s="101"/>
    </row>
    <row r="51" spans="3:14">
      <c r="C51">
        <v>59</v>
      </c>
      <c r="D51" s="101">
        <v>3538</v>
      </c>
      <c r="E51" s="101">
        <v>2001</v>
      </c>
      <c r="F51" s="101">
        <v>2203.6292327978276</v>
      </c>
      <c r="G51" s="101">
        <v>2263.4632353669067</v>
      </c>
      <c r="K51" s="101"/>
      <c r="L51" s="101"/>
      <c r="M51" s="101"/>
      <c r="N51" s="101"/>
    </row>
    <row r="52" spans="3:14">
      <c r="C52">
        <v>60</v>
      </c>
      <c r="D52" s="101">
        <v>5207</v>
      </c>
      <c r="E52" s="101">
        <v>1912</v>
      </c>
      <c r="F52" s="101">
        <v>2152.7790786722121</v>
      </c>
      <c r="G52" s="101">
        <v>2430.1880277015898</v>
      </c>
      <c r="K52" s="101"/>
      <c r="L52" s="101"/>
      <c r="M52" s="101"/>
      <c r="N52" s="101"/>
    </row>
    <row r="53" spans="3:14">
      <c r="C53">
        <v>61</v>
      </c>
      <c r="D53" s="101">
        <v>6186</v>
      </c>
      <c r="E53" s="101">
        <v>2198</v>
      </c>
      <c r="F53" s="101">
        <v>2124.8371267383759</v>
      </c>
      <c r="G53" s="101">
        <v>2612.6433642649308</v>
      </c>
      <c r="K53" s="101"/>
      <c r="L53" s="101"/>
      <c r="M53" s="101"/>
      <c r="N53" s="101"/>
    </row>
    <row r="54" spans="3:14">
      <c r="C54">
        <v>62</v>
      </c>
      <c r="D54" s="101">
        <v>6759</v>
      </c>
      <c r="E54" s="101">
        <v>2678</v>
      </c>
      <c r="F54" s="101">
        <v>2252.0337564009701</v>
      </c>
      <c r="G54" s="101">
        <v>2603.4625629564762</v>
      </c>
      <c r="K54" s="101"/>
      <c r="L54" s="101"/>
      <c r="M54" s="101"/>
      <c r="N54" s="101"/>
    </row>
    <row r="55" spans="3:14">
      <c r="C55">
        <v>63</v>
      </c>
      <c r="D55" s="101">
        <v>5902</v>
      </c>
      <c r="E55" s="101">
        <v>3270</v>
      </c>
      <c r="F55" s="101">
        <v>2272.4349212910838</v>
      </c>
      <c r="G55" s="101">
        <v>2666.4022218564164</v>
      </c>
      <c r="K55" s="101"/>
      <c r="L55" s="101"/>
      <c r="M55" s="101"/>
      <c r="N55" s="101"/>
    </row>
    <row r="56" spans="3:14">
      <c r="C56">
        <v>64</v>
      </c>
      <c r="D56" s="101">
        <v>5343</v>
      </c>
      <c r="E56" s="101">
        <v>4248</v>
      </c>
      <c r="F56" s="101">
        <v>2446.1766120387474</v>
      </c>
      <c r="G56" s="101">
        <v>2573.1706675517944</v>
      </c>
      <c r="K56" s="101"/>
      <c r="L56" s="101"/>
      <c r="M56" s="101"/>
      <c r="N56" s="101"/>
    </row>
    <row r="57" spans="3:14">
      <c r="C57">
        <v>65</v>
      </c>
      <c r="D57" s="101">
        <v>2445</v>
      </c>
      <c r="E57" s="101">
        <v>5893</v>
      </c>
      <c r="F57" s="101">
        <v>2407.9474627135041</v>
      </c>
      <c r="G57" s="101">
        <v>2467.3362743721395</v>
      </c>
      <c r="K57" s="101"/>
      <c r="L57" s="101"/>
      <c r="M57" s="101"/>
      <c r="N57" s="101"/>
    </row>
    <row r="58" spans="3:14">
      <c r="C58">
        <v>66</v>
      </c>
      <c r="D58" s="101">
        <v>2158</v>
      </c>
      <c r="E58" s="101">
        <v>6818</v>
      </c>
      <c r="F58" s="101">
        <v>2760.8403612718394</v>
      </c>
      <c r="G58" s="101">
        <v>2388.5160297649454</v>
      </c>
      <c r="K58" s="101"/>
      <c r="L58" s="101"/>
      <c r="M58" s="101"/>
      <c r="N58" s="101"/>
    </row>
    <row r="59" spans="3:14">
      <c r="C59">
        <v>67</v>
      </c>
      <c r="D59" s="101">
        <v>2236</v>
      </c>
      <c r="E59" s="101">
        <v>7234</v>
      </c>
      <c r="F59" s="101">
        <v>3124.7764735385354</v>
      </c>
      <c r="G59" s="101">
        <v>2469.2180491210606</v>
      </c>
      <c r="K59" s="101"/>
      <c r="L59" s="101"/>
      <c r="M59" s="101"/>
      <c r="N59" s="101"/>
    </row>
    <row r="60" spans="3:14">
      <c r="C60">
        <v>68</v>
      </c>
      <c r="D60" s="101">
        <v>2227</v>
      </c>
      <c r="E60" s="101">
        <v>6186</v>
      </c>
      <c r="F60" s="101">
        <v>3655.3278020151843</v>
      </c>
      <c r="G60" s="101">
        <v>2486.4760704357018</v>
      </c>
      <c r="K60" s="101"/>
      <c r="L60" s="101"/>
      <c r="M60" s="101"/>
      <c r="N60" s="101"/>
    </row>
    <row r="61" spans="3:14">
      <c r="C61">
        <v>69</v>
      </c>
      <c r="D61" s="101">
        <v>2250</v>
      </c>
      <c r="E61" s="101">
        <v>5563</v>
      </c>
      <c r="F61" s="101">
        <v>4506.9529599432472</v>
      </c>
      <c r="G61" s="101">
        <v>2695.923232254996</v>
      </c>
      <c r="K61" s="101"/>
      <c r="L61" s="101"/>
      <c r="M61" s="101"/>
      <c r="N61" s="101"/>
    </row>
    <row r="62" spans="3:14">
      <c r="C62">
        <v>70</v>
      </c>
      <c r="D62" s="101">
        <v>2367</v>
      </c>
      <c r="E62" s="101">
        <v>2740</v>
      </c>
      <c r="F62" s="101">
        <v>5983.1968198320974</v>
      </c>
      <c r="G62" s="101">
        <v>2770.6198935475113</v>
      </c>
      <c r="K62" s="101"/>
      <c r="L62" s="101"/>
      <c r="M62" s="101"/>
      <c r="N62" s="101"/>
    </row>
    <row r="63" spans="3:14">
      <c r="C63">
        <v>71</v>
      </c>
      <c r="D63" s="101">
        <v>2372</v>
      </c>
      <c r="E63" s="101">
        <v>2419</v>
      </c>
      <c r="F63" s="101">
        <v>6720.3850838850085</v>
      </c>
      <c r="G63" s="101">
        <v>3232.7061303066625</v>
      </c>
      <c r="K63" s="101"/>
      <c r="L63" s="101"/>
      <c r="M63" s="101"/>
      <c r="N63" s="101"/>
    </row>
    <row r="64" spans="3:14">
      <c r="C64">
        <v>72</v>
      </c>
      <c r="D64" s="101">
        <v>2462</v>
      </c>
      <c r="E64" s="101">
        <v>2493</v>
      </c>
      <c r="F64" s="101">
        <v>7090.5213911343999</v>
      </c>
      <c r="G64" s="101">
        <v>3613.9999742992727</v>
      </c>
      <c r="K64" s="101"/>
      <c r="L64" s="101"/>
      <c r="M64" s="101"/>
      <c r="N64" s="101"/>
    </row>
    <row r="65" spans="3:14">
      <c r="C65">
        <v>73</v>
      </c>
      <c r="D65" s="101">
        <v>2354</v>
      </c>
      <c r="E65" s="101">
        <v>2425</v>
      </c>
      <c r="F65" s="101">
        <v>6193.5231870922926</v>
      </c>
      <c r="G65" s="101">
        <v>4088.5843149021616</v>
      </c>
      <c r="K65" s="101"/>
      <c r="L65" s="101"/>
      <c r="M65" s="101"/>
      <c r="N65" s="101"/>
    </row>
    <row r="66" spans="3:14">
      <c r="C66">
        <v>74</v>
      </c>
      <c r="D66" s="101">
        <v>2547</v>
      </c>
      <c r="E66" s="101">
        <v>2446</v>
      </c>
      <c r="F66" s="101">
        <v>5523.0835433031089</v>
      </c>
      <c r="G66" s="101">
        <v>4732.9589135402657</v>
      </c>
      <c r="K66" s="101"/>
      <c r="L66" s="101"/>
      <c r="M66" s="101"/>
      <c r="N66" s="101"/>
    </row>
    <row r="67" spans="3:14">
      <c r="C67">
        <v>75</v>
      </c>
      <c r="D67" s="101">
        <v>2834</v>
      </c>
      <c r="E67" s="101">
        <v>2470</v>
      </c>
      <c r="F67" s="101">
        <v>2722.8622861216008</v>
      </c>
      <c r="G67" s="101">
        <v>5763.7562095708045</v>
      </c>
      <c r="K67" s="101"/>
      <c r="L67" s="101"/>
      <c r="M67" s="101"/>
      <c r="N67" s="101"/>
    </row>
    <row r="68" spans="3:14">
      <c r="C68">
        <v>76</v>
      </c>
      <c r="D68" s="101">
        <v>3380</v>
      </c>
      <c r="E68" s="101">
        <v>2448</v>
      </c>
      <c r="F68" s="101">
        <v>2369.0594527280987</v>
      </c>
      <c r="G68" s="101">
        <v>6132.2899640064325</v>
      </c>
      <c r="K68" s="101"/>
      <c r="L68" s="101"/>
      <c r="M68" s="101"/>
      <c r="N68" s="101"/>
    </row>
    <row r="69" spans="3:14">
      <c r="C69">
        <v>77</v>
      </c>
      <c r="D69" s="101">
        <v>3692</v>
      </c>
      <c r="E69" s="101">
        <v>2548</v>
      </c>
      <c r="F69" s="101">
        <v>2389.5912336063002</v>
      </c>
      <c r="G69" s="101">
        <v>6339.2592708016109</v>
      </c>
      <c r="K69" s="101"/>
      <c r="L69" s="101"/>
      <c r="M69" s="101"/>
      <c r="N69" s="101"/>
    </row>
    <row r="70" spans="3:14">
      <c r="C70">
        <v>78</v>
      </c>
      <c r="D70" s="101">
        <v>4706</v>
      </c>
      <c r="E70" s="101">
        <v>2339</v>
      </c>
      <c r="F70" s="101">
        <v>2288.6833309873991</v>
      </c>
      <c r="G70" s="101">
        <v>5487.5147118462628</v>
      </c>
      <c r="K70" s="101"/>
      <c r="L70" s="101"/>
      <c r="M70" s="101"/>
      <c r="N70" s="101"/>
    </row>
    <row r="71" spans="3:14">
      <c r="C71">
        <v>79</v>
      </c>
      <c r="D71" s="101">
        <v>5782</v>
      </c>
      <c r="E71" s="101">
        <v>2556</v>
      </c>
      <c r="F71" s="101">
        <v>2267.6923459423551</v>
      </c>
      <c r="G71" s="101">
        <v>4847.3522985417512</v>
      </c>
      <c r="K71" s="101"/>
      <c r="L71" s="101"/>
      <c r="M71" s="101"/>
      <c r="N71" s="101"/>
    </row>
    <row r="72" spans="3:14">
      <c r="C72">
        <v>80</v>
      </c>
      <c r="D72" s="101">
        <v>6910</v>
      </c>
      <c r="E72" s="101">
        <v>2778</v>
      </c>
      <c r="F72" s="101">
        <v>2283.1095425399067</v>
      </c>
      <c r="G72" s="101">
        <v>2517.8325052144883</v>
      </c>
      <c r="K72" s="101"/>
      <c r="L72" s="101"/>
      <c r="M72" s="101"/>
      <c r="N72" s="101"/>
    </row>
    <row r="73" spans="3:14">
      <c r="C73">
        <v>81</v>
      </c>
      <c r="D73" s="101">
        <v>8272</v>
      </c>
      <c r="E73" s="101">
        <v>3242</v>
      </c>
      <c r="F73" s="101">
        <v>2227.8024096288968</v>
      </c>
      <c r="G73" s="101">
        <v>2172.3711364963219</v>
      </c>
      <c r="K73" s="101"/>
      <c r="L73" s="101"/>
      <c r="M73" s="101"/>
      <c r="N73" s="101"/>
    </row>
    <row r="74" spans="3:14">
      <c r="C74">
        <v>82</v>
      </c>
      <c r="D74" s="101">
        <v>10646</v>
      </c>
      <c r="E74" s="101">
        <v>3429</v>
      </c>
      <c r="F74" s="101">
        <v>2226.0301781522389</v>
      </c>
      <c r="G74" s="101">
        <v>2110.0433690805362</v>
      </c>
      <c r="K74" s="101"/>
      <c r="L74" s="101"/>
      <c r="M74" s="101"/>
      <c r="N74" s="101"/>
    </row>
    <row r="75" spans="3:14">
      <c r="C75">
        <v>83</v>
      </c>
      <c r="D75" s="101">
        <v>15005</v>
      </c>
      <c r="E75" s="101">
        <v>4418</v>
      </c>
      <c r="F75" s="101">
        <v>2010.6359702353689</v>
      </c>
      <c r="G75" s="101">
        <v>1945.8893942039294</v>
      </c>
      <c r="K75" s="101"/>
      <c r="L75" s="101"/>
      <c r="M75" s="101"/>
      <c r="N75" s="101"/>
    </row>
    <row r="76" spans="3:14">
      <c r="C76">
        <v>84</v>
      </c>
      <c r="D76" s="101">
        <v>18103</v>
      </c>
      <c r="E76" s="101">
        <v>5262</v>
      </c>
      <c r="F76" s="101">
        <v>2132.3176970812515</v>
      </c>
      <c r="G76" s="101">
        <v>1839.9481296772558</v>
      </c>
      <c r="K76" s="101"/>
      <c r="L76" s="101"/>
      <c r="M76" s="101"/>
      <c r="N76" s="101"/>
    </row>
    <row r="77" spans="3:14">
      <c r="C77">
        <v>85</v>
      </c>
      <c r="D77" s="101">
        <v>18484</v>
      </c>
      <c r="E77" s="101">
        <v>6127</v>
      </c>
      <c r="F77" s="101">
        <v>2216.8053291696078</v>
      </c>
      <c r="G77" s="101">
        <v>1783.6241106786008</v>
      </c>
      <c r="K77" s="101"/>
      <c r="L77" s="101"/>
      <c r="M77" s="101"/>
      <c r="N77" s="101"/>
    </row>
    <row r="78" spans="3:14">
      <c r="C78">
        <v>86</v>
      </c>
      <c r="D78" s="101">
        <v>17553</v>
      </c>
      <c r="E78" s="101">
        <v>7061</v>
      </c>
      <c r="F78" s="101">
        <v>2473.2951670576326</v>
      </c>
      <c r="G78" s="101">
        <v>1666.24987560311</v>
      </c>
      <c r="K78" s="101"/>
      <c r="L78" s="101"/>
      <c r="M78" s="101"/>
      <c r="N78" s="101"/>
    </row>
    <row r="79" spans="3:14">
      <c r="C79">
        <v>87</v>
      </c>
      <c r="D79" s="101">
        <v>15710</v>
      </c>
      <c r="E79" s="101">
        <v>8339</v>
      </c>
      <c r="F79" s="101">
        <v>2619.7590576287989</v>
      </c>
      <c r="G79" s="101">
        <v>1564.6064482582015</v>
      </c>
      <c r="K79" s="101"/>
      <c r="L79" s="101"/>
      <c r="M79" s="101"/>
      <c r="N79" s="101"/>
    </row>
    <row r="80" spans="3:14">
      <c r="C80">
        <v>88</v>
      </c>
      <c r="D80" s="101">
        <v>13190</v>
      </c>
      <c r="E80" s="101">
        <v>10643</v>
      </c>
      <c r="F80" s="101">
        <v>3371.3932868209008</v>
      </c>
      <c r="G80" s="101">
        <v>1349.2782257286729</v>
      </c>
      <c r="K80" s="101"/>
      <c r="L80" s="101"/>
      <c r="M80" s="101"/>
      <c r="N80" s="101"/>
    </row>
    <row r="81" spans="3:14">
      <c r="C81">
        <v>89</v>
      </c>
      <c r="D81" s="101">
        <v>9724</v>
      </c>
      <c r="E81" s="101">
        <v>11788</v>
      </c>
      <c r="F81" s="101">
        <v>3934.9447987798121</v>
      </c>
      <c r="G81" s="101">
        <v>1361.2799493649409</v>
      </c>
      <c r="K81" s="101"/>
      <c r="L81" s="101"/>
      <c r="M81" s="101"/>
      <c r="N81" s="101"/>
    </row>
    <row r="82" spans="3:14">
      <c r="C82">
        <v>90</v>
      </c>
      <c r="D82" s="101">
        <v>7134</v>
      </c>
      <c r="E82" s="101">
        <v>11151</v>
      </c>
      <c r="F82" s="101">
        <v>4304.2739376110258</v>
      </c>
      <c r="G82" s="101">
        <v>1334.4834328582306</v>
      </c>
      <c r="K82" s="101"/>
      <c r="L82" s="101"/>
      <c r="M82" s="101"/>
      <c r="N82" s="101"/>
    </row>
    <row r="83" spans="3:14">
      <c r="C83">
        <v>91</v>
      </c>
      <c r="D83" s="101">
        <v>5686</v>
      </c>
      <c r="E83" s="101">
        <v>9567</v>
      </c>
      <c r="F83" s="101">
        <v>4461.1072335160115</v>
      </c>
      <c r="G83" s="101">
        <v>1389.2112059991534</v>
      </c>
      <c r="K83" s="101"/>
      <c r="L83" s="101"/>
      <c r="M83" s="101"/>
      <c r="N83" s="101"/>
    </row>
    <row r="84" spans="3:14">
      <c r="C84">
        <v>92</v>
      </c>
      <c r="D84" s="101">
        <v>4374</v>
      </c>
      <c r="E84" s="101">
        <v>7829</v>
      </c>
      <c r="F84" s="101">
        <v>4551.2206015080747</v>
      </c>
      <c r="G84" s="101">
        <v>1397.1956491554445</v>
      </c>
      <c r="K84" s="101"/>
      <c r="L84" s="101"/>
      <c r="M84" s="101"/>
      <c r="N84" s="101"/>
    </row>
    <row r="85" spans="3:14">
      <c r="C85">
        <v>93</v>
      </c>
      <c r="D85" s="101">
        <v>2960</v>
      </c>
      <c r="E85" s="101">
        <v>6016</v>
      </c>
      <c r="F85" s="101">
        <v>4930.2686472162195</v>
      </c>
      <c r="G85" s="101">
        <v>1674.090327252268</v>
      </c>
      <c r="K85" s="101"/>
      <c r="L85" s="101"/>
      <c r="M85" s="101"/>
      <c r="N85" s="101"/>
    </row>
    <row r="86" spans="3:14">
      <c r="C86">
        <v>94</v>
      </c>
      <c r="D86" s="101">
        <v>2138</v>
      </c>
      <c r="E86" s="101">
        <v>4034</v>
      </c>
      <c r="F86" s="101">
        <v>4721.6006626340968</v>
      </c>
      <c r="G86" s="101">
        <v>1779.7850289240682</v>
      </c>
      <c r="K86" s="101"/>
      <c r="L86" s="101"/>
      <c r="M86" s="101"/>
      <c r="N86" s="101"/>
    </row>
    <row r="87" spans="3:14">
      <c r="C87">
        <v>95</v>
      </c>
      <c r="D87" s="101">
        <v>1448</v>
      </c>
      <c r="E87" s="101">
        <v>2601</v>
      </c>
      <c r="F87" s="101">
        <v>3893.2924197798766</v>
      </c>
      <c r="G87" s="101">
        <v>1726.7406030531483</v>
      </c>
      <c r="K87" s="101"/>
      <c r="L87" s="101"/>
      <c r="M87" s="101"/>
      <c r="N87" s="101"/>
    </row>
    <row r="88" spans="3:14">
      <c r="C88">
        <v>96</v>
      </c>
      <c r="D88" s="101">
        <v>949</v>
      </c>
      <c r="E88" s="101">
        <v>1817</v>
      </c>
      <c r="F88" s="101">
        <v>2949.2359130879013</v>
      </c>
      <c r="G88" s="101">
        <v>1561.6173112742867</v>
      </c>
      <c r="K88" s="101"/>
      <c r="L88" s="101"/>
      <c r="M88" s="101"/>
      <c r="N88" s="101"/>
    </row>
    <row r="89" spans="3:14">
      <c r="C89">
        <v>97</v>
      </c>
      <c r="D89" s="101">
        <v>568</v>
      </c>
      <c r="E89" s="101">
        <v>1204</v>
      </c>
      <c r="F89" s="101">
        <v>2132.5345702899003</v>
      </c>
      <c r="G89" s="101">
        <v>1362.0583072559436</v>
      </c>
      <c r="K89" s="101"/>
      <c r="L89" s="101"/>
      <c r="M89" s="101"/>
      <c r="N89" s="101"/>
    </row>
    <row r="90" spans="3:14">
      <c r="C90">
        <v>98</v>
      </c>
      <c r="D90" s="101">
        <v>363</v>
      </c>
      <c r="E90" s="101">
        <v>713</v>
      </c>
      <c r="F90" s="101">
        <v>1440.4564251914007</v>
      </c>
      <c r="G90" s="101">
        <v>1248.3136421283095</v>
      </c>
      <c r="K90" s="101"/>
      <c r="L90" s="101"/>
      <c r="M90" s="101"/>
      <c r="N90" s="101"/>
    </row>
    <row r="91" spans="3:14">
      <c r="C91">
        <v>99</v>
      </c>
      <c r="D91" s="101">
        <v>240</v>
      </c>
      <c r="E91" s="101">
        <v>449</v>
      </c>
      <c r="F91" s="101">
        <v>850.91748871419998</v>
      </c>
      <c r="G91" s="101">
        <v>1022.5306333441107</v>
      </c>
      <c r="K91" s="101"/>
      <c r="L91" s="101"/>
      <c r="M91" s="101"/>
      <c r="N91" s="101"/>
    </row>
    <row r="92" spans="3:14">
      <c r="C92">
        <v>100</v>
      </c>
      <c r="D92" s="101">
        <v>138</v>
      </c>
      <c r="E92" s="101">
        <v>283</v>
      </c>
      <c r="F92" s="101">
        <v>470.82883389010027</v>
      </c>
      <c r="G92" s="101">
        <v>718.72376361128022</v>
      </c>
      <c r="K92" s="101"/>
      <c r="L92" s="101"/>
      <c r="M92" s="101"/>
      <c r="N92" s="101"/>
    </row>
    <row r="93" spans="3:14">
      <c r="C93">
        <v>101</v>
      </c>
      <c r="D93" s="101">
        <v>92</v>
      </c>
      <c r="E93" s="101">
        <v>147</v>
      </c>
      <c r="F93" s="101">
        <v>277.12835264699999</v>
      </c>
      <c r="G93" s="101">
        <v>460.11285511352327</v>
      </c>
      <c r="K93" s="101"/>
      <c r="L93" s="101"/>
      <c r="M93" s="101"/>
      <c r="N93" s="101"/>
    </row>
    <row r="94" spans="3:14">
      <c r="C94">
        <v>102</v>
      </c>
      <c r="D94" s="101">
        <v>33</v>
      </c>
      <c r="E94" s="101">
        <v>84</v>
      </c>
      <c r="F94" s="101">
        <v>153.04394161679991</v>
      </c>
      <c r="G94" s="101">
        <v>275.67644541350381</v>
      </c>
      <c r="K94" s="101"/>
      <c r="L94" s="101"/>
      <c r="M94" s="101"/>
      <c r="N94" s="101"/>
    </row>
    <row r="95" spans="3:14">
      <c r="C95">
        <v>103</v>
      </c>
      <c r="D95" s="101">
        <v>15</v>
      </c>
      <c r="E95" s="101">
        <v>41</v>
      </c>
      <c r="F95" s="101">
        <v>72.057679308200093</v>
      </c>
      <c r="G95" s="101">
        <v>149.93015731509996</v>
      </c>
      <c r="K95" s="101"/>
      <c r="L95" s="101"/>
      <c r="M95" s="101"/>
      <c r="N95" s="101"/>
    </row>
    <row r="96" spans="3:14">
      <c r="C96">
        <v>104</v>
      </c>
      <c r="D96" s="101">
        <v>17</v>
      </c>
      <c r="E96" s="101">
        <v>18</v>
      </c>
      <c r="F96" s="101">
        <v>35.963667858899996</v>
      </c>
      <c r="G96" s="101">
        <v>69.002253093500002</v>
      </c>
      <c r="K96" s="101"/>
      <c r="L96" s="101"/>
      <c r="M96" s="101"/>
      <c r="N96" s="101"/>
    </row>
    <row r="97" spans="2:14">
      <c r="C97">
        <v>105</v>
      </c>
      <c r="D97" s="101">
        <v>2</v>
      </c>
      <c r="E97" s="101">
        <v>19</v>
      </c>
      <c r="F97" s="101">
        <v>16.896534723900007</v>
      </c>
      <c r="G97" s="101">
        <v>28.556594803802501</v>
      </c>
      <c r="K97" s="101"/>
      <c r="L97" s="101"/>
      <c r="M97" s="101"/>
      <c r="N97" s="101"/>
    </row>
    <row r="98" spans="2:14">
      <c r="C98">
        <v>106</v>
      </c>
      <c r="D98" s="101">
        <v>2</v>
      </c>
      <c r="E98" s="101">
        <v>8</v>
      </c>
      <c r="F98" s="101">
        <v>6.1944195386000036</v>
      </c>
      <c r="G98" s="101">
        <v>11.942206166199997</v>
      </c>
      <c r="K98" s="101"/>
      <c r="L98" s="101"/>
      <c r="M98" s="101"/>
      <c r="N98" s="101"/>
    </row>
    <row r="99" spans="2:14">
      <c r="C99">
        <v>107</v>
      </c>
      <c r="D99" s="101">
        <v>9</v>
      </c>
      <c r="E99" s="101">
        <v>5</v>
      </c>
      <c r="F99" s="101">
        <v>2.4202916818000002</v>
      </c>
      <c r="G99" s="101">
        <v>4.4389960191000011</v>
      </c>
      <c r="K99" s="101"/>
      <c r="L99" s="101"/>
      <c r="M99" s="101"/>
      <c r="N99" s="101"/>
    </row>
    <row r="100" spans="2:14">
      <c r="C100">
        <v>108</v>
      </c>
      <c r="D100" s="101">
        <v>3</v>
      </c>
      <c r="E100" s="101">
        <v>3</v>
      </c>
      <c r="F100" s="101">
        <v>0.71576363740000026</v>
      </c>
      <c r="G100" s="101">
        <v>1.2642059601</v>
      </c>
      <c r="K100" s="101"/>
      <c r="L100" s="101"/>
      <c r="M100" s="101"/>
      <c r="N100" s="101"/>
    </row>
    <row r="101" spans="2:14">
      <c r="C101">
        <v>109</v>
      </c>
      <c r="D101" s="101">
        <v>1</v>
      </c>
      <c r="E101" s="101">
        <v>0</v>
      </c>
      <c r="F101" s="101">
        <v>0.16878370599999998</v>
      </c>
      <c r="G101" s="101">
        <v>0.35041186455759987</v>
      </c>
      <c r="K101" s="101"/>
      <c r="L101" s="101"/>
      <c r="M101" s="101"/>
      <c r="N101" s="101"/>
    </row>
    <row r="102" spans="2:14">
      <c r="C102">
        <v>110</v>
      </c>
      <c r="D102" s="101">
        <v>0</v>
      </c>
      <c r="E102" s="101">
        <v>0</v>
      </c>
      <c r="F102" s="101">
        <v>7.5860543399999994E-2</v>
      </c>
      <c r="G102" s="101">
        <v>7.5736826544199998E-2</v>
      </c>
      <c r="K102" s="101"/>
      <c r="L102" s="101"/>
      <c r="M102" s="101"/>
      <c r="N102" s="101"/>
    </row>
    <row r="103" spans="2:14">
      <c r="B103" s="58"/>
      <c r="C103">
        <v>111</v>
      </c>
      <c r="D103" s="101">
        <v>0</v>
      </c>
      <c r="E103" s="101">
        <v>0</v>
      </c>
      <c r="F103" s="101">
        <v>1.1986058799999999E-2</v>
      </c>
      <c r="G103" s="101">
        <v>1.0257693225189999E-2</v>
      </c>
    </row>
    <row r="104" spans="2:14">
      <c r="B104" s="58"/>
      <c r="C104">
        <v>112</v>
      </c>
      <c r="D104" s="101">
        <v>1</v>
      </c>
      <c r="E104" s="101">
        <v>0</v>
      </c>
      <c r="F104" s="101">
        <v>1.2591486999999997E-3</v>
      </c>
      <c r="G104" s="101">
        <v>8.5175052022999989E-4</v>
      </c>
    </row>
    <row r="105" spans="2:14">
      <c r="B105" s="58"/>
    </row>
    <row r="106" spans="2:14">
      <c r="B106" s="58"/>
    </row>
    <row r="107" spans="2:14">
      <c r="B107" s="58"/>
    </row>
    <row r="108" spans="2:14">
      <c r="B108" s="58"/>
    </row>
    <row r="109" spans="2:14">
      <c r="B109" s="58"/>
    </row>
    <row r="110" spans="2:14">
      <c r="B110" s="58"/>
    </row>
    <row r="111" spans="2:14">
      <c r="B111" s="58"/>
    </row>
    <row r="112" spans="2:14">
      <c r="B112" s="58"/>
    </row>
    <row r="113" spans="2:2">
      <c r="B113" s="58"/>
    </row>
    <row r="114" spans="2:2">
      <c r="B114" s="58"/>
    </row>
    <row r="115" spans="2:2">
      <c r="B115" s="58"/>
    </row>
    <row r="116" spans="2:2">
      <c r="B116" s="58"/>
    </row>
    <row r="117" spans="2:2">
      <c r="B117" s="58"/>
    </row>
    <row r="118" spans="2:2">
      <c r="B118" s="58"/>
    </row>
    <row r="119" spans="2:2">
      <c r="B119" s="58"/>
    </row>
    <row r="120" spans="2:2">
      <c r="B120" s="58"/>
    </row>
    <row r="121" spans="2:2">
      <c r="B121" s="58"/>
    </row>
    <row r="122" spans="2:2">
      <c r="B122" s="58"/>
    </row>
    <row r="123" spans="2:2">
      <c r="B123" s="58"/>
    </row>
    <row r="124" spans="2:2">
      <c r="B124" s="58"/>
    </row>
    <row r="125" spans="2:2">
      <c r="B125" s="58"/>
    </row>
    <row r="126" spans="2:2">
      <c r="B126" s="58"/>
    </row>
    <row r="127" spans="2:2">
      <c r="B127" s="58"/>
    </row>
    <row r="128" spans="2:2">
      <c r="B128" s="58"/>
    </row>
    <row r="129" spans="2:2">
      <c r="B129" s="58"/>
    </row>
    <row r="130" spans="2:2">
      <c r="B130" s="58"/>
    </row>
    <row r="131" spans="2:2">
      <c r="B131" s="58"/>
    </row>
    <row r="132" spans="2:2">
      <c r="B132" s="58"/>
    </row>
    <row r="133" spans="2:2">
      <c r="B133" s="58"/>
    </row>
    <row r="134" spans="2:2">
      <c r="B134" s="58"/>
    </row>
    <row r="135" spans="2:2">
      <c r="B135" s="58"/>
    </row>
    <row r="136" spans="2:2">
      <c r="B136" s="58"/>
    </row>
    <row r="137" spans="2:2">
      <c r="B137" s="58"/>
    </row>
    <row r="138" spans="2:2">
      <c r="B138" s="58"/>
    </row>
    <row r="139" spans="2:2">
      <c r="B139" s="58"/>
    </row>
    <row r="140" spans="2:2">
      <c r="B140" s="58"/>
    </row>
    <row r="141" spans="2:2">
      <c r="B141" s="58"/>
    </row>
    <row r="142" spans="2:2">
      <c r="B142" s="58"/>
    </row>
    <row r="143" spans="2:2">
      <c r="B143" s="58"/>
    </row>
    <row r="144" spans="2:2">
      <c r="B144" s="58"/>
    </row>
    <row r="145" spans="2:2">
      <c r="B145" s="58"/>
    </row>
    <row r="146" spans="2:2">
      <c r="B146" s="58"/>
    </row>
    <row r="147" spans="2:2">
      <c r="B147" s="58"/>
    </row>
    <row r="148" spans="2:2">
      <c r="B148" s="58"/>
    </row>
    <row r="149" spans="2:2">
      <c r="B149" s="58"/>
    </row>
    <row r="150" spans="2:2">
      <c r="B150" s="58"/>
    </row>
    <row r="151" spans="2:2">
      <c r="B151" s="58"/>
    </row>
    <row r="152" spans="2:2">
      <c r="B152" s="58"/>
    </row>
    <row r="153" spans="2:2">
      <c r="B153" s="58"/>
    </row>
    <row r="154" spans="2:2">
      <c r="B154" s="58"/>
    </row>
    <row r="155" spans="2:2">
      <c r="B155" s="58"/>
    </row>
    <row r="156" spans="2:2">
      <c r="B156" s="58"/>
    </row>
    <row r="157" spans="2:2">
      <c r="B157" s="58"/>
    </row>
    <row r="158" spans="2:2">
      <c r="B158" s="58"/>
    </row>
    <row r="159" spans="2:2">
      <c r="B159" s="58"/>
    </row>
    <row r="160" spans="2:2">
      <c r="B160" s="58"/>
    </row>
    <row r="161" spans="2:2">
      <c r="B161" s="58"/>
    </row>
    <row r="162" spans="2:2">
      <c r="B162" s="58"/>
    </row>
    <row r="163" spans="2:2">
      <c r="B163" s="58"/>
    </row>
    <row r="164" spans="2:2">
      <c r="B164" s="58"/>
    </row>
    <row r="165" spans="2:2">
      <c r="B165" s="58"/>
    </row>
    <row r="166" spans="2:2">
      <c r="B166" s="58"/>
    </row>
    <row r="167" spans="2:2">
      <c r="B167" s="58"/>
    </row>
    <row r="168" spans="2:2">
      <c r="B168" s="58"/>
    </row>
    <row r="169" spans="2:2">
      <c r="B169" s="58"/>
    </row>
    <row r="170" spans="2:2">
      <c r="B170" s="58"/>
    </row>
    <row r="171" spans="2:2">
      <c r="B171" s="58"/>
    </row>
    <row r="172" spans="2:2">
      <c r="B172" s="58"/>
    </row>
    <row r="173" spans="2:2">
      <c r="B173" s="58"/>
    </row>
    <row r="174" spans="2:2">
      <c r="B174" s="58"/>
    </row>
    <row r="175" spans="2:2">
      <c r="B175" s="58"/>
    </row>
    <row r="176" spans="2:2">
      <c r="B176" s="58"/>
    </row>
    <row r="177" spans="2:2">
      <c r="B177" s="58"/>
    </row>
    <row r="178" spans="2:2">
      <c r="B178" s="58"/>
    </row>
    <row r="179" spans="2:2">
      <c r="B179" s="58"/>
    </row>
    <row r="180" spans="2:2">
      <c r="B180" s="58"/>
    </row>
    <row r="181" spans="2:2">
      <c r="B181" s="58"/>
    </row>
    <row r="182" spans="2:2">
      <c r="B182" s="58"/>
    </row>
    <row r="183" spans="2:2">
      <c r="B183" s="58"/>
    </row>
    <row r="184" spans="2:2">
      <c r="B184" s="58"/>
    </row>
    <row r="185" spans="2:2">
      <c r="B185" s="58"/>
    </row>
    <row r="186" spans="2:2">
      <c r="B186" s="58"/>
    </row>
    <row r="187" spans="2:2">
      <c r="B187" s="58"/>
    </row>
    <row r="188" spans="2:2">
      <c r="B188" s="58"/>
    </row>
    <row r="189" spans="2:2">
      <c r="B189" s="58"/>
    </row>
    <row r="190" spans="2:2">
      <c r="B190" s="58"/>
    </row>
    <row r="191" spans="2:2">
      <c r="B191" s="58"/>
    </row>
    <row r="192" spans="2:2">
      <c r="B192" s="58"/>
    </row>
    <row r="193" spans="2:2">
      <c r="B193" s="58"/>
    </row>
    <row r="194" spans="2:2">
      <c r="B194" s="58"/>
    </row>
    <row r="195" spans="2:2">
      <c r="B195" s="58"/>
    </row>
    <row r="196" spans="2:2">
      <c r="B196" s="58"/>
    </row>
    <row r="197" spans="2:2">
      <c r="B197" s="58"/>
    </row>
    <row r="198" spans="2:2">
      <c r="B198" s="58"/>
    </row>
    <row r="199" spans="2:2">
      <c r="B199" s="58"/>
    </row>
    <row r="200" spans="2:2">
      <c r="B200" s="58"/>
    </row>
    <row r="201" spans="2:2">
      <c r="B201" s="58"/>
    </row>
    <row r="202" spans="2:2">
      <c r="B202" s="58"/>
    </row>
    <row r="203" spans="2:2">
      <c r="B203" s="58"/>
    </row>
    <row r="204" spans="2:2">
      <c r="B204" s="58"/>
    </row>
    <row r="205" spans="2:2">
      <c r="B205" s="58"/>
    </row>
    <row r="206" spans="2:2">
      <c r="B206" s="58"/>
    </row>
    <row r="207" spans="2:2">
      <c r="B207" s="58"/>
    </row>
    <row r="208" spans="2:2">
      <c r="B208" s="58"/>
    </row>
    <row r="209" spans="2:2">
      <c r="B209" s="58"/>
    </row>
    <row r="210" spans="2:2">
      <c r="B210" s="58"/>
    </row>
    <row r="211" spans="2:2">
      <c r="B211" s="58"/>
    </row>
    <row r="212" spans="2:2">
      <c r="B212" s="58"/>
    </row>
    <row r="213" spans="2:2">
      <c r="B213" s="58"/>
    </row>
    <row r="214" spans="2:2">
      <c r="B214" s="58"/>
    </row>
    <row r="215" spans="2:2">
      <c r="B215" s="58"/>
    </row>
    <row r="216" spans="2:2">
      <c r="B216" s="58"/>
    </row>
    <row r="217" spans="2:2">
      <c r="B217" s="58"/>
    </row>
    <row r="218" spans="2:2">
      <c r="B218" s="58"/>
    </row>
    <row r="219" spans="2:2">
      <c r="B219" s="58"/>
    </row>
    <row r="220" spans="2:2">
      <c r="B220" s="58"/>
    </row>
    <row r="221" spans="2:2">
      <c r="B221" s="58"/>
    </row>
    <row r="222" spans="2:2">
      <c r="B222" s="58"/>
    </row>
    <row r="223" spans="2:2">
      <c r="B223" s="58"/>
    </row>
    <row r="224" spans="2:2">
      <c r="B224" s="58"/>
    </row>
    <row r="225" spans="2:2">
      <c r="B225" s="58"/>
    </row>
    <row r="226" spans="2:2">
      <c r="B226" s="58"/>
    </row>
    <row r="227" spans="2:2">
      <c r="B227" s="58"/>
    </row>
    <row r="228" spans="2:2">
      <c r="B228" s="58"/>
    </row>
    <row r="229" spans="2:2">
      <c r="B229" s="58"/>
    </row>
    <row r="230" spans="2:2">
      <c r="B230" s="58"/>
    </row>
    <row r="231" spans="2:2">
      <c r="B231" s="58"/>
    </row>
    <row r="232" spans="2:2">
      <c r="B232" s="58"/>
    </row>
    <row r="233" spans="2:2">
      <c r="B233" s="58"/>
    </row>
    <row r="234" spans="2:2">
      <c r="B234" s="58"/>
    </row>
    <row r="235" spans="2:2">
      <c r="B235" s="58"/>
    </row>
    <row r="236" spans="2:2">
      <c r="B236" s="58"/>
    </row>
    <row r="237" spans="2:2">
      <c r="B237" s="58"/>
    </row>
    <row r="238" spans="2:2">
      <c r="B238" s="58"/>
    </row>
    <row r="239" spans="2:2">
      <c r="B239" s="58"/>
    </row>
    <row r="240" spans="2:2">
      <c r="B240" s="58"/>
    </row>
    <row r="241" spans="2:2">
      <c r="B241" s="58"/>
    </row>
    <row r="242" spans="2:2">
      <c r="B242" s="58"/>
    </row>
    <row r="243" spans="2:2">
      <c r="B243" s="58"/>
    </row>
    <row r="244" spans="2:2">
      <c r="B244" s="58"/>
    </row>
    <row r="245" spans="2:2">
      <c r="B245" s="58"/>
    </row>
    <row r="246" spans="2:2">
      <c r="B246" s="58"/>
    </row>
    <row r="247" spans="2:2">
      <c r="B247" s="58"/>
    </row>
    <row r="248" spans="2:2">
      <c r="B248" s="58"/>
    </row>
    <row r="249" spans="2:2">
      <c r="B249" s="58"/>
    </row>
    <row r="250" spans="2:2">
      <c r="B250" s="58"/>
    </row>
    <row r="251" spans="2:2">
      <c r="B251" s="58"/>
    </row>
    <row r="252" spans="2:2">
      <c r="B252" s="58"/>
    </row>
    <row r="253" spans="2:2">
      <c r="B253" s="58"/>
    </row>
    <row r="254" spans="2:2">
      <c r="B254" s="58"/>
    </row>
    <row r="255" spans="2:2">
      <c r="B255" s="58"/>
    </row>
    <row r="256" spans="2:2">
      <c r="B256" s="58"/>
    </row>
    <row r="257" spans="2:2">
      <c r="B257" s="58"/>
    </row>
    <row r="258" spans="2:2">
      <c r="B258" s="58"/>
    </row>
    <row r="259" spans="2:2">
      <c r="B259" s="58"/>
    </row>
    <row r="260" spans="2:2">
      <c r="B260" s="58"/>
    </row>
    <row r="261" spans="2:2">
      <c r="B261" s="58"/>
    </row>
    <row r="262" spans="2:2">
      <c r="B262" s="58"/>
    </row>
    <row r="263" spans="2:2">
      <c r="B263" s="58"/>
    </row>
    <row r="264" spans="2:2">
      <c r="B264" s="58"/>
    </row>
    <row r="265" spans="2:2">
      <c r="B265" s="58"/>
    </row>
    <row r="266" spans="2:2">
      <c r="B266" s="58"/>
    </row>
    <row r="267" spans="2:2">
      <c r="B267" s="58"/>
    </row>
    <row r="268" spans="2:2">
      <c r="B268" s="58"/>
    </row>
    <row r="269" spans="2:2">
      <c r="B269" s="58"/>
    </row>
    <row r="270" spans="2:2">
      <c r="B270" s="58"/>
    </row>
    <row r="271" spans="2:2">
      <c r="B271" s="58"/>
    </row>
    <row r="272" spans="2:2">
      <c r="B272" s="58"/>
    </row>
    <row r="273" spans="2:2">
      <c r="B273" s="58"/>
    </row>
    <row r="274" spans="2:2">
      <c r="B274" s="58"/>
    </row>
    <row r="275" spans="2:2">
      <c r="B275" s="58"/>
    </row>
    <row r="276" spans="2:2">
      <c r="B276" s="58"/>
    </row>
    <row r="277" spans="2:2">
      <c r="B277" s="58"/>
    </row>
    <row r="278" spans="2:2">
      <c r="B278" s="58"/>
    </row>
    <row r="279" spans="2:2">
      <c r="B279" s="58"/>
    </row>
    <row r="280" spans="2:2">
      <c r="B280" s="58"/>
    </row>
    <row r="281" spans="2:2">
      <c r="B281" s="58"/>
    </row>
    <row r="282" spans="2:2">
      <c r="B282" s="58"/>
    </row>
    <row r="283" spans="2:2">
      <c r="B283" s="58"/>
    </row>
    <row r="284" spans="2:2">
      <c r="B284" s="58"/>
    </row>
    <row r="285" spans="2:2">
      <c r="B285" s="58"/>
    </row>
    <row r="286" spans="2:2">
      <c r="B286" s="58"/>
    </row>
    <row r="287" spans="2:2">
      <c r="B287" s="58"/>
    </row>
    <row r="288" spans="2:2">
      <c r="B288" s="58"/>
    </row>
    <row r="289" spans="2:2">
      <c r="B289" s="58"/>
    </row>
    <row r="290" spans="2:2">
      <c r="B290" s="58"/>
    </row>
    <row r="291" spans="2:2">
      <c r="B291" s="58"/>
    </row>
    <row r="292" spans="2:2">
      <c r="B292" s="58"/>
    </row>
    <row r="293" spans="2:2">
      <c r="B293" s="58"/>
    </row>
    <row r="294" spans="2:2">
      <c r="B294" s="58"/>
    </row>
    <row r="295" spans="2:2">
      <c r="B295" s="58"/>
    </row>
    <row r="296" spans="2:2">
      <c r="B296" s="58"/>
    </row>
    <row r="297" spans="2:2">
      <c r="B297" s="58"/>
    </row>
    <row r="298" spans="2:2">
      <c r="B298" s="58"/>
    </row>
    <row r="299" spans="2:2">
      <c r="B299" s="58"/>
    </row>
    <row r="300" spans="2:2">
      <c r="B300" s="58"/>
    </row>
    <row r="301" spans="2:2">
      <c r="B301" s="58"/>
    </row>
    <row r="302" spans="2:2">
      <c r="B302" s="58"/>
    </row>
    <row r="303" spans="2:2">
      <c r="B303" s="58"/>
    </row>
    <row r="304" spans="2:2">
      <c r="B304" s="58"/>
    </row>
    <row r="305" spans="2:2">
      <c r="B305" s="58"/>
    </row>
    <row r="306" spans="2:2">
      <c r="B306" s="58"/>
    </row>
    <row r="307" spans="2:2">
      <c r="B307" s="58"/>
    </row>
    <row r="308" spans="2:2">
      <c r="B308" s="58"/>
    </row>
    <row r="309" spans="2:2">
      <c r="B309" s="58"/>
    </row>
    <row r="310" spans="2:2">
      <c r="B310" s="58"/>
    </row>
    <row r="311" spans="2:2">
      <c r="B311" s="58"/>
    </row>
    <row r="312" spans="2:2">
      <c r="B312" s="58"/>
    </row>
    <row r="313" spans="2:2">
      <c r="B313" s="58"/>
    </row>
    <row r="314" spans="2:2">
      <c r="B314" s="58"/>
    </row>
    <row r="315" spans="2:2">
      <c r="B315" s="58"/>
    </row>
    <row r="316" spans="2:2">
      <c r="B316" s="58"/>
    </row>
    <row r="317" spans="2:2">
      <c r="B317" s="58"/>
    </row>
    <row r="318" spans="2:2">
      <c r="B318" s="58"/>
    </row>
    <row r="319" spans="2:2">
      <c r="B319" s="58"/>
    </row>
    <row r="320" spans="2:2">
      <c r="B320" s="58"/>
    </row>
    <row r="321" spans="2:2">
      <c r="B321" s="58"/>
    </row>
    <row r="322" spans="2:2">
      <c r="B322" s="58"/>
    </row>
    <row r="323" spans="2:2">
      <c r="B323" s="58"/>
    </row>
    <row r="324" spans="2:2">
      <c r="B324" s="58"/>
    </row>
    <row r="325" spans="2:2">
      <c r="B325" s="58"/>
    </row>
    <row r="326" spans="2:2">
      <c r="B326" s="58"/>
    </row>
    <row r="327" spans="2:2">
      <c r="B327" s="58"/>
    </row>
    <row r="328" spans="2:2">
      <c r="B328" s="58"/>
    </row>
    <row r="329" spans="2:2">
      <c r="B329" s="58"/>
    </row>
    <row r="330" spans="2:2">
      <c r="B330" s="58"/>
    </row>
    <row r="331" spans="2:2">
      <c r="B331" s="58"/>
    </row>
    <row r="332" spans="2:2">
      <c r="B332" s="58"/>
    </row>
    <row r="333" spans="2:2">
      <c r="B333" s="58"/>
    </row>
    <row r="334" spans="2:2">
      <c r="B334" s="58"/>
    </row>
    <row r="335" spans="2:2">
      <c r="B335" s="58"/>
    </row>
    <row r="336" spans="2:2">
      <c r="B336" s="58"/>
    </row>
    <row r="337" spans="2:2">
      <c r="B337" s="58"/>
    </row>
    <row r="338" spans="2:2">
      <c r="B338" s="58"/>
    </row>
    <row r="339" spans="2:2">
      <c r="B339" s="58"/>
    </row>
    <row r="340" spans="2:2">
      <c r="B340" s="58"/>
    </row>
    <row r="341" spans="2:2">
      <c r="B341" s="58"/>
    </row>
    <row r="342" spans="2:2">
      <c r="B342" s="58"/>
    </row>
    <row r="343" spans="2:2">
      <c r="B343" s="58"/>
    </row>
    <row r="344" spans="2:2">
      <c r="B344" s="58"/>
    </row>
    <row r="345" spans="2:2">
      <c r="B345" s="58"/>
    </row>
    <row r="346" spans="2:2">
      <c r="B346" s="58"/>
    </row>
    <row r="347" spans="2:2">
      <c r="B347" s="58"/>
    </row>
    <row r="348" spans="2:2">
      <c r="B348" s="58"/>
    </row>
    <row r="349" spans="2:2">
      <c r="B349" s="58"/>
    </row>
    <row r="350" spans="2:2">
      <c r="B350" s="58"/>
    </row>
    <row r="351" spans="2:2">
      <c r="B351" s="58"/>
    </row>
    <row r="352" spans="2:2">
      <c r="B352" s="58"/>
    </row>
    <row r="353" spans="2:2">
      <c r="B353" s="58"/>
    </row>
    <row r="354" spans="2:2">
      <c r="B354" s="58"/>
    </row>
    <row r="355" spans="2:2">
      <c r="B355" s="58"/>
    </row>
    <row r="356" spans="2:2">
      <c r="B356" s="58"/>
    </row>
    <row r="357" spans="2:2">
      <c r="B357" s="58"/>
    </row>
    <row r="358" spans="2:2">
      <c r="B358" s="58"/>
    </row>
    <row r="359" spans="2:2">
      <c r="B359" s="58"/>
    </row>
    <row r="360" spans="2:2">
      <c r="B360" s="58"/>
    </row>
    <row r="361" spans="2:2">
      <c r="B361" s="58"/>
    </row>
    <row r="362" spans="2:2">
      <c r="B362" s="58"/>
    </row>
    <row r="363" spans="2:2">
      <c r="B363" s="58"/>
    </row>
    <row r="364" spans="2:2">
      <c r="B364" s="58"/>
    </row>
    <row r="365" spans="2:2">
      <c r="B365" s="58"/>
    </row>
    <row r="366" spans="2:2">
      <c r="B366" s="58"/>
    </row>
    <row r="367" spans="2:2">
      <c r="B367" s="58"/>
    </row>
    <row r="368" spans="2:2">
      <c r="B368" s="58"/>
    </row>
    <row r="369" spans="2:2">
      <c r="B369" s="58"/>
    </row>
    <row r="370" spans="2:2">
      <c r="B370" s="58"/>
    </row>
    <row r="371" spans="2:2">
      <c r="B371" s="58"/>
    </row>
    <row r="372" spans="2:2">
      <c r="B372" s="58"/>
    </row>
    <row r="373" spans="2:2">
      <c r="B373" s="58"/>
    </row>
    <row r="374" spans="2:2">
      <c r="B374" s="58"/>
    </row>
    <row r="375" spans="2:2">
      <c r="B375" s="58"/>
    </row>
    <row r="376" spans="2:2">
      <c r="B376" s="58"/>
    </row>
    <row r="377" spans="2:2">
      <c r="B377" s="58"/>
    </row>
    <row r="378" spans="2:2">
      <c r="B378" s="58"/>
    </row>
    <row r="379" spans="2:2">
      <c r="B379" s="58"/>
    </row>
    <row r="380" spans="2:2">
      <c r="B380" s="58"/>
    </row>
    <row r="381" spans="2:2">
      <c r="B381" s="58"/>
    </row>
    <row r="382" spans="2:2">
      <c r="B382" s="58"/>
    </row>
    <row r="383" spans="2:2">
      <c r="B383" s="58"/>
    </row>
    <row r="384" spans="2:2">
      <c r="B384" s="58"/>
    </row>
    <row r="385" spans="2:2">
      <c r="B385" s="58"/>
    </row>
    <row r="386" spans="2:2">
      <c r="B386" s="58"/>
    </row>
    <row r="387" spans="2:2">
      <c r="B387" s="58"/>
    </row>
    <row r="388" spans="2:2">
      <c r="B388" s="58"/>
    </row>
    <row r="389" spans="2:2">
      <c r="B389" s="58"/>
    </row>
    <row r="390" spans="2:2">
      <c r="B390" s="58"/>
    </row>
    <row r="391" spans="2:2">
      <c r="B391" s="58"/>
    </row>
    <row r="392" spans="2:2">
      <c r="B392" s="58"/>
    </row>
    <row r="393" spans="2:2">
      <c r="B393" s="58"/>
    </row>
    <row r="394" spans="2:2">
      <c r="B394" s="58"/>
    </row>
    <row r="395" spans="2:2">
      <c r="B395" s="58"/>
    </row>
    <row r="396" spans="2:2">
      <c r="B396" s="58"/>
    </row>
    <row r="397" spans="2:2">
      <c r="B397" s="58"/>
    </row>
    <row r="398" spans="2:2">
      <c r="B398" s="58"/>
    </row>
    <row r="399" spans="2:2">
      <c r="B399" s="58"/>
    </row>
    <row r="400" spans="2:2">
      <c r="B400" s="58"/>
    </row>
    <row r="401" spans="2:2">
      <c r="B401" s="58"/>
    </row>
    <row r="402" spans="2:2">
      <c r="B402" s="58"/>
    </row>
    <row r="403" spans="2:2">
      <c r="B403" s="58"/>
    </row>
    <row r="404" spans="2:2">
      <c r="B404" s="58"/>
    </row>
    <row r="405" spans="2:2">
      <c r="B405" s="58"/>
    </row>
    <row r="406" spans="2:2">
      <c r="B406" s="58"/>
    </row>
    <row r="407" spans="2:2">
      <c r="B407" s="58"/>
    </row>
    <row r="408" spans="2:2">
      <c r="B408" s="58"/>
    </row>
    <row r="409" spans="2:2">
      <c r="B409" s="58"/>
    </row>
    <row r="410" spans="2:2">
      <c r="B410" s="58"/>
    </row>
    <row r="411" spans="2:2">
      <c r="B411" s="58"/>
    </row>
    <row r="412" spans="2:2">
      <c r="B412" s="58"/>
    </row>
    <row r="413" spans="2:2">
      <c r="B413" s="58"/>
    </row>
    <row r="414" spans="2:2">
      <c r="B414" s="58"/>
    </row>
    <row r="415" spans="2:2">
      <c r="B415" s="58"/>
    </row>
    <row r="416" spans="2:2">
      <c r="B416" s="58"/>
    </row>
    <row r="417" spans="2:2">
      <c r="B417" s="58"/>
    </row>
    <row r="418" spans="2:2">
      <c r="B418" s="58"/>
    </row>
    <row r="419" spans="2:2">
      <c r="B419" s="58"/>
    </row>
    <row r="420" spans="2:2">
      <c r="B420" s="58"/>
    </row>
    <row r="421" spans="2:2">
      <c r="B421" s="58"/>
    </row>
    <row r="422" spans="2:2">
      <c r="B422" s="58"/>
    </row>
    <row r="423" spans="2:2">
      <c r="B423" s="58"/>
    </row>
    <row r="424" spans="2:2">
      <c r="B424" s="58"/>
    </row>
    <row r="425" spans="2:2">
      <c r="B425" s="58"/>
    </row>
    <row r="426" spans="2:2">
      <c r="B426" s="58"/>
    </row>
    <row r="427" spans="2:2">
      <c r="B427" s="58"/>
    </row>
    <row r="428" spans="2:2">
      <c r="B428" s="58"/>
    </row>
    <row r="429" spans="2:2">
      <c r="B429" s="58"/>
    </row>
    <row r="430" spans="2:2">
      <c r="B430" s="58"/>
    </row>
    <row r="431" spans="2:2">
      <c r="B431" s="58"/>
    </row>
    <row r="432" spans="2:2">
      <c r="B432" s="58"/>
    </row>
    <row r="433" spans="2:2">
      <c r="B433" s="58"/>
    </row>
    <row r="434" spans="2:2">
      <c r="B434" s="58"/>
    </row>
    <row r="435" spans="2:2">
      <c r="B435" s="58"/>
    </row>
    <row r="436" spans="2:2">
      <c r="B436" s="58"/>
    </row>
    <row r="437" spans="2:2">
      <c r="B437" s="58"/>
    </row>
    <row r="438" spans="2:2">
      <c r="B438" s="58"/>
    </row>
    <row r="439" spans="2:2">
      <c r="B439" s="58"/>
    </row>
    <row r="440" spans="2:2">
      <c r="B440" s="58"/>
    </row>
    <row r="441" spans="2:2">
      <c r="B441" s="58"/>
    </row>
    <row r="442" spans="2:2">
      <c r="B442" s="58"/>
    </row>
    <row r="443" spans="2:2">
      <c r="B443" s="58"/>
    </row>
    <row r="444" spans="2:2">
      <c r="B444" s="58"/>
    </row>
    <row r="445" spans="2:2">
      <c r="B445" s="58"/>
    </row>
    <row r="446" spans="2:2">
      <c r="B446" s="58"/>
    </row>
    <row r="447" spans="2:2">
      <c r="B447" s="58"/>
    </row>
    <row r="448" spans="2:2">
      <c r="B448" s="58"/>
    </row>
    <row r="449" spans="2:2">
      <c r="B449" s="58"/>
    </row>
    <row r="450" spans="2:2">
      <c r="B450" s="58"/>
    </row>
    <row r="451" spans="2:2">
      <c r="B451" s="58"/>
    </row>
    <row r="452" spans="2:2">
      <c r="B452" s="58"/>
    </row>
    <row r="453" spans="2:2">
      <c r="B453" s="58"/>
    </row>
    <row r="454" spans="2:2">
      <c r="B454" s="58"/>
    </row>
    <row r="455" spans="2:2">
      <c r="B455" s="58"/>
    </row>
    <row r="456" spans="2:2">
      <c r="B456" s="58"/>
    </row>
    <row r="457" spans="2:2">
      <c r="B457" s="58"/>
    </row>
    <row r="458" spans="2:2">
      <c r="B458" s="58"/>
    </row>
    <row r="459" spans="2:2">
      <c r="B459" s="58"/>
    </row>
    <row r="460" spans="2:2">
      <c r="B460" s="58"/>
    </row>
    <row r="461" spans="2:2">
      <c r="B461" s="58"/>
    </row>
    <row r="462" spans="2:2">
      <c r="B462" s="58"/>
    </row>
    <row r="463" spans="2:2">
      <c r="B463" s="58"/>
    </row>
    <row r="464" spans="2:2">
      <c r="B464" s="58"/>
    </row>
    <row r="465" spans="2:2">
      <c r="B465" s="58"/>
    </row>
    <row r="466" spans="2:2">
      <c r="B466" s="58"/>
    </row>
    <row r="467" spans="2:2">
      <c r="B467" s="58"/>
    </row>
    <row r="468" spans="2:2">
      <c r="B468" s="58"/>
    </row>
    <row r="469" spans="2:2">
      <c r="B469" s="58"/>
    </row>
    <row r="470" spans="2:2">
      <c r="B470" s="58"/>
    </row>
    <row r="471" spans="2:2">
      <c r="B471" s="58"/>
    </row>
    <row r="472" spans="2:2">
      <c r="B472" s="58"/>
    </row>
    <row r="473" spans="2:2">
      <c r="B473" s="58"/>
    </row>
    <row r="474" spans="2:2">
      <c r="B474" s="58"/>
    </row>
    <row r="475" spans="2:2">
      <c r="B475" s="58"/>
    </row>
    <row r="476" spans="2:2">
      <c r="B476" s="58"/>
    </row>
    <row r="477" spans="2:2">
      <c r="B477" s="58"/>
    </row>
    <row r="478" spans="2:2">
      <c r="B478" s="58"/>
    </row>
    <row r="479" spans="2:2">
      <c r="B479" s="58"/>
    </row>
    <row r="480" spans="2:2">
      <c r="B480" s="58"/>
    </row>
    <row r="481" spans="2:2">
      <c r="B481" s="58"/>
    </row>
    <row r="482" spans="2:2">
      <c r="B482" s="58"/>
    </row>
    <row r="483" spans="2:2">
      <c r="B483" s="58"/>
    </row>
    <row r="484" spans="2:2">
      <c r="B484" s="58"/>
    </row>
    <row r="485" spans="2:2">
      <c r="B485" s="58"/>
    </row>
    <row r="486" spans="2:2">
      <c r="B486" s="58"/>
    </row>
    <row r="487" spans="2:2">
      <c r="B487" s="58"/>
    </row>
    <row r="488" spans="2:2">
      <c r="B488" s="58"/>
    </row>
    <row r="489" spans="2:2">
      <c r="B489" s="58"/>
    </row>
    <row r="490" spans="2:2">
      <c r="B490" s="58"/>
    </row>
    <row r="491" spans="2:2">
      <c r="B491" s="58"/>
    </row>
    <row r="492" spans="2:2">
      <c r="B492" s="58"/>
    </row>
    <row r="493" spans="2:2">
      <c r="B493" s="58"/>
    </row>
    <row r="494" spans="2:2">
      <c r="B494" s="58"/>
    </row>
    <row r="495" spans="2:2">
      <c r="B495" s="58"/>
    </row>
    <row r="496" spans="2:2">
      <c r="B496" s="58"/>
    </row>
    <row r="497" spans="2:2">
      <c r="B497" s="58"/>
    </row>
    <row r="498" spans="2:2">
      <c r="B498" s="58"/>
    </row>
    <row r="499" spans="2:2">
      <c r="B499" s="58"/>
    </row>
    <row r="500" spans="2:2">
      <c r="B500" s="58"/>
    </row>
    <row r="501" spans="2:2">
      <c r="B501" s="58"/>
    </row>
    <row r="502" spans="2:2">
      <c r="B502" s="58"/>
    </row>
    <row r="503" spans="2:2">
      <c r="B503" s="58"/>
    </row>
    <row r="504" spans="2:2">
      <c r="B504" s="58"/>
    </row>
    <row r="505" spans="2:2">
      <c r="B505" s="58"/>
    </row>
    <row r="506" spans="2:2">
      <c r="B506" s="58"/>
    </row>
    <row r="507" spans="2:2">
      <c r="B507" s="58"/>
    </row>
    <row r="508" spans="2:2">
      <c r="B508" s="58"/>
    </row>
    <row r="509" spans="2:2">
      <c r="B509" s="58"/>
    </row>
    <row r="510" spans="2:2">
      <c r="B510" s="58"/>
    </row>
    <row r="511" spans="2:2">
      <c r="B511" s="58"/>
    </row>
    <row r="512" spans="2:2">
      <c r="B512" s="58"/>
    </row>
    <row r="513" spans="2:2">
      <c r="B513" s="58"/>
    </row>
    <row r="514" spans="2:2">
      <c r="B514" s="58"/>
    </row>
    <row r="515" spans="2:2">
      <c r="B515" s="58"/>
    </row>
    <row r="516" spans="2:2">
      <c r="B516" s="58"/>
    </row>
    <row r="517" spans="2:2">
      <c r="B517" s="58"/>
    </row>
    <row r="518" spans="2:2">
      <c r="B518" s="58"/>
    </row>
    <row r="519" spans="2:2">
      <c r="B519" s="58"/>
    </row>
    <row r="520" spans="2:2">
      <c r="B520" s="58"/>
    </row>
    <row r="521" spans="2:2">
      <c r="B521" s="58"/>
    </row>
    <row r="522" spans="2:2">
      <c r="B522" s="58"/>
    </row>
    <row r="523" spans="2:2">
      <c r="B523" s="58"/>
    </row>
    <row r="524" spans="2:2">
      <c r="B524" s="58"/>
    </row>
    <row r="525" spans="2:2">
      <c r="B525" s="58"/>
    </row>
    <row r="526" spans="2:2">
      <c r="B526" s="58"/>
    </row>
    <row r="527" spans="2:2">
      <c r="B527" s="58"/>
    </row>
    <row r="528" spans="2:2">
      <c r="B528" s="58"/>
    </row>
    <row r="529" spans="2:2">
      <c r="B529" s="58"/>
    </row>
    <row r="530" spans="2:2">
      <c r="B530" s="58"/>
    </row>
    <row r="531" spans="2:2">
      <c r="B531" s="58"/>
    </row>
    <row r="532" spans="2:2">
      <c r="B532" s="58"/>
    </row>
    <row r="533" spans="2:2">
      <c r="B533" s="58"/>
    </row>
    <row r="534" spans="2:2">
      <c r="B534" s="58"/>
    </row>
    <row r="535" spans="2:2">
      <c r="B535" s="58"/>
    </row>
    <row r="536" spans="2:2">
      <c r="B536" s="58"/>
    </row>
    <row r="537" spans="2:2">
      <c r="B537" s="58"/>
    </row>
    <row r="538" spans="2:2">
      <c r="B538" s="58"/>
    </row>
    <row r="539" spans="2:2">
      <c r="B539" s="58"/>
    </row>
    <row r="540" spans="2:2">
      <c r="B540" s="58"/>
    </row>
    <row r="541" spans="2:2">
      <c r="B541" s="58"/>
    </row>
    <row r="542" spans="2:2">
      <c r="B542" s="58"/>
    </row>
    <row r="543" spans="2:2">
      <c r="B543" s="58"/>
    </row>
    <row r="544" spans="2:2">
      <c r="B544" s="58"/>
    </row>
    <row r="545" spans="2:2">
      <c r="B545" s="58"/>
    </row>
    <row r="546" spans="2:2">
      <c r="B546" s="58"/>
    </row>
    <row r="547" spans="2:2">
      <c r="B547" s="58"/>
    </row>
    <row r="548" spans="2:2">
      <c r="B548" s="58"/>
    </row>
    <row r="549" spans="2:2">
      <c r="B549" s="58"/>
    </row>
    <row r="550" spans="2:2">
      <c r="B550" s="58"/>
    </row>
    <row r="551" spans="2:2">
      <c r="B551" s="58"/>
    </row>
    <row r="552" spans="2:2">
      <c r="B552" s="58"/>
    </row>
    <row r="553" spans="2:2">
      <c r="B553" s="58"/>
    </row>
    <row r="554" spans="2:2">
      <c r="B554" s="58"/>
    </row>
    <row r="555" spans="2:2">
      <c r="B555" s="58"/>
    </row>
    <row r="556" spans="2:2">
      <c r="B556" s="58"/>
    </row>
    <row r="557" spans="2:2">
      <c r="B557" s="58"/>
    </row>
    <row r="558" spans="2:2">
      <c r="B558" s="58"/>
    </row>
    <row r="559" spans="2:2">
      <c r="B559" s="58"/>
    </row>
    <row r="560" spans="2:2">
      <c r="B560" s="58"/>
    </row>
    <row r="561" spans="2:2">
      <c r="B561" s="58"/>
    </row>
    <row r="562" spans="2:2">
      <c r="B562" s="58"/>
    </row>
    <row r="563" spans="2:2">
      <c r="B563" s="58"/>
    </row>
    <row r="564" spans="2:2">
      <c r="B564" s="58"/>
    </row>
    <row r="565" spans="2:2">
      <c r="B565" s="58"/>
    </row>
    <row r="566" spans="2:2">
      <c r="B566" s="58"/>
    </row>
    <row r="567" spans="2:2">
      <c r="B567" s="58"/>
    </row>
    <row r="568" spans="2:2">
      <c r="B568" s="58"/>
    </row>
    <row r="569" spans="2:2">
      <c r="B569" s="58"/>
    </row>
    <row r="570" spans="2:2">
      <c r="B570" s="58"/>
    </row>
    <row r="571" spans="2:2">
      <c r="B571" s="58"/>
    </row>
    <row r="572" spans="2:2">
      <c r="B572" s="58"/>
    </row>
    <row r="573" spans="2:2">
      <c r="B573" s="58"/>
    </row>
    <row r="574" spans="2:2">
      <c r="B574" s="58"/>
    </row>
    <row r="575" spans="2:2">
      <c r="B575" s="58"/>
    </row>
    <row r="576" spans="2:2">
      <c r="B576" s="58"/>
    </row>
    <row r="577" spans="2:2">
      <c r="B577" s="58"/>
    </row>
    <row r="578" spans="2:2">
      <c r="B578" s="58"/>
    </row>
    <row r="579" spans="2:2">
      <c r="B579" s="58"/>
    </row>
    <row r="580" spans="2:2">
      <c r="B580" s="58"/>
    </row>
    <row r="581" spans="2:2">
      <c r="B581" s="58"/>
    </row>
    <row r="582" spans="2:2">
      <c r="B582" s="58"/>
    </row>
    <row r="583" spans="2:2">
      <c r="B583" s="58"/>
    </row>
    <row r="584" spans="2:2">
      <c r="B584" s="58"/>
    </row>
    <row r="585" spans="2:2">
      <c r="B585" s="58"/>
    </row>
    <row r="586" spans="2:2">
      <c r="B586" s="58"/>
    </row>
    <row r="587" spans="2:2">
      <c r="B587" s="58"/>
    </row>
    <row r="588" spans="2:2">
      <c r="B588" s="58"/>
    </row>
    <row r="589" spans="2:2">
      <c r="B589" s="58"/>
    </row>
    <row r="590" spans="2:2">
      <c r="B590" s="58"/>
    </row>
    <row r="591" spans="2:2">
      <c r="B591" s="58"/>
    </row>
    <row r="592" spans="2:2">
      <c r="B592" s="58"/>
    </row>
    <row r="593" spans="2:2">
      <c r="B593" s="58"/>
    </row>
    <row r="594" spans="2:2">
      <c r="B594" s="58"/>
    </row>
    <row r="595" spans="2:2">
      <c r="B595" s="58"/>
    </row>
    <row r="596" spans="2:2">
      <c r="B596" s="58"/>
    </row>
    <row r="597" spans="2:2">
      <c r="B597" s="58"/>
    </row>
    <row r="598" spans="2:2">
      <c r="B598" s="58"/>
    </row>
    <row r="599" spans="2:2">
      <c r="B599" s="58"/>
    </row>
    <row r="600" spans="2:2">
      <c r="B600" s="58"/>
    </row>
    <row r="601" spans="2:2">
      <c r="B601" s="58"/>
    </row>
    <row r="602" spans="2:2">
      <c r="B602" s="58"/>
    </row>
    <row r="603" spans="2:2">
      <c r="B603" s="58"/>
    </row>
    <row r="604" spans="2:2">
      <c r="B604" s="58"/>
    </row>
    <row r="605" spans="2:2">
      <c r="B605" s="58"/>
    </row>
    <row r="606" spans="2:2">
      <c r="B606" s="58"/>
    </row>
    <row r="607" spans="2:2">
      <c r="B607" s="58"/>
    </row>
    <row r="608" spans="2:2">
      <c r="B608" s="58"/>
    </row>
    <row r="609" spans="2:2">
      <c r="B609" s="58"/>
    </row>
    <row r="610" spans="2:2">
      <c r="B610" s="58"/>
    </row>
    <row r="611" spans="2:2">
      <c r="B611" s="58"/>
    </row>
    <row r="612" spans="2:2">
      <c r="B612" s="58"/>
    </row>
    <row r="613" spans="2:2">
      <c r="B613" s="58"/>
    </row>
    <row r="614" spans="2:2">
      <c r="B614" s="58"/>
    </row>
    <row r="615" spans="2:2">
      <c r="B615" s="58"/>
    </row>
    <row r="616" spans="2:2">
      <c r="B616" s="58"/>
    </row>
    <row r="617" spans="2:2">
      <c r="B617" s="58"/>
    </row>
    <row r="618" spans="2:2">
      <c r="B618" s="58"/>
    </row>
    <row r="619" spans="2:2">
      <c r="B619" s="58"/>
    </row>
    <row r="620" spans="2:2">
      <c r="B620" s="58"/>
    </row>
    <row r="621" spans="2:2">
      <c r="B621" s="58"/>
    </row>
    <row r="622" spans="2:2">
      <c r="B622" s="58"/>
    </row>
    <row r="623" spans="2:2">
      <c r="B623" s="58"/>
    </row>
    <row r="624" spans="2:2">
      <c r="B624" s="58"/>
    </row>
    <row r="625" spans="2:2">
      <c r="B625" s="58"/>
    </row>
    <row r="626" spans="2:2">
      <c r="B626" s="58"/>
    </row>
    <row r="627" spans="2:2">
      <c r="B627" s="58"/>
    </row>
    <row r="628" spans="2:2">
      <c r="B628" s="58"/>
    </row>
    <row r="629" spans="2:2">
      <c r="B629" s="58"/>
    </row>
    <row r="630" spans="2:2">
      <c r="B630" s="58"/>
    </row>
    <row r="631" spans="2:2">
      <c r="B631" s="58"/>
    </row>
    <row r="632" spans="2:2">
      <c r="B632" s="58"/>
    </row>
    <row r="633" spans="2:2">
      <c r="B633" s="58"/>
    </row>
    <row r="634" spans="2:2">
      <c r="B634" s="58"/>
    </row>
    <row r="635" spans="2:2">
      <c r="B635" s="58"/>
    </row>
    <row r="636" spans="2:2">
      <c r="B636" s="58"/>
    </row>
    <row r="637" spans="2:2">
      <c r="B637" s="58"/>
    </row>
    <row r="638" spans="2:2">
      <c r="B638" s="58"/>
    </row>
    <row r="639" spans="2:2">
      <c r="B639" s="58"/>
    </row>
    <row r="640" spans="2:2">
      <c r="B640" s="58"/>
    </row>
    <row r="641" spans="2:2">
      <c r="B641" s="58"/>
    </row>
    <row r="642" spans="2:2">
      <c r="B642" s="58"/>
    </row>
    <row r="643" spans="2:2">
      <c r="B643" s="58"/>
    </row>
    <row r="644" spans="2:2">
      <c r="B644" s="58"/>
    </row>
    <row r="645" spans="2:2">
      <c r="B645" s="58"/>
    </row>
    <row r="646" spans="2:2">
      <c r="B646" s="58"/>
    </row>
    <row r="647" spans="2:2">
      <c r="B647" s="58"/>
    </row>
    <row r="648" spans="2:2">
      <c r="B648" s="58"/>
    </row>
    <row r="649" spans="2:2">
      <c r="B649" s="58"/>
    </row>
    <row r="650" spans="2:2">
      <c r="B650" s="58"/>
    </row>
    <row r="651" spans="2:2">
      <c r="B651" s="58"/>
    </row>
    <row r="652" spans="2:2">
      <c r="B652" s="58"/>
    </row>
    <row r="653" spans="2:2">
      <c r="B653" s="58"/>
    </row>
    <row r="654" spans="2:2">
      <c r="B654" s="58"/>
    </row>
    <row r="655" spans="2:2">
      <c r="B655" s="58"/>
    </row>
    <row r="656" spans="2:2">
      <c r="B656" s="58"/>
    </row>
    <row r="657" spans="2:2">
      <c r="B657" s="58"/>
    </row>
    <row r="658" spans="2:2">
      <c r="B658" s="58"/>
    </row>
    <row r="659" spans="2:2">
      <c r="B659" s="58"/>
    </row>
    <row r="660" spans="2:2">
      <c r="B660" s="58"/>
    </row>
    <row r="661" spans="2:2">
      <c r="B661" s="58"/>
    </row>
    <row r="662" spans="2:2">
      <c r="B662" s="58"/>
    </row>
    <row r="663" spans="2:2">
      <c r="B663" s="58"/>
    </row>
    <row r="664" spans="2:2">
      <c r="B664" s="58"/>
    </row>
    <row r="665" spans="2:2">
      <c r="B665" s="58"/>
    </row>
    <row r="666" spans="2:2">
      <c r="B666" s="58"/>
    </row>
    <row r="667" spans="2:2">
      <c r="B667" s="58"/>
    </row>
    <row r="668" spans="2:2">
      <c r="B668" s="58"/>
    </row>
    <row r="669" spans="2:2">
      <c r="B669" s="58"/>
    </row>
    <row r="670" spans="2:2">
      <c r="B670" s="58"/>
    </row>
    <row r="671" spans="2:2">
      <c r="B671" s="58"/>
    </row>
    <row r="672" spans="2:2">
      <c r="B672" s="58"/>
    </row>
    <row r="673" spans="2:2">
      <c r="B673" s="58"/>
    </row>
    <row r="674" spans="2:2">
      <c r="B674" s="58"/>
    </row>
    <row r="675" spans="2:2">
      <c r="B675" s="58"/>
    </row>
    <row r="676" spans="2:2">
      <c r="B676" s="58"/>
    </row>
    <row r="677" spans="2:2">
      <c r="B677" s="58"/>
    </row>
    <row r="678" spans="2:2">
      <c r="B678" s="58"/>
    </row>
    <row r="679" spans="2:2">
      <c r="B679" s="58"/>
    </row>
    <row r="680" spans="2:2">
      <c r="B680" s="58"/>
    </row>
    <row r="681" spans="2:2">
      <c r="B681" s="58"/>
    </row>
    <row r="682" spans="2:2">
      <c r="B682" s="58"/>
    </row>
    <row r="683" spans="2:2">
      <c r="B683" s="58"/>
    </row>
    <row r="684" spans="2:2">
      <c r="B684" s="58"/>
    </row>
    <row r="685" spans="2:2">
      <c r="B685" s="58"/>
    </row>
    <row r="686" spans="2:2">
      <c r="B686" s="58"/>
    </row>
    <row r="687" spans="2:2">
      <c r="B687" s="58"/>
    </row>
    <row r="688" spans="2:2">
      <c r="B688" s="58"/>
    </row>
    <row r="689" spans="2:2">
      <c r="B689" s="58"/>
    </row>
    <row r="690" spans="2:2">
      <c r="B690" s="58"/>
    </row>
    <row r="691" spans="2:2">
      <c r="B691" s="58"/>
    </row>
    <row r="692" spans="2:2">
      <c r="B692" s="58"/>
    </row>
    <row r="693" spans="2:2">
      <c r="B693" s="58"/>
    </row>
    <row r="694" spans="2:2">
      <c r="B694" s="58"/>
    </row>
    <row r="695" spans="2:2">
      <c r="B695" s="58"/>
    </row>
    <row r="696" spans="2:2">
      <c r="B696" s="58"/>
    </row>
    <row r="697" spans="2:2">
      <c r="B697" s="58"/>
    </row>
    <row r="698" spans="2:2">
      <c r="B698" s="58"/>
    </row>
    <row r="699" spans="2:2">
      <c r="B699" s="58"/>
    </row>
    <row r="700" spans="2:2">
      <c r="B700" s="58"/>
    </row>
    <row r="701" spans="2:2">
      <c r="B701" s="58"/>
    </row>
    <row r="702" spans="2:2">
      <c r="B702" s="58"/>
    </row>
    <row r="703" spans="2:2">
      <c r="B703" s="58"/>
    </row>
    <row r="704" spans="2:2">
      <c r="B704" s="58"/>
    </row>
    <row r="705" spans="2:2">
      <c r="B705" s="58"/>
    </row>
    <row r="706" spans="2:2">
      <c r="B706" s="58"/>
    </row>
    <row r="707" spans="2:2">
      <c r="B707" s="58"/>
    </row>
    <row r="708" spans="2:2">
      <c r="B708" s="58"/>
    </row>
    <row r="709" spans="2:2">
      <c r="B709" s="58"/>
    </row>
    <row r="710" spans="2:2">
      <c r="B710" s="58"/>
    </row>
    <row r="711" spans="2:2">
      <c r="B711" s="58"/>
    </row>
    <row r="712" spans="2:2">
      <c r="B712" s="58"/>
    </row>
    <row r="713" spans="2:2">
      <c r="B713" s="58"/>
    </row>
    <row r="714" spans="2:2">
      <c r="B714" s="58"/>
    </row>
    <row r="715" spans="2:2">
      <c r="B715" s="58"/>
    </row>
    <row r="716" spans="2:2">
      <c r="B716" s="58"/>
    </row>
    <row r="717" spans="2:2">
      <c r="B717" s="58"/>
    </row>
    <row r="718" spans="2:2">
      <c r="B718" s="58"/>
    </row>
    <row r="719" spans="2:2">
      <c r="B719" s="58"/>
    </row>
    <row r="720" spans="2:2">
      <c r="B720" s="58"/>
    </row>
    <row r="721" spans="2:2">
      <c r="B721" s="58"/>
    </row>
    <row r="722" spans="2:2">
      <c r="B722" s="58"/>
    </row>
    <row r="723" spans="2:2">
      <c r="B723" s="58"/>
    </row>
    <row r="724" spans="2:2">
      <c r="B724" s="58"/>
    </row>
    <row r="725" spans="2:2">
      <c r="B725" s="58"/>
    </row>
    <row r="726" spans="2:2">
      <c r="B726" s="58"/>
    </row>
    <row r="727" spans="2:2">
      <c r="B727" s="58"/>
    </row>
    <row r="728" spans="2:2">
      <c r="B728" s="58"/>
    </row>
    <row r="729" spans="2:2">
      <c r="B729" s="58"/>
    </row>
    <row r="730" spans="2:2">
      <c r="B730" s="58"/>
    </row>
    <row r="731" spans="2:2">
      <c r="B731" s="58"/>
    </row>
    <row r="732" spans="2:2">
      <c r="B732" s="58"/>
    </row>
    <row r="733" spans="2:2">
      <c r="B733" s="58"/>
    </row>
    <row r="734" spans="2:2">
      <c r="B734" s="58"/>
    </row>
    <row r="735" spans="2:2">
      <c r="B735" s="58"/>
    </row>
    <row r="736" spans="2:2">
      <c r="B736" s="58"/>
    </row>
    <row r="737" spans="2:2">
      <c r="B737" s="58"/>
    </row>
    <row r="738" spans="2:2">
      <c r="B738" s="58"/>
    </row>
    <row r="739" spans="2:2">
      <c r="B739" s="58"/>
    </row>
    <row r="740" spans="2:2">
      <c r="B740" s="58"/>
    </row>
    <row r="741" spans="2:2">
      <c r="B741" s="58"/>
    </row>
    <row r="742" spans="2:2">
      <c r="B742" s="58"/>
    </row>
    <row r="743" spans="2:2">
      <c r="B743" s="58"/>
    </row>
    <row r="744" spans="2:2">
      <c r="B744" s="58"/>
    </row>
    <row r="745" spans="2:2">
      <c r="B745" s="58"/>
    </row>
    <row r="746" spans="2:2">
      <c r="B746" s="58"/>
    </row>
    <row r="747" spans="2:2">
      <c r="B747" s="58"/>
    </row>
    <row r="748" spans="2:2">
      <c r="B748" s="58"/>
    </row>
    <row r="749" spans="2:2">
      <c r="B749" s="58"/>
    </row>
    <row r="750" spans="2:2">
      <c r="B750" s="58"/>
    </row>
    <row r="751" spans="2:2">
      <c r="B751" s="58"/>
    </row>
    <row r="752" spans="2:2">
      <c r="B752" s="58"/>
    </row>
    <row r="753" spans="2:2">
      <c r="B753" s="58"/>
    </row>
    <row r="754" spans="2:2">
      <c r="B754" s="58"/>
    </row>
    <row r="755" spans="2:2">
      <c r="B755" s="58"/>
    </row>
    <row r="756" spans="2:2">
      <c r="B756" s="58"/>
    </row>
    <row r="757" spans="2:2">
      <c r="B757" s="58"/>
    </row>
    <row r="758" spans="2:2">
      <c r="B758" s="58"/>
    </row>
    <row r="759" spans="2:2">
      <c r="B759" s="58"/>
    </row>
    <row r="760" spans="2:2">
      <c r="B760" s="58"/>
    </row>
    <row r="761" spans="2:2">
      <c r="B761" s="58"/>
    </row>
    <row r="762" spans="2:2">
      <c r="B762" s="58"/>
    </row>
    <row r="763" spans="2:2">
      <c r="B763" s="58"/>
    </row>
    <row r="764" spans="2:2">
      <c r="B764" s="58"/>
    </row>
    <row r="765" spans="2:2">
      <c r="B765" s="58"/>
    </row>
    <row r="766" spans="2:2">
      <c r="B766" s="58"/>
    </row>
    <row r="767" spans="2:2">
      <c r="B767" s="58"/>
    </row>
    <row r="768" spans="2:2">
      <c r="B768" s="58"/>
    </row>
    <row r="769" spans="2:2">
      <c r="B769" s="58"/>
    </row>
    <row r="770" spans="2:2">
      <c r="B770" s="58"/>
    </row>
    <row r="771" spans="2:2">
      <c r="B771" s="58"/>
    </row>
    <row r="772" spans="2:2">
      <c r="B772" s="58"/>
    </row>
    <row r="773" spans="2:2">
      <c r="B773" s="58"/>
    </row>
    <row r="774" spans="2:2">
      <c r="B774" s="58"/>
    </row>
    <row r="775" spans="2:2">
      <c r="B775" s="58"/>
    </row>
    <row r="776" spans="2:2">
      <c r="B776" s="58"/>
    </row>
    <row r="777" spans="2:2">
      <c r="B777" s="58"/>
    </row>
    <row r="778" spans="2:2">
      <c r="B778" s="58"/>
    </row>
    <row r="779" spans="2:2">
      <c r="B779" s="58"/>
    </row>
    <row r="780" spans="2:2">
      <c r="B780" s="58"/>
    </row>
    <row r="781" spans="2:2">
      <c r="B781" s="58"/>
    </row>
    <row r="782" spans="2:2">
      <c r="B782" s="58"/>
    </row>
    <row r="783" spans="2:2">
      <c r="B783" s="58"/>
    </row>
    <row r="784" spans="2:2">
      <c r="B784" s="58"/>
    </row>
    <row r="785" spans="2:2">
      <c r="B785" s="58"/>
    </row>
    <row r="786" spans="2:2">
      <c r="B786" s="58"/>
    </row>
    <row r="787" spans="2:2">
      <c r="B787" s="58"/>
    </row>
    <row r="788" spans="2:2">
      <c r="B788" s="58"/>
    </row>
    <row r="789" spans="2:2">
      <c r="B789" s="58"/>
    </row>
    <row r="790" spans="2:2">
      <c r="B790" s="58"/>
    </row>
    <row r="791" spans="2:2">
      <c r="B791" s="58"/>
    </row>
    <row r="792" spans="2:2">
      <c r="B792" s="58"/>
    </row>
    <row r="793" spans="2:2">
      <c r="B793" s="58"/>
    </row>
    <row r="794" spans="2:2">
      <c r="B794" s="58"/>
    </row>
    <row r="795" spans="2:2">
      <c r="B795" s="58"/>
    </row>
    <row r="796" spans="2:2">
      <c r="B796" s="58"/>
    </row>
    <row r="797" spans="2:2">
      <c r="B797" s="58"/>
    </row>
    <row r="798" spans="2:2">
      <c r="B798" s="58"/>
    </row>
    <row r="799" spans="2:2">
      <c r="B799" s="58"/>
    </row>
    <row r="800" spans="2:2">
      <c r="B800" s="58"/>
    </row>
    <row r="801" spans="2:2">
      <c r="B801" s="58"/>
    </row>
    <row r="802" spans="2:2">
      <c r="B802" s="58"/>
    </row>
    <row r="803" spans="2:2">
      <c r="B803" s="58"/>
    </row>
    <row r="804" spans="2:2">
      <c r="B804" s="58"/>
    </row>
    <row r="805" spans="2:2">
      <c r="B805" s="58"/>
    </row>
    <row r="806" spans="2:2">
      <c r="B806" s="58"/>
    </row>
    <row r="807" spans="2:2">
      <c r="B807" s="58"/>
    </row>
    <row r="808" spans="2:2">
      <c r="B808" s="58"/>
    </row>
    <row r="809" spans="2:2">
      <c r="B809" s="58"/>
    </row>
    <row r="810" spans="2:2">
      <c r="B810" s="58"/>
    </row>
    <row r="811" spans="2:2">
      <c r="B811" s="58"/>
    </row>
    <row r="812" spans="2:2">
      <c r="B812" s="58"/>
    </row>
    <row r="813" spans="2:2">
      <c r="B813" s="58"/>
    </row>
    <row r="814" spans="2:2">
      <c r="B814" s="58"/>
    </row>
    <row r="815" spans="2:2">
      <c r="B815" s="58"/>
    </row>
    <row r="816" spans="2:2">
      <c r="B816" s="58"/>
    </row>
    <row r="817" spans="2:2">
      <c r="B817" s="58"/>
    </row>
    <row r="818" spans="2:2">
      <c r="B818" s="58"/>
    </row>
    <row r="819" spans="2:2">
      <c r="B819" s="58"/>
    </row>
    <row r="820" spans="2:2">
      <c r="B820" s="58"/>
    </row>
    <row r="821" spans="2:2">
      <c r="B821" s="58"/>
    </row>
    <row r="822" spans="2:2">
      <c r="B822" s="58"/>
    </row>
    <row r="823" spans="2:2">
      <c r="B823" s="58"/>
    </row>
    <row r="824" spans="2:2">
      <c r="B824" s="58"/>
    </row>
    <row r="825" spans="2:2">
      <c r="B825" s="58"/>
    </row>
    <row r="826" spans="2:2">
      <c r="B826" s="58"/>
    </row>
    <row r="827" spans="2:2">
      <c r="B827" s="58"/>
    </row>
    <row r="828" spans="2:2">
      <c r="B828" s="58"/>
    </row>
    <row r="829" spans="2:2">
      <c r="B829" s="58"/>
    </row>
    <row r="830" spans="2:2">
      <c r="B830" s="58"/>
    </row>
    <row r="831" spans="2:2">
      <c r="B831" s="58"/>
    </row>
    <row r="832" spans="2:2">
      <c r="B832" s="58"/>
    </row>
    <row r="833" spans="2:2">
      <c r="B833" s="58"/>
    </row>
    <row r="834" spans="2:2">
      <c r="B834" s="58"/>
    </row>
    <row r="835" spans="2:2">
      <c r="B835" s="58"/>
    </row>
    <row r="836" spans="2:2">
      <c r="B836" s="58"/>
    </row>
    <row r="837" spans="2:2">
      <c r="B837" s="58"/>
    </row>
    <row r="838" spans="2:2">
      <c r="B838" s="58"/>
    </row>
    <row r="839" spans="2:2">
      <c r="B839" s="58"/>
    </row>
    <row r="840" spans="2:2">
      <c r="B840" s="58"/>
    </row>
    <row r="841" spans="2:2">
      <c r="B841" s="58"/>
    </row>
    <row r="842" spans="2:2">
      <c r="B842" s="58"/>
    </row>
    <row r="843" spans="2:2">
      <c r="B843" s="58"/>
    </row>
    <row r="844" spans="2:2">
      <c r="B844" s="58"/>
    </row>
    <row r="845" spans="2:2">
      <c r="B845" s="58"/>
    </row>
    <row r="846" spans="2:2">
      <c r="B846" s="58"/>
    </row>
    <row r="847" spans="2:2">
      <c r="B847" s="58"/>
    </row>
    <row r="848" spans="2:2">
      <c r="B848" s="58"/>
    </row>
    <row r="849" spans="2:2">
      <c r="B849" s="58"/>
    </row>
    <row r="850" spans="2:2">
      <c r="B850" s="58"/>
    </row>
    <row r="851" spans="2:2">
      <c r="B851" s="58"/>
    </row>
    <row r="852" spans="2:2">
      <c r="B852" s="58"/>
    </row>
    <row r="853" spans="2:2">
      <c r="B853" s="58"/>
    </row>
    <row r="854" spans="2:2">
      <c r="B854" s="58"/>
    </row>
    <row r="855" spans="2:2">
      <c r="B855" s="58"/>
    </row>
    <row r="856" spans="2:2">
      <c r="B856" s="58"/>
    </row>
    <row r="857" spans="2:2">
      <c r="B857" s="58"/>
    </row>
    <row r="858" spans="2:2">
      <c r="B858" s="58"/>
    </row>
    <row r="859" spans="2:2">
      <c r="B859" s="58"/>
    </row>
    <row r="860" spans="2:2">
      <c r="B860" s="58"/>
    </row>
    <row r="861" spans="2:2">
      <c r="B861" s="58"/>
    </row>
    <row r="862" spans="2:2">
      <c r="B862" s="58"/>
    </row>
    <row r="863" spans="2:2">
      <c r="B863" s="58"/>
    </row>
    <row r="864" spans="2:2">
      <c r="B864" s="58"/>
    </row>
    <row r="865" spans="2:2">
      <c r="B865" s="58"/>
    </row>
    <row r="866" spans="2:2">
      <c r="B866" s="58"/>
    </row>
    <row r="867" spans="2:2">
      <c r="B867" s="58"/>
    </row>
    <row r="868" spans="2:2">
      <c r="B868" s="58"/>
    </row>
    <row r="869" spans="2:2">
      <c r="B869" s="58"/>
    </row>
    <row r="870" spans="2:2">
      <c r="B870" s="58"/>
    </row>
    <row r="871" spans="2:2">
      <c r="B871" s="58"/>
    </row>
    <row r="872" spans="2:2">
      <c r="B872" s="58"/>
    </row>
    <row r="873" spans="2:2">
      <c r="B873" s="58"/>
    </row>
    <row r="874" spans="2:2">
      <c r="B874" s="58"/>
    </row>
    <row r="875" spans="2:2">
      <c r="B875" s="58"/>
    </row>
    <row r="876" spans="2:2">
      <c r="B876" s="58"/>
    </row>
    <row r="877" spans="2:2">
      <c r="B877" s="58"/>
    </row>
    <row r="878" spans="2:2">
      <c r="B878" s="58"/>
    </row>
    <row r="879" spans="2:2">
      <c r="B879" s="58"/>
    </row>
    <row r="880" spans="2:2">
      <c r="B880" s="58"/>
    </row>
    <row r="881" spans="2:2">
      <c r="B881" s="58"/>
    </row>
    <row r="882" spans="2:2">
      <c r="B882" s="58"/>
    </row>
    <row r="883" spans="2:2">
      <c r="B883" s="58"/>
    </row>
    <row r="884" spans="2:2">
      <c r="B884" s="58"/>
    </row>
    <row r="885" spans="2:2">
      <c r="B885" s="58"/>
    </row>
    <row r="886" spans="2:2">
      <c r="B886" s="58"/>
    </row>
    <row r="887" spans="2:2">
      <c r="B887" s="58"/>
    </row>
    <row r="888" spans="2:2">
      <c r="B888" s="58"/>
    </row>
    <row r="889" spans="2:2">
      <c r="B889" s="58"/>
    </row>
    <row r="890" spans="2:2">
      <c r="B890" s="58"/>
    </row>
    <row r="891" spans="2:2">
      <c r="B891" s="58"/>
    </row>
    <row r="892" spans="2:2">
      <c r="B892" s="58"/>
    </row>
    <row r="893" spans="2:2">
      <c r="B893" s="58"/>
    </row>
    <row r="894" spans="2:2">
      <c r="B894" s="58"/>
    </row>
    <row r="895" spans="2:2">
      <c r="B895" s="58"/>
    </row>
    <row r="896" spans="2:2">
      <c r="B896" s="58"/>
    </row>
    <row r="897" spans="2:2">
      <c r="B897" s="58"/>
    </row>
    <row r="898" spans="2:2">
      <c r="B898" s="58"/>
    </row>
    <row r="899" spans="2:2">
      <c r="B899" s="58"/>
    </row>
    <row r="900" spans="2:2">
      <c r="B900" s="58"/>
    </row>
    <row r="901" spans="2:2">
      <c r="B901" s="58"/>
    </row>
    <row r="902" spans="2:2">
      <c r="B902" s="58"/>
    </row>
    <row r="903" spans="2:2">
      <c r="B903" s="58"/>
    </row>
    <row r="904" spans="2:2">
      <c r="B904" s="58"/>
    </row>
    <row r="905" spans="2:2">
      <c r="B905" s="58"/>
    </row>
    <row r="906" spans="2:2">
      <c r="B906" s="58"/>
    </row>
    <row r="907" spans="2:2">
      <c r="B907" s="58"/>
    </row>
    <row r="908" spans="2:2">
      <c r="B908" s="58"/>
    </row>
    <row r="909" spans="2:2">
      <c r="B909" s="58"/>
    </row>
    <row r="910" spans="2:2">
      <c r="B910" s="58"/>
    </row>
    <row r="911" spans="2:2">
      <c r="B911" s="58"/>
    </row>
    <row r="912" spans="2:2">
      <c r="B912" s="58"/>
    </row>
    <row r="913" spans="2:2">
      <c r="B913" s="58"/>
    </row>
    <row r="914" spans="2:2">
      <c r="B914" s="58"/>
    </row>
    <row r="915" spans="2:2">
      <c r="B915" s="58"/>
    </row>
    <row r="916" spans="2:2">
      <c r="B916" s="58"/>
    </row>
    <row r="917" spans="2:2">
      <c r="B917" s="58"/>
    </row>
    <row r="918" spans="2:2">
      <c r="B918" s="58"/>
    </row>
    <row r="919" spans="2:2">
      <c r="B919" s="58"/>
    </row>
    <row r="920" spans="2:2">
      <c r="B920" s="58"/>
    </row>
    <row r="921" spans="2:2">
      <c r="B921" s="58"/>
    </row>
    <row r="922" spans="2:2">
      <c r="B922" s="58"/>
    </row>
    <row r="923" spans="2:2">
      <c r="B923" s="58"/>
    </row>
    <row r="924" spans="2:2">
      <c r="B924" s="58"/>
    </row>
    <row r="925" spans="2:2">
      <c r="B925" s="58"/>
    </row>
    <row r="926" spans="2:2">
      <c r="B926" s="58"/>
    </row>
    <row r="927" spans="2:2">
      <c r="B927" s="58"/>
    </row>
    <row r="928" spans="2:2">
      <c r="B928" s="58"/>
    </row>
    <row r="929" spans="2:2">
      <c r="B929" s="58"/>
    </row>
    <row r="930" spans="2:2">
      <c r="B930" s="58"/>
    </row>
    <row r="931" spans="2:2">
      <c r="B931" s="58"/>
    </row>
    <row r="932" spans="2:2">
      <c r="B932" s="58"/>
    </row>
    <row r="933" spans="2:2">
      <c r="B933" s="58"/>
    </row>
    <row r="934" spans="2:2">
      <c r="B934" s="58"/>
    </row>
    <row r="935" spans="2:2">
      <c r="B935" s="58"/>
    </row>
    <row r="936" spans="2:2">
      <c r="B936" s="58"/>
    </row>
    <row r="937" spans="2:2">
      <c r="B937" s="58"/>
    </row>
    <row r="938" spans="2:2">
      <c r="B938" s="58"/>
    </row>
    <row r="939" spans="2:2">
      <c r="B939" s="58"/>
    </row>
    <row r="940" spans="2:2">
      <c r="B940" s="58"/>
    </row>
    <row r="941" spans="2:2">
      <c r="B941" s="58"/>
    </row>
    <row r="942" spans="2:2">
      <c r="B942" s="58"/>
    </row>
    <row r="943" spans="2:2">
      <c r="B943" s="58"/>
    </row>
    <row r="944" spans="2:2">
      <c r="B944" s="58"/>
    </row>
    <row r="945" spans="2:2">
      <c r="B945" s="58"/>
    </row>
    <row r="946" spans="2:2">
      <c r="B946" s="58"/>
    </row>
    <row r="947" spans="2:2">
      <c r="B947" s="58"/>
    </row>
    <row r="948" spans="2:2">
      <c r="B948" s="58"/>
    </row>
    <row r="949" spans="2:2">
      <c r="B949" s="58"/>
    </row>
    <row r="950" spans="2:2">
      <c r="B950" s="58"/>
    </row>
    <row r="951" spans="2:2">
      <c r="B951" s="58"/>
    </row>
    <row r="952" spans="2:2">
      <c r="B952" s="58"/>
    </row>
    <row r="953" spans="2:2">
      <c r="B953" s="58"/>
    </row>
    <row r="954" spans="2:2">
      <c r="B954" s="58"/>
    </row>
    <row r="955" spans="2:2">
      <c r="B955" s="58"/>
    </row>
    <row r="956" spans="2:2">
      <c r="B956" s="58"/>
    </row>
    <row r="957" spans="2:2">
      <c r="B957" s="58"/>
    </row>
    <row r="958" spans="2:2">
      <c r="B958" s="58"/>
    </row>
    <row r="959" spans="2:2">
      <c r="B959" s="58"/>
    </row>
    <row r="960" spans="2:2">
      <c r="B960" s="58"/>
    </row>
    <row r="961" spans="2:2">
      <c r="B961" s="58"/>
    </row>
    <row r="962" spans="2:2">
      <c r="B962" s="58"/>
    </row>
    <row r="963" spans="2:2">
      <c r="B963" s="58"/>
    </row>
    <row r="964" spans="2:2">
      <c r="B964" s="58"/>
    </row>
    <row r="965" spans="2:2">
      <c r="B965" s="58"/>
    </row>
    <row r="966" spans="2:2">
      <c r="B966" s="58"/>
    </row>
    <row r="967" spans="2:2">
      <c r="B967" s="58"/>
    </row>
    <row r="968" spans="2:2">
      <c r="B968" s="58"/>
    </row>
    <row r="969" spans="2:2">
      <c r="B969" s="58"/>
    </row>
    <row r="970" spans="2:2">
      <c r="B970" s="58"/>
    </row>
    <row r="971" spans="2:2">
      <c r="B971" s="58"/>
    </row>
    <row r="972" spans="2:2">
      <c r="B972" s="58"/>
    </row>
    <row r="973" spans="2:2">
      <c r="B973" s="58"/>
    </row>
    <row r="974" spans="2:2">
      <c r="B974" s="58"/>
    </row>
    <row r="975" spans="2:2">
      <c r="B975" s="58"/>
    </row>
    <row r="976" spans="2:2">
      <c r="B976" s="58"/>
    </row>
    <row r="977" spans="2:2">
      <c r="B977" s="58"/>
    </row>
    <row r="978" spans="2:2">
      <c r="B978" s="58"/>
    </row>
    <row r="979" spans="2:2">
      <c r="B979" s="58"/>
    </row>
    <row r="980" spans="2:2">
      <c r="B980" s="58"/>
    </row>
    <row r="981" spans="2:2">
      <c r="B981" s="58"/>
    </row>
    <row r="982" spans="2:2">
      <c r="B982" s="58"/>
    </row>
    <row r="983" spans="2:2">
      <c r="B983" s="58"/>
    </row>
    <row r="984" spans="2:2">
      <c r="B984" s="58"/>
    </row>
    <row r="985" spans="2:2">
      <c r="B985" s="58"/>
    </row>
    <row r="986" spans="2:2">
      <c r="B986" s="58"/>
    </row>
    <row r="987" spans="2:2">
      <c r="B987" s="58"/>
    </row>
    <row r="988" spans="2:2">
      <c r="B988" s="58"/>
    </row>
    <row r="989" spans="2:2">
      <c r="B989" s="58"/>
    </row>
    <row r="990" spans="2:2">
      <c r="B990" s="58"/>
    </row>
    <row r="991" spans="2:2">
      <c r="B991" s="58"/>
    </row>
    <row r="992" spans="2:2">
      <c r="B992" s="58"/>
    </row>
    <row r="993" spans="2:2">
      <c r="B993" s="58"/>
    </row>
    <row r="994" spans="2:2">
      <c r="B994" s="58"/>
    </row>
    <row r="995" spans="2:2">
      <c r="B995" s="58"/>
    </row>
    <row r="996" spans="2:2">
      <c r="B996" s="58"/>
    </row>
    <row r="997" spans="2:2">
      <c r="B997" s="58"/>
    </row>
    <row r="998" spans="2:2">
      <c r="B998" s="58"/>
    </row>
    <row r="999" spans="2:2">
      <c r="B999" s="58"/>
    </row>
    <row r="1000" spans="2:2">
      <c r="B1000" s="58"/>
    </row>
    <row r="1001" spans="2:2">
      <c r="B1001" s="58"/>
    </row>
    <row r="1002" spans="2:2">
      <c r="B1002" s="58"/>
    </row>
    <row r="1003" spans="2:2">
      <c r="B1003" s="58"/>
    </row>
    <row r="1004" spans="2:2">
      <c r="B1004" s="58"/>
    </row>
    <row r="1005" spans="2:2">
      <c r="B1005" s="58"/>
    </row>
    <row r="1006" spans="2:2">
      <c r="B1006" s="58"/>
    </row>
    <row r="1007" spans="2:2">
      <c r="B1007" s="58"/>
    </row>
    <row r="1008" spans="2:2">
      <c r="B1008" s="58"/>
    </row>
    <row r="1009" spans="2:2">
      <c r="B1009" s="58"/>
    </row>
    <row r="1010" spans="2:2">
      <c r="B1010" s="58"/>
    </row>
    <row r="1011" spans="2:2">
      <c r="B1011" s="58"/>
    </row>
    <row r="1012" spans="2:2">
      <c r="B1012" s="58"/>
    </row>
    <row r="1013" spans="2:2">
      <c r="B1013" s="58"/>
    </row>
    <row r="1014" spans="2:2">
      <c r="B1014" s="58"/>
    </row>
    <row r="1015" spans="2:2">
      <c r="B1015" s="58"/>
    </row>
    <row r="1016" spans="2:2">
      <c r="B1016" s="58"/>
    </row>
    <row r="1017" spans="2:2">
      <c r="B1017" s="58"/>
    </row>
    <row r="1018" spans="2:2">
      <c r="B1018" s="58"/>
    </row>
    <row r="1019" spans="2:2">
      <c r="B1019" s="58"/>
    </row>
    <row r="1020" spans="2:2">
      <c r="B1020" s="58"/>
    </row>
    <row r="1021" spans="2:2">
      <c r="B1021" s="58"/>
    </row>
    <row r="1022" spans="2:2">
      <c r="B1022" s="58"/>
    </row>
    <row r="1023" spans="2:2">
      <c r="B1023" s="58"/>
    </row>
    <row r="1024" spans="2:2">
      <c r="B1024" s="58"/>
    </row>
    <row r="1025" spans="2:2">
      <c r="B1025" s="58"/>
    </row>
    <row r="1026" spans="2:2">
      <c r="B1026" s="58"/>
    </row>
    <row r="1027" spans="2:2">
      <c r="B1027" s="58"/>
    </row>
    <row r="1028" spans="2:2">
      <c r="B1028" s="58"/>
    </row>
    <row r="1029" spans="2:2">
      <c r="B1029" s="58"/>
    </row>
    <row r="1030" spans="2:2">
      <c r="B1030" s="58"/>
    </row>
    <row r="1031" spans="2:2">
      <c r="B1031" s="58"/>
    </row>
    <row r="1032" spans="2:2">
      <c r="B1032" s="58"/>
    </row>
    <row r="1033" spans="2:2">
      <c r="B1033" s="58"/>
    </row>
    <row r="1034" spans="2:2">
      <c r="B1034" s="58"/>
    </row>
    <row r="1035" spans="2:2">
      <c r="B1035" s="58"/>
    </row>
    <row r="1036" spans="2:2">
      <c r="B1036" s="58"/>
    </row>
    <row r="1037" spans="2:2">
      <c r="B1037" s="58"/>
    </row>
    <row r="1038" spans="2:2">
      <c r="B1038" s="58"/>
    </row>
    <row r="1039" spans="2:2">
      <c r="B1039" s="58"/>
    </row>
    <row r="1040" spans="2:2">
      <c r="B1040" s="58"/>
    </row>
    <row r="1041" spans="2:2">
      <c r="B1041" s="58"/>
    </row>
    <row r="1042" spans="2:2">
      <c r="B1042" s="58"/>
    </row>
    <row r="1043" spans="2:2">
      <c r="B1043" s="58"/>
    </row>
    <row r="1044" spans="2:2">
      <c r="B1044" s="58"/>
    </row>
    <row r="1045" spans="2:2">
      <c r="B1045" s="58"/>
    </row>
    <row r="1046" spans="2:2">
      <c r="B1046" s="58"/>
    </row>
    <row r="1047" spans="2:2">
      <c r="B1047" s="58"/>
    </row>
    <row r="1048" spans="2:2">
      <c r="B1048" s="58"/>
    </row>
    <row r="1049" spans="2:2">
      <c r="B1049" s="58"/>
    </row>
    <row r="1050" spans="2:2">
      <c r="B1050" s="58"/>
    </row>
    <row r="1051" spans="2:2">
      <c r="B1051" s="58"/>
    </row>
    <row r="1052" spans="2:2">
      <c r="B1052" s="58"/>
    </row>
    <row r="1053" spans="2:2">
      <c r="B1053" s="58"/>
    </row>
    <row r="1054" spans="2:2">
      <c r="B1054" s="58"/>
    </row>
    <row r="1055" spans="2:2">
      <c r="B1055" s="58"/>
    </row>
    <row r="1056" spans="2:2">
      <c r="B1056" s="58"/>
    </row>
    <row r="1057" spans="2:2">
      <c r="B1057" s="58"/>
    </row>
    <row r="1058" spans="2:2">
      <c r="B1058" s="58"/>
    </row>
    <row r="1059" spans="2:2">
      <c r="B1059" s="58"/>
    </row>
    <row r="1060" spans="2:2">
      <c r="B1060" s="58"/>
    </row>
    <row r="1061" spans="2:2">
      <c r="B1061" s="58"/>
    </row>
    <row r="1062" spans="2:2">
      <c r="B1062" s="58"/>
    </row>
    <row r="1063" spans="2:2">
      <c r="B1063" s="58"/>
    </row>
    <row r="1064" spans="2:2">
      <c r="B1064" s="58"/>
    </row>
    <row r="1065" spans="2:2">
      <c r="B1065" s="58"/>
    </row>
    <row r="1066" spans="2:2">
      <c r="B1066" s="58"/>
    </row>
    <row r="1067" spans="2:2">
      <c r="B1067" s="58"/>
    </row>
    <row r="1068" spans="2:2">
      <c r="B1068" s="58"/>
    </row>
    <row r="1069" spans="2:2">
      <c r="B1069" s="58"/>
    </row>
    <row r="1070" spans="2:2">
      <c r="B1070" s="58"/>
    </row>
    <row r="1071" spans="2:2">
      <c r="B1071" s="58"/>
    </row>
    <row r="1072" spans="2:2">
      <c r="B1072" s="58"/>
    </row>
    <row r="1073" spans="2:2">
      <c r="B1073" s="58"/>
    </row>
    <row r="1074" spans="2:2">
      <c r="B1074" s="58"/>
    </row>
    <row r="1075" spans="2:2">
      <c r="B1075" s="58"/>
    </row>
    <row r="1076" spans="2:2">
      <c r="B1076" s="58"/>
    </row>
    <row r="1077" spans="2:2">
      <c r="B1077" s="58"/>
    </row>
    <row r="1078" spans="2:2">
      <c r="B1078" s="58"/>
    </row>
    <row r="1079" spans="2:2">
      <c r="B1079" s="58"/>
    </row>
    <row r="1080" spans="2:2">
      <c r="B1080" s="58"/>
    </row>
    <row r="1081" spans="2:2">
      <c r="B1081" s="58"/>
    </row>
    <row r="1082" spans="2:2">
      <c r="B1082" s="58"/>
    </row>
    <row r="1083" spans="2:2">
      <c r="B1083" s="58"/>
    </row>
    <row r="1084" spans="2:2">
      <c r="B1084" s="58"/>
    </row>
    <row r="1085" spans="2:2">
      <c r="B1085" s="58"/>
    </row>
    <row r="1086" spans="2:2">
      <c r="B1086" s="58"/>
    </row>
    <row r="1087" spans="2:2">
      <c r="B1087" s="58"/>
    </row>
    <row r="1088" spans="2:2">
      <c r="B1088" s="58"/>
    </row>
    <row r="1089" spans="2:2">
      <c r="B1089" s="58"/>
    </row>
    <row r="1090" spans="2:2">
      <c r="B1090" s="58"/>
    </row>
    <row r="1091" spans="2:2">
      <c r="B1091" s="58"/>
    </row>
    <row r="1092" spans="2:2">
      <c r="B1092" s="58"/>
    </row>
    <row r="1093" spans="2:2">
      <c r="B1093" s="58"/>
    </row>
    <row r="1094" spans="2:2">
      <c r="B1094" s="58"/>
    </row>
    <row r="1095" spans="2:2">
      <c r="B1095" s="58"/>
    </row>
    <row r="1096" spans="2:2">
      <c r="B1096" s="58"/>
    </row>
    <row r="1097" spans="2:2">
      <c r="B1097" s="58"/>
    </row>
    <row r="1098" spans="2:2">
      <c r="B1098" s="58"/>
    </row>
    <row r="1099" spans="2:2">
      <c r="B1099" s="58"/>
    </row>
    <row r="1100" spans="2:2">
      <c r="B1100" s="58"/>
    </row>
    <row r="1101" spans="2:2">
      <c r="B1101" s="58"/>
    </row>
    <row r="1102" spans="2:2">
      <c r="B1102" s="58"/>
    </row>
    <row r="1103" spans="2:2">
      <c r="B1103" s="58"/>
    </row>
    <row r="1104" spans="2:2">
      <c r="B1104" s="58"/>
    </row>
    <row r="1105" spans="2:2">
      <c r="B1105" s="58"/>
    </row>
    <row r="1106" spans="2:2">
      <c r="B1106" s="58"/>
    </row>
    <row r="1107" spans="2:2">
      <c r="B1107" s="58"/>
    </row>
    <row r="1108" spans="2:2">
      <c r="B1108" s="58"/>
    </row>
    <row r="1109" spans="2:2">
      <c r="B1109" s="58"/>
    </row>
    <row r="1110" spans="2:2">
      <c r="B1110" s="58"/>
    </row>
    <row r="1111" spans="2:2">
      <c r="B1111" s="58"/>
    </row>
    <row r="1112" spans="2:2">
      <c r="B1112" s="58"/>
    </row>
    <row r="1113" spans="2:2">
      <c r="B1113" s="58"/>
    </row>
    <row r="1114" spans="2:2">
      <c r="B1114" s="58"/>
    </row>
    <row r="1115" spans="2:2">
      <c r="B1115" s="58"/>
    </row>
    <row r="1116" spans="2:2">
      <c r="B1116" s="58"/>
    </row>
    <row r="1117" spans="2:2">
      <c r="B1117" s="58"/>
    </row>
    <row r="1118" spans="2:2">
      <c r="B1118" s="58"/>
    </row>
    <row r="1119" spans="2:2">
      <c r="B1119" s="58"/>
    </row>
    <row r="1120" spans="2:2">
      <c r="B1120" s="58"/>
    </row>
    <row r="1121" spans="2:2">
      <c r="B1121" s="58"/>
    </row>
    <row r="1122" spans="2:2">
      <c r="B1122" s="58"/>
    </row>
    <row r="1123" spans="2:2">
      <c r="B1123" s="58"/>
    </row>
    <row r="1124" spans="2:2">
      <c r="B1124" s="58"/>
    </row>
    <row r="1125" spans="2:2">
      <c r="B1125" s="58"/>
    </row>
    <row r="1126" spans="2:2">
      <c r="B1126" s="58"/>
    </row>
    <row r="1127" spans="2:2">
      <c r="B1127" s="58"/>
    </row>
    <row r="1128" spans="2:2">
      <c r="B1128" s="58"/>
    </row>
    <row r="1129" spans="2:2">
      <c r="B1129" s="58"/>
    </row>
    <row r="1130" spans="2:2">
      <c r="B1130" s="58"/>
    </row>
    <row r="1131" spans="2:2">
      <c r="B1131" s="58"/>
    </row>
    <row r="1132" spans="2:2">
      <c r="B1132" s="58"/>
    </row>
    <row r="1133" spans="2:2">
      <c r="B1133" s="58"/>
    </row>
    <row r="1134" spans="2:2">
      <c r="B1134" s="58"/>
    </row>
    <row r="1135" spans="2:2">
      <c r="B1135" s="58"/>
    </row>
    <row r="1136" spans="2:2">
      <c r="B1136" s="58"/>
    </row>
    <row r="1137" spans="2:2">
      <c r="B1137" s="58"/>
    </row>
    <row r="1138" spans="2:2">
      <c r="B1138" s="58"/>
    </row>
    <row r="1139" spans="2:2">
      <c r="B1139" s="58"/>
    </row>
    <row r="1140" spans="2:2">
      <c r="B1140" s="58"/>
    </row>
    <row r="1141" spans="2:2">
      <c r="B1141" s="58"/>
    </row>
    <row r="1142" spans="2:2">
      <c r="B1142" s="58"/>
    </row>
    <row r="1143" spans="2:2">
      <c r="B1143" s="58"/>
    </row>
    <row r="1144" spans="2:2">
      <c r="B1144" s="58"/>
    </row>
    <row r="1145" spans="2:2">
      <c r="B1145" s="58"/>
    </row>
    <row r="1146" spans="2:2">
      <c r="B1146" s="58"/>
    </row>
    <row r="1147" spans="2:2">
      <c r="B1147" s="58"/>
    </row>
    <row r="1148" spans="2:2">
      <c r="B1148" s="58"/>
    </row>
    <row r="1149" spans="2:2">
      <c r="B1149" s="58"/>
    </row>
    <row r="1150" spans="2:2">
      <c r="B1150" s="58"/>
    </row>
    <row r="1151" spans="2:2">
      <c r="B1151" s="58"/>
    </row>
    <row r="1152" spans="2:2">
      <c r="B1152" s="58"/>
    </row>
    <row r="1153" spans="2:2">
      <c r="B1153" s="58"/>
    </row>
    <row r="1154" spans="2:2">
      <c r="B1154" s="58"/>
    </row>
    <row r="1155" spans="2:2">
      <c r="B1155" s="58"/>
    </row>
    <row r="1156" spans="2:2">
      <c r="B1156" s="58"/>
    </row>
    <row r="1157" spans="2:2">
      <c r="B1157" s="58"/>
    </row>
    <row r="1158" spans="2:2">
      <c r="B1158" s="58"/>
    </row>
    <row r="1159" spans="2:2">
      <c r="B1159" s="58"/>
    </row>
    <row r="1160" spans="2:2">
      <c r="B1160" s="58"/>
    </row>
    <row r="1161" spans="2:2">
      <c r="B1161" s="58"/>
    </row>
    <row r="1162" spans="2:2">
      <c r="B1162" s="58"/>
    </row>
    <row r="1163" spans="2:2">
      <c r="B1163" s="58"/>
    </row>
    <row r="1164" spans="2:2">
      <c r="B1164" s="58"/>
    </row>
    <row r="1165" spans="2:2">
      <c r="B1165" s="58"/>
    </row>
    <row r="1166" spans="2:2">
      <c r="B1166" s="58"/>
    </row>
    <row r="1167" spans="2:2">
      <c r="B1167" s="58"/>
    </row>
    <row r="1168" spans="2:2">
      <c r="B1168" s="58"/>
    </row>
    <row r="1169" spans="2:2">
      <c r="B1169" s="58"/>
    </row>
    <row r="1170" spans="2:2">
      <c r="B1170" s="58"/>
    </row>
    <row r="1171" spans="2:2">
      <c r="B1171" s="58"/>
    </row>
    <row r="1172" spans="2:2">
      <c r="B1172" s="58"/>
    </row>
    <row r="1173" spans="2:2">
      <c r="B1173" s="58"/>
    </row>
    <row r="1174" spans="2:2">
      <c r="B1174" s="58"/>
    </row>
    <row r="1175" spans="2:2">
      <c r="B1175" s="58"/>
    </row>
    <row r="1176" spans="2:2">
      <c r="B1176" s="58"/>
    </row>
    <row r="1177" spans="2:2">
      <c r="B1177" s="58"/>
    </row>
    <row r="1178" spans="2:2">
      <c r="B1178" s="58"/>
    </row>
    <row r="1179" spans="2:2">
      <c r="B1179" s="58"/>
    </row>
    <row r="1180" spans="2:2">
      <c r="B1180" s="58"/>
    </row>
    <row r="1181" spans="2:2">
      <c r="B1181" s="58"/>
    </row>
    <row r="1182" spans="2:2">
      <c r="B1182" s="58"/>
    </row>
    <row r="1183" spans="2:2">
      <c r="B1183" s="58"/>
    </row>
    <row r="1184" spans="2:2">
      <c r="B1184" s="58"/>
    </row>
    <row r="1185" spans="2:2">
      <c r="B1185" s="58"/>
    </row>
    <row r="1186" spans="2:2">
      <c r="B1186" s="58"/>
    </row>
    <row r="1187" spans="2:2">
      <c r="B1187" s="58"/>
    </row>
    <row r="1188" spans="2:2">
      <c r="B1188" s="58"/>
    </row>
    <row r="1189" spans="2:2">
      <c r="B1189" s="58"/>
    </row>
    <row r="1190" spans="2:2">
      <c r="B1190" s="58"/>
    </row>
    <row r="1191" spans="2:2">
      <c r="B1191" s="58"/>
    </row>
    <row r="1192" spans="2:2">
      <c r="B1192" s="58"/>
    </row>
    <row r="1193" spans="2:2">
      <c r="B1193" s="58"/>
    </row>
    <row r="1194" spans="2:2">
      <c r="B1194" s="58"/>
    </row>
    <row r="1195" spans="2:2">
      <c r="B1195" s="58"/>
    </row>
    <row r="1196" spans="2:2">
      <c r="B1196" s="58"/>
    </row>
    <row r="1197" spans="2:2">
      <c r="B1197" s="58"/>
    </row>
    <row r="1198" spans="2:2">
      <c r="B1198" s="58"/>
    </row>
    <row r="1199" spans="2:2">
      <c r="B1199" s="58"/>
    </row>
    <row r="1200" spans="2:2">
      <c r="B1200" s="58"/>
    </row>
    <row r="1201" spans="2:2">
      <c r="B1201" s="58"/>
    </row>
    <row r="1202" spans="2:2">
      <c r="B1202" s="58"/>
    </row>
    <row r="1203" spans="2:2">
      <c r="B1203" s="58"/>
    </row>
    <row r="1204" spans="2:2">
      <c r="B1204" s="58"/>
    </row>
    <row r="1205" spans="2:2">
      <c r="B1205" s="58"/>
    </row>
    <row r="1206" spans="2:2">
      <c r="B1206" s="58"/>
    </row>
    <row r="1207" spans="2:2">
      <c r="B1207" s="58"/>
    </row>
    <row r="1208" spans="2:2">
      <c r="B1208" s="58"/>
    </row>
    <row r="1209" spans="2:2">
      <c r="B1209" s="58"/>
    </row>
    <row r="1210" spans="2:2">
      <c r="B1210" s="58"/>
    </row>
    <row r="1211" spans="2:2">
      <c r="B1211" s="58"/>
    </row>
    <row r="1212" spans="2:2">
      <c r="B1212" s="58"/>
    </row>
    <row r="1213" spans="2:2">
      <c r="B1213" s="58"/>
    </row>
    <row r="1214" spans="2:2">
      <c r="B1214" s="58"/>
    </row>
    <row r="1215" spans="2:2">
      <c r="B1215" s="58"/>
    </row>
    <row r="1216" spans="2:2">
      <c r="B1216" s="58"/>
    </row>
    <row r="1217" spans="2:2">
      <c r="B1217" s="58"/>
    </row>
    <row r="1218" spans="2:2">
      <c r="B1218" s="58"/>
    </row>
    <row r="1219" spans="2:2">
      <c r="B1219" s="58"/>
    </row>
    <row r="1220" spans="2:2">
      <c r="B1220" s="58"/>
    </row>
    <row r="1221" spans="2:2">
      <c r="B1221" s="58"/>
    </row>
    <row r="1222" spans="2:2">
      <c r="B1222" s="58"/>
    </row>
    <row r="1223" spans="2:2">
      <c r="B1223" s="58"/>
    </row>
    <row r="1224" spans="2:2">
      <c r="B1224" s="58"/>
    </row>
    <row r="1225" spans="2:2">
      <c r="B1225" s="58"/>
    </row>
    <row r="1226" spans="2:2">
      <c r="B1226" s="58"/>
    </row>
    <row r="1227" spans="2:2">
      <c r="B1227" s="58"/>
    </row>
    <row r="1228" spans="2:2">
      <c r="B1228" s="58"/>
    </row>
    <row r="1229" spans="2:2">
      <c r="B1229" s="58"/>
    </row>
    <row r="1230" spans="2:2">
      <c r="B1230" s="58"/>
    </row>
    <row r="1231" spans="2:2">
      <c r="B1231" s="58"/>
    </row>
    <row r="1232" spans="2:2">
      <c r="B1232" s="58"/>
    </row>
    <row r="1233" spans="2:2">
      <c r="B1233" s="58"/>
    </row>
    <row r="1234" spans="2:2">
      <c r="B1234" s="58"/>
    </row>
    <row r="1235" spans="2:2">
      <c r="B1235" s="58"/>
    </row>
    <row r="1236" spans="2:2">
      <c r="B1236" s="58"/>
    </row>
    <row r="1237" spans="2:2">
      <c r="B1237" s="58"/>
    </row>
    <row r="1238" spans="2:2">
      <c r="B1238" s="58"/>
    </row>
    <row r="1239" spans="2:2">
      <c r="B1239" s="58"/>
    </row>
    <row r="1240" spans="2:2">
      <c r="B1240" s="58"/>
    </row>
    <row r="1241" spans="2:2">
      <c r="B1241" s="58"/>
    </row>
    <row r="1242" spans="2:2">
      <c r="B1242" s="58"/>
    </row>
    <row r="1243" spans="2:2">
      <c r="B1243" s="58"/>
    </row>
    <row r="1244" spans="2:2">
      <c r="B1244" s="58"/>
    </row>
    <row r="1245" spans="2:2">
      <c r="B1245" s="58"/>
    </row>
    <row r="1246" spans="2:2">
      <c r="B1246" s="58"/>
    </row>
    <row r="1247" spans="2:2">
      <c r="B1247" s="58"/>
    </row>
    <row r="1248" spans="2:2">
      <c r="B1248" s="58"/>
    </row>
    <row r="1249" spans="2:2">
      <c r="B1249" s="58"/>
    </row>
    <row r="1250" spans="2:2">
      <c r="B1250" s="58"/>
    </row>
    <row r="1251" spans="2:2">
      <c r="B1251" s="58"/>
    </row>
    <row r="1252" spans="2:2">
      <c r="B1252" s="58"/>
    </row>
    <row r="1253" spans="2:2">
      <c r="B1253" s="58"/>
    </row>
    <row r="1254" spans="2:2">
      <c r="B1254" s="58"/>
    </row>
    <row r="1255" spans="2:2">
      <c r="B1255" s="58"/>
    </row>
    <row r="1256" spans="2:2">
      <c r="B1256" s="58"/>
    </row>
    <row r="1257" spans="2:2">
      <c r="B1257" s="58"/>
    </row>
    <row r="1258" spans="2:2">
      <c r="B1258" s="58"/>
    </row>
    <row r="1259" spans="2:2">
      <c r="B1259" s="58"/>
    </row>
    <row r="1260" spans="2:2">
      <c r="B1260" s="58"/>
    </row>
    <row r="1261" spans="2:2">
      <c r="B1261" s="58"/>
    </row>
    <row r="1262" spans="2:2">
      <c r="B1262" s="58"/>
    </row>
    <row r="1263" spans="2:2">
      <c r="B1263" s="58"/>
    </row>
    <row r="1264" spans="2:2">
      <c r="B1264" s="58"/>
    </row>
    <row r="1265" spans="2:2">
      <c r="B1265" s="58"/>
    </row>
    <row r="1266" spans="2:2">
      <c r="B1266" s="58"/>
    </row>
    <row r="1267" spans="2:2">
      <c r="B1267" s="58"/>
    </row>
    <row r="1268" spans="2:2">
      <c r="B1268" s="58"/>
    </row>
    <row r="1269" spans="2:2">
      <c r="B1269" s="58"/>
    </row>
    <row r="1270" spans="2:2">
      <c r="B1270" s="58"/>
    </row>
    <row r="1271" spans="2:2">
      <c r="B1271" s="58"/>
    </row>
    <row r="1272" spans="2:2">
      <c r="B1272" s="58"/>
    </row>
    <row r="1273" spans="2:2">
      <c r="B1273" s="58"/>
    </row>
    <row r="1274" spans="2:2">
      <c r="B1274" s="58"/>
    </row>
    <row r="1275" spans="2:2">
      <c r="B1275" s="58"/>
    </row>
    <row r="1276" spans="2:2">
      <c r="B1276" s="58"/>
    </row>
    <row r="1277" spans="2:2">
      <c r="B1277" s="58"/>
    </row>
    <row r="1278" spans="2:2">
      <c r="B1278" s="58"/>
    </row>
    <row r="1279" spans="2:2">
      <c r="B1279" s="58"/>
    </row>
    <row r="1280" spans="2:2">
      <c r="B1280" s="58"/>
    </row>
    <row r="1281" spans="2:2">
      <c r="B1281" s="58"/>
    </row>
    <row r="1282" spans="2:2">
      <c r="B1282" s="58"/>
    </row>
    <row r="1283" spans="2:2">
      <c r="B1283" s="58"/>
    </row>
    <row r="1284" spans="2:2">
      <c r="B1284" s="58"/>
    </row>
    <row r="1285" spans="2:2">
      <c r="B1285" s="58"/>
    </row>
    <row r="1286" spans="2:2">
      <c r="B1286" s="58"/>
    </row>
    <row r="1287" spans="2:2">
      <c r="B1287" s="58"/>
    </row>
    <row r="1288" spans="2:2">
      <c r="B1288" s="58"/>
    </row>
    <row r="1289" spans="2:2">
      <c r="B1289" s="58"/>
    </row>
    <row r="1290" spans="2:2">
      <c r="B1290" s="58"/>
    </row>
    <row r="1291" spans="2:2">
      <c r="B1291" s="58"/>
    </row>
    <row r="1292" spans="2:2">
      <c r="B1292" s="58"/>
    </row>
    <row r="1293" spans="2:2">
      <c r="B1293" s="58"/>
    </row>
    <row r="1294" spans="2:2">
      <c r="B1294" s="58"/>
    </row>
    <row r="1295" spans="2:2">
      <c r="B1295" s="58"/>
    </row>
    <row r="1296" spans="2:2">
      <c r="B1296" s="58"/>
    </row>
    <row r="1297" spans="2:2">
      <c r="B1297" s="58"/>
    </row>
    <row r="1298" spans="2:2">
      <c r="B1298" s="58"/>
    </row>
    <row r="1299" spans="2:2">
      <c r="B1299" s="58"/>
    </row>
    <row r="1300" spans="2:2">
      <c r="B1300" s="58"/>
    </row>
    <row r="1301" spans="2:2">
      <c r="B1301" s="58"/>
    </row>
    <row r="1302" spans="2:2">
      <c r="B1302" s="58"/>
    </row>
    <row r="1303" spans="2:2">
      <c r="B1303" s="58"/>
    </row>
    <row r="1304" spans="2:2">
      <c r="B1304" s="58"/>
    </row>
    <row r="1305" spans="2:2">
      <c r="B1305" s="58"/>
    </row>
    <row r="1306" spans="2:2">
      <c r="B1306" s="58"/>
    </row>
    <row r="1307" spans="2:2">
      <c r="B1307" s="58"/>
    </row>
    <row r="1308" spans="2:2">
      <c r="B1308" s="58"/>
    </row>
    <row r="1309" spans="2:2">
      <c r="B1309" s="58"/>
    </row>
    <row r="1310" spans="2:2">
      <c r="B1310" s="58"/>
    </row>
    <row r="1311" spans="2:2">
      <c r="B1311" s="58"/>
    </row>
    <row r="1312" spans="2:2">
      <c r="B1312" s="58"/>
    </row>
    <row r="1313" spans="2:2">
      <c r="B1313" s="58"/>
    </row>
    <row r="1314" spans="2:2">
      <c r="B1314" s="58"/>
    </row>
    <row r="1315" spans="2:2">
      <c r="B1315" s="58"/>
    </row>
    <row r="1316" spans="2:2">
      <c r="B1316" s="58"/>
    </row>
    <row r="1317" spans="2:2">
      <c r="B1317" s="58"/>
    </row>
    <row r="1318" spans="2:2">
      <c r="B1318" s="58"/>
    </row>
    <row r="1319" spans="2:2">
      <c r="B1319" s="58"/>
    </row>
    <row r="1320" spans="2:2">
      <c r="B1320" s="58"/>
    </row>
    <row r="1321" spans="2:2">
      <c r="B1321" s="58"/>
    </row>
    <row r="1322" spans="2:2">
      <c r="B1322" s="58"/>
    </row>
    <row r="1323" spans="2:2">
      <c r="B1323" s="58"/>
    </row>
    <row r="1324" spans="2:2">
      <c r="B1324" s="58"/>
    </row>
    <row r="1325" spans="2:2">
      <c r="B1325" s="58"/>
    </row>
    <row r="1326" spans="2:2">
      <c r="B1326" s="58"/>
    </row>
    <row r="1327" spans="2:2">
      <c r="B1327" s="58"/>
    </row>
    <row r="1328" spans="2:2">
      <c r="B1328" s="58"/>
    </row>
    <row r="1329" spans="2:2">
      <c r="B1329" s="58"/>
    </row>
    <row r="1330" spans="2:2">
      <c r="B1330" s="58"/>
    </row>
    <row r="1331" spans="2:2">
      <c r="B1331" s="58"/>
    </row>
    <row r="1332" spans="2:2">
      <c r="B1332" s="58"/>
    </row>
    <row r="1333" spans="2:2">
      <c r="B1333" s="58"/>
    </row>
    <row r="1334" spans="2:2">
      <c r="B1334" s="58"/>
    </row>
    <row r="1335" spans="2:2">
      <c r="B1335" s="58"/>
    </row>
    <row r="1336" spans="2:2">
      <c r="B1336" s="58"/>
    </row>
    <row r="1337" spans="2:2">
      <c r="B1337" s="58"/>
    </row>
    <row r="1338" spans="2:2">
      <c r="B1338" s="58"/>
    </row>
    <row r="1339" spans="2:2">
      <c r="B1339" s="58"/>
    </row>
    <row r="1340" spans="2:2">
      <c r="B1340" s="58"/>
    </row>
    <row r="1341" spans="2:2">
      <c r="B1341" s="58"/>
    </row>
    <row r="1342" spans="2:2">
      <c r="B1342" s="58"/>
    </row>
    <row r="1343" spans="2:2">
      <c r="B1343" s="58"/>
    </row>
    <row r="1344" spans="2:2">
      <c r="B1344" s="58"/>
    </row>
    <row r="1345" spans="2:2">
      <c r="B1345" s="58"/>
    </row>
    <row r="1346" spans="2:2">
      <c r="B1346" s="58"/>
    </row>
    <row r="1347" spans="2:2">
      <c r="B1347" s="58"/>
    </row>
    <row r="1348" spans="2:2">
      <c r="B1348" s="58"/>
    </row>
    <row r="1349" spans="2:2">
      <c r="B1349" s="58"/>
    </row>
    <row r="1350" spans="2:2">
      <c r="B1350" s="58"/>
    </row>
    <row r="1351" spans="2:2">
      <c r="B1351" s="58"/>
    </row>
    <row r="1352" spans="2:2">
      <c r="B1352" s="58"/>
    </row>
    <row r="1353" spans="2:2">
      <c r="B1353" s="58"/>
    </row>
    <row r="1354" spans="2:2">
      <c r="B1354" s="58"/>
    </row>
    <row r="1355" spans="2:2">
      <c r="B1355" s="58"/>
    </row>
    <row r="1356" spans="2:2">
      <c r="B1356" s="58"/>
    </row>
    <row r="1357" spans="2:2">
      <c r="B1357" s="58"/>
    </row>
    <row r="1358" spans="2:2">
      <c r="B1358" s="58"/>
    </row>
    <row r="1359" spans="2:2">
      <c r="B1359" s="58"/>
    </row>
    <row r="1360" spans="2:2">
      <c r="B1360" s="58"/>
    </row>
    <row r="1361" spans="2:2">
      <c r="B1361" s="58"/>
    </row>
    <row r="1362" spans="2:2">
      <c r="B1362" s="58"/>
    </row>
    <row r="1363" spans="2:2">
      <c r="B1363" s="58"/>
    </row>
    <row r="1364" spans="2:2">
      <c r="B1364" s="58"/>
    </row>
    <row r="1365" spans="2:2">
      <c r="B1365" s="58"/>
    </row>
    <row r="1366" spans="2:2">
      <c r="B1366" s="58"/>
    </row>
    <row r="1367" spans="2:2">
      <c r="B1367" s="58"/>
    </row>
    <row r="1368" spans="2:2">
      <c r="B1368" s="58"/>
    </row>
    <row r="1369" spans="2:2">
      <c r="B1369" s="58"/>
    </row>
    <row r="1370" spans="2:2">
      <c r="B1370" s="58"/>
    </row>
    <row r="1371" spans="2:2">
      <c r="B1371" s="58"/>
    </row>
    <row r="1372" spans="2:2">
      <c r="B1372" s="58"/>
    </row>
    <row r="1373" spans="2:2">
      <c r="B1373" s="58"/>
    </row>
    <row r="1374" spans="2:2">
      <c r="B1374" s="58"/>
    </row>
    <row r="1375" spans="2:2">
      <c r="B1375" s="58"/>
    </row>
    <row r="1376" spans="2:2">
      <c r="B1376" s="58"/>
    </row>
    <row r="1377" spans="2:2">
      <c r="B1377" s="58"/>
    </row>
    <row r="1378" spans="2:2">
      <c r="B1378" s="58"/>
    </row>
    <row r="1379" spans="2:2">
      <c r="B1379" s="58"/>
    </row>
    <row r="1380" spans="2:2">
      <c r="B1380" s="58"/>
    </row>
    <row r="1381" spans="2:2">
      <c r="B1381" s="58"/>
    </row>
    <row r="1382" spans="2:2">
      <c r="B1382" s="58"/>
    </row>
    <row r="1383" spans="2:2">
      <c r="B1383" s="58"/>
    </row>
    <row r="1384" spans="2:2">
      <c r="B1384" s="58"/>
    </row>
    <row r="1385" spans="2:2">
      <c r="B1385" s="58"/>
    </row>
    <row r="1386" spans="2:2">
      <c r="B1386" s="58"/>
    </row>
    <row r="1387" spans="2:2">
      <c r="B1387" s="58"/>
    </row>
    <row r="1388" spans="2:2">
      <c r="B1388" s="58"/>
    </row>
    <row r="1389" spans="2:2">
      <c r="B1389" s="58"/>
    </row>
    <row r="1390" spans="2:2">
      <c r="B1390" s="58"/>
    </row>
    <row r="1391" spans="2:2">
      <c r="B1391" s="58"/>
    </row>
    <row r="1392" spans="2:2">
      <c r="B1392" s="58"/>
    </row>
    <row r="1393" spans="2:2">
      <c r="B1393" s="58"/>
    </row>
    <row r="1394" spans="2:2">
      <c r="B1394" s="58"/>
    </row>
    <row r="1395" spans="2:2">
      <c r="B1395" s="58"/>
    </row>
    <row r="1396" spans="2:2">
      <c r="B1396" s="58"/>
    </row>
    <row r="1397" spans="2:2">
      <c r="B1397" s="58"/>
    </row>
    <row r="1398" spans="2:2">
      <c r="B1398" s="58"/>
    </row>
    <row r="1399" spans="2:2">
      <c r="B1399" s="58"/>
    </row>
    <row r="1400" spans="2:2">
      <c r="B1400" s="58"/>
    </row>
    <row r="1401" spans="2:2">
      <c r="B1401" s="58"/>
    </row>
    <row r="1402" spans="2:2">
      <c r="B1402" s="58"/>
    </row>
    <row r="1403" spans="2:2">
      <c r="B1403" s="58"/>
    </row>
    <row r="1404" spans="2:2">
      <c r="B1404" s="58"/>
    </row>
    <row r="1405" spans="2:2">
      <c r="B1405" s="58"/>
    </row>
    <row r="1406" spans="2:2">
      <c r="B1406" s="58"/>
    </row>
    <row r="1407" spans="2:2">
      <c r="B1407" s="58"/>
    </row>
    <row r="1408" spans="2:2">
      <c r="B1408" s="58"/>
    </row>
    <row r="1409" spans="2:2">
      <c r="B1409" s="58"/>
    </row>
    <row r="1410" spans="2:2">
      <c r="B1410" s="58"/>
    </row>
    <row r="1411" spans="2:2">
      <c r="B1411" s="58"/>
    </row>
    <row r="1412" spans="2:2">
      <c r="B1412" s="58"/>
    </row>
    <row r="1413" spans="2:2">
      <c r="B1413" s="58"/>
    </row>
    <row r="1414" spans="2:2">
      <c r="B1414" s="58"/>
    </row>
    <row r="1415" spans="2:2">
      <c r="B1415" s="58"/>
    </row>
    <row r="1416" spans="2:2">
      <c r="B1416" s="58"/>
    </row>
    <row r="1417" spans="2:2">
      <c r="B1417" s="58"/>
    </row>
    <row r="1418" spans="2:2">
      <c r="B1418" s="58"/>
    </row>
    <row r="1419" spans="2:2">
      <c r="B1419" s="58"/>
    </row>
    <row r="1420" spans="2:2">
      <c r="B1420" s="58"/>
    </row>
    <row r="1421" spans="2:2">
      <c r="B1421" s="58"/>
    </row>
    <row r="1422" spans="2:2">
      <c r="B1422" s="58"/>
    </row>
    <row r="1423" spans="2:2">
      <c r="B1423" s="58"/>
    </row>
    <row r="1424" spans="2:2">
      <c r="B1424" s="58"/>
    </row>
    <row r="1425" spans="2:2">
      <c r="B1425" s="58"/>
    </row>
    <row r="1426" spans="2:2">
      <c r="B1426" s="58"/>
    </row>
    <row r="1427" spans="2:2">
      <c r="B1427" s="58"/>
    </row>
    <row r="1428" spans="2:2">
      <c r="B1428" s="58"/>
    </row>
    <row r="1429" spans="2:2">
      <c r="B1429" s="58"/>
    </row>
    <row r="1430" spans="2:2">
      <c r="B1430" s="58"/>
    </row>
    <row r="1431" spans="2:2">
      <c r="B1431" s="58"/>
    </row>
    <row r="1432" spans="2:2">
      <c r="B1432" s="58"/>
    </row>
    <row r="1433" spans="2:2">
      <c r="B1433" s="58"/>
    </row>
    <row r="1434" spans="2:2">
      <c r="B1434" s="58"/>
    </row>
    <row r="1435" spans="2:2">
      <c r="B1435" s="58"/>
    </row>
    <row r="1436" spans="2:2">
      <c r="B1436" s="58"/>
    </row>
    <row r="1437" spans="2:2">
      <c r="B1437" s="58"/>
    </row>
    <row r="1438" spans="2:2">
      <c r="B1438" s="58"/>
    </row>
    <row r="1439" spans="2:2">
      <c r="B1439" s="58"/>
    </row>
    <row r="1440" spans="2:2">
      <c r="B1440" s="58"/>
    </row>
    <row r="1441" spans="2:2">
      <c r="B1441" s="58"/>
    </row>
    <row r="1442" spans="2:2">
      <c r="B1442" s="58"/>
    </row>
    <row r="1443" spans="2:2">
      <c r="B1443" s="58"/>
    </row>
    <row r="1444" spans="2:2">
      <c r="B1444" s="58"/>
    </row>
    <row r="1445" spans="2:2">
      <c r="B1445" s="58"/>
    </row>
    <row r="1446" spans="2:2">
      <c r="B1446" s="58"/>
    </row>
    <row r="1447" spans="2:2">
      <c r="B1447" s="58"/>
    </row>
    <row r="1448" spans="2:2">
      <c r="B1448" s="58"/>
    </row>
    <row r="1449" spans="2:2">
      <c r="B1449" s="58"/>
    </row>
    <row r="1450" spans="2:2">
      <c r="B1450" s="58"/>
    </row>
    <row r="1451" spans="2:2">
      <c r="B1451" s="58"/>
    </row>
    <row r="1452" spans="2:2">
      <c r="B1452" s="58"/>
    </row>
    <row r="1453" spans="2:2">
      <c r="B1453" s="58"/>
    </row>
    <row r="1454" spans="2:2">
      <c r="B1454" s="58"/>
    </row>
    <row r="1455" spans="2:2">
      <c r="B1455" s="58"/>
    </row>
    <row r="1456" spans="2:2">
      <c r="B1456" s="58"/>
    </row>
    <row r="1457" spans="2:2">
      <c r="B1457" s="58"/>
    </row>
    <row r="1458" spans="2:2">
      <c r="B1458" s="58"/>
    </row>
    <row r="1459" spans="2:2">
      <c r="B1459" s="58"/>
    </row>
    <row r="1460" spans="2:2">
      <c r="B1460" s="58"/>
    </row>
    <row r="1461" spans="2:2">
      <c r="B1461" s="58"/>
    </row>
    <row r="1462" spans="2:2">
      <c r="B1462" s="58"/>
    </row>
    <row r="1463" spans="2:2">
      <c r="B1463" s="58"/>
    </row>
    <row r="1464" spans="2:2">
      <c r="B1464" s="58"/>
    </row>
    <row r="1465" spans="2:2">
      <c r="B1465" s="58"/>
    </row>
    <row r="1466" spans="2:2">
      <c r="B1466" s="58"/>
    </row>
    <row r="1467" spans="2:2">
      <c r="B1467" s="58"/>
    </row>
    <row r="1468" spans="2:2">
      <c r="B1468" s="58"/>
    </row>
    <row r="1469" spans="2:2">
      <c r="B1469" s="58"/>
    </row>
    <row r="1470" spans="2:2">
      <c r="B1470" s="58"/>
    </row>
    <row r="1471" spans="2:2">
      <c r="B1471" s="58"/>
    </row>
    <row r="1472" spans="2:2">
      <c r="B1472" s="58"/>
    </row>
    <row r="1473" spans="2:2">
      <c r="B1473" s="58"/>
    </row>
    <row r="1474" spans="2:2">
      <c r="B1474" s="58"/>
    </row>
    <row r="1475" spans="2:2">
      <c r="B1475" s="58"/>
    </row>
    <row r="1476" spans="2:2">
      <c r="B1476" s="58"/>
    </row>
    <row r="1477" spans="2:2">
      <c r="B1477" s="58"/>
    </row>
    <row r="1478" spans="2:2">
      <c r="B1478" s="58"/>
    </row>
    <row r="1479" spans="2:2">
      <c r="B1479" s="58"/>
    </row>
    <row r="1480" spans="2:2">
      <c r="B1480" s="58"/>
    </row>
    <row r="1481" spans="2:2">
      <c r="B1481" s="58"/>
    </row>
    <row r="1482" spans="2:2">
      <c r="B1482" s="58"/>
    </row>
    <row r="1483" spans="2:2">
      <c r="B1483" s="58"/>
    </row>
    <row r="1484" spans="2:2">
      <c r="B1484" s="58"/>
    </row>
    <row r="1485" spans="2:2">
      <c r="B1485" s="58"/>
    </row>
    <row r="1486" spans="2:2">
      <c r="B1486" s="58"/>
    </row>
    <row r="1487" spans="2:2">
      <c r="B1487" s="58"/>
    </row>
    <row r="1488" spans="2:2">
      <c r="B1488" s="58"/>
    </row>
    <row r="1489" spans="2:2">
      <c r="B1489" s="58"/>
    </row>
    <row r="1490" spans="2:2">
      <c r="B1490" s="58"/>
    </row>
    <row r="1491" spans="2:2">
      <c r="B1491" s="58"/>
    </row>
    <row r="1492" spans="2:2">
      <c r="B1492" s="58"/>
    </row>
    <row r="1493" spans="2:2">
      <c r="B1493" s="58"/>
    </row>
    <row r="1494" spans="2:2">
      <c r="B1494" s="58"/>
    </row>
    <row r="1495" spans="2:2">
      <c r="B1495" s="58"/>
    </row>
    <row r="1496" spans="2:2">
      <c r="B1496" s="58"/>
    </row>
    <row r="1497" spans="2:2">
      <c r="B1497" s="58"/>
    </row>
    <row r="1498" spans="2:2">
      <c r="B1498" s="58"/>
    </row>
    <row r="1499" spans="2:2">
      <c r="B1499" s="58"/>
    </row>
    <row r="1500" spans="2:2">
      <c r="B1500" s="58"/>
    </row>
    <row r="1501" spans="2:2">
      <c r="B1501" s="58"/>
    </row>
    <row r="1502" spans="2:2">
      <c r="B1502" s="58"/>
    </row>
    <row r="1503" spans="2:2">
      <c r="B1503" s="58"/>
    </row>
    <row r="1504" spans="2:2">
      <c r="B1504" s="58"/>
    </row>
    <row r="1505" spans="2:2">
      <c r="B1505" s="58"/>
    </row>
    <row r="1506" spans="2:2">
      <c r="B1506" s="58"/>
    </row>
    <row r="1507" spans="2:2">
      <c r="B1507" s="58"/>
    </row>
    <row r="1508" spans="2:2">
      <c r="B1508" s="58"/>
    </row>
    <row r="1509" spans="2:2">
      <c r="B1509" s="58"/>
    </row>
    <row r="1510" spans="2:2">
      <c r="B1510" s="58"/>
    </row>
    <row r="1511" spans="2:2">
      <c r="B1511" s="58"/>
    </row>
    <row r="1512" spans="2:2">
      <c r="B1512" s="58"/>
    </row>
    <row r="1513" spans="2:2">
      <c r="B1513" s="58"/>
    </row>
    <row r="1514" spans="2:2">
      <c r="B1514" s="58"/>
    </row>
    <row r="1515" spans="2:2">
      <c r="B1515" s="58"/>
    </row>
    <row r="1516" spans="2:2">
      <c r="B1516" s="58"/>
    </row>
    <row r="1517" spans="2:2">
      <c r="B1517" s="58"/>
    </row>
    <row r="1518" spans="2:2">
      <c r="B1518" s="58"/>
    </row>
    <row r="1519" spans="2:2">
      <c r="B1519" s="58"/>
    </row>
    <row r="1520" spans="2:2">
      <c r="B1520" s="58"/>
    </row>
    <row r="1521" spans="2:2">
      <c r="B1521" s="58"/>
    </row>
    <row r="1522" spans="2:2">
      <c r="B1522" s="58"/>
    </row>
    <row r="1523" spans="2:2">
      <c r="B1523" s="58"/>
    </row>
    <row r="1524" spans="2:2">
      <c r="B1524" s="58"/>
    </row>
    <row r="1525" spans="2:2">
      <c r="B1525" s="58"/>
    </row>
    <row r="1526" spans="2:2">
      <c r="B1526" s="58"/>
    </row>
    <row r="1527" spans="2:2">
      <c r="B1527" s="58"/>
    </row>
    <row r="1528" spans="2:2">
      <c r="B1528" s="58"/>
    </row>
    <row r="1529" spans="2:2">
      <c r="B1529" s="58"/>
    </row>
    <row r="1530" spans="2:2">
      <c r="B1530" s="58"/>
    </row>
    <row r="1531" spans="2:2">
      <c r="B1531" s="58"/>
    </row>
    <row r="1532" spans="2:2">
      <c r="B1532" s="58"/>
    </row>
    <row r="1533" spans="2:2">
      <c r="B1533" s="58"/>
    </row>
    <row r="1534" spans="2:2">
      <c r="B1534" s="58"/>
    </row>
    <row r="1535" spans="2:2">
      <c r="B1535" s="58"/>
    </row>
    <row r="1536" spans="2:2">
      <c r="B1536" s="58"/>
    </row>
    <row r="1537" spans="2:2">
      <c r="B1537" s="58"/>
    </row>
    <row r="1538" spans="2:2">
      <c r="B1538" s="58"/>
    </row>
    <row r="1539" spans="2:2">
      <c r="B1539" s="58"/>
    </row>
    <row r="1540" spans="2:2">
      <c r="B1540" s="58"/>
    </row>
    <row r="1541" spans="2:2">
      <c r="B1541" s="58"/>
    </row>
    <row r="1542" spans="2:2">
      <c r="B1542" s="58"/>
    </row>
    <row r="1543" spans="2:2">
      <c r="B1543" s="58"/>
    </row>
    <row r="1544" spans="2:2">
      <c r="B1544" s="58"/>
    </row>
    <row r="1545" spans="2:2">
      <c r="B1545" s="58"/>
    </row>
    <row r="1546" spans="2:2">
      <c r="B1546" s="58"/>
    </row>
    <row r="1547" spans="2:2">
      <c r="B1547" s="58"/>
    </row>
    <row r="1548" spans="2:2">
      <c r="B1548" s="58"/>
    </row>
    <row r="1549" spans="2:2">
      <c r="B1549" s="58"/>
    </row>
    <row r="1550" spans="2:2">
      <c r="B1550" s="58"/>
    </row>
    <row r="1551" spans="2:2">
      <c r="B1551" s="58"/>
    </row>
    <row r="1552" spans="2:2">
      <c r="B1552" s="58"/>
    </row>
    <row r="1553" spans="2:2">
      <c r="B1553" s="58"/>
    </row>
    <row r="1554" spans="2:2">
      <c r="B1554" s="58"/>
    </row>
    <row r="1555" spans="2:2">
      <c r="B1555" s="58"/>
    </row>
    <row r="1556" spans="2:2">
      <c r="B1556" s="58"/>
    </row>
    <row r="1557" spans="2:2">
      <c r="B1557" s="58"/>
    </row>
    <row r="1558" spans="2:2">
      <c r="B1558" s="58"/>
    </row>
    <row r="1559" spans="2:2">
      <c r="B1559" s="58"/>
    </row>
    <row r="1560" spans="2:2">
      <c r="B1560" s="58"/>
    </row>
    <row r="1561" spans="2:2">
      <c r="B1561" s="58"/>
    </row>
    <row r="1562" spans="2:2">
      <c r="B1562" s="58"/>
    </row>
    <row r="1563" spans="2:2">
      <c r="B1563" s="58"/>
    </row>
    <row r="1564" spans="2:2">
      <c r="B1564" s="58"/>
    </row>
    <row r="1565" spans="2:2">
      <c r="B1565" s="58"/>
    </row>
    <row r="1566" spans="2:2">
      <c r="B1566" s="58"/>
    </row>
    <row r="1567" spans="2:2">
      <c r="B1567" s="58"/>
    </row>
    <row r="1568" spans="2:2">
      <c r="B1568" s="58"/>
    </row>
    <row r="1569" spans="2:2">
      <c r="B1569" s="58"/>
    </row>
    <row r="1570" spans="2:2">
      <c r="B1570" s="58"/>
    </row>
    <row r="1571" spans="2:2">
      <c r="B1571" s="58"/>
    </row>
    <row r="1572" spans="2:2">
      <c r="B1572" s="58"/>
    </row>
    <row r="1573" spans="2:2">
      <c r="B1573" s="58"/>
    </row>
    <row r="1574" spans="2:2">
      <c r="B1574" s="58"/>
    </row>
    <row r="1575" spans="2:2">
      <c r="B1575" s="58"/>
    </row>
    <row r="1576" spans="2:2">
      <c r="B1576" s="58"/>
    </row>
    <row r="1577" spans="2:2">
      <c r="B1577" s="58"/>
    </row>
    <row r="1578" spans="2:2">
      <c r="B1578" s="58"/>
    </row>
    <row r="1579" spans="2:2">
      <c r="B1579" s="58"/>
    </row>
    <row r="1580" spans="2:2">
      <c r="B1580" s="58"/>
    </row>
    <row r="1581" spans="2:2">
      <c r="B1581" s="58"/>
    </row>
    <row r="1582" spans="2:2">
      <c r="B1582" s="58"/>
    </row>
    <row r="1583" spans="2:2">
      <c r="B1583" s="58"/>
    </row>
    <row r="1584" spans="2:2">
      <c r="B1584" s="58"/>
    </row>
    <row r="1585" spans="2:2">
      <c r="B1585" s="58"/>
    </row>
    <row r="1586" spans="2:2">
      <c r="B1586" s="58"/>
    </row>
    <row r="1587" spans="2:2">
      <c r="B1587" s="58"/>
    </row>
    <row r="1588" spans="2:2">
      <c r="B1588" s="58"/>
    </row>
    <row r="1589" spans="2:2">
      <c r="B1589" s="58"/>
    </row>
    <row r="1590" spans="2:2">
      <c r="B1590" s="58"/>
    </row>
    <row r="1591" spans="2:2">
      <c r="B1591" s="58"/>
    </row>
    <row r="1592" spans="2:2">
      <c r="B1592" s="58"/>
    </row>
    <row r="1593" spans="2:2">
      <c r="B1593" s="58"/>
    </row>
    <row r="1594" spans="2:2">
      <c r="B1594" s="58"/>
    </row>
    <row r="1595" spans="2:2">
      <c r="B1595" s="58"/>
    </row>
    <row r="1596" spans="2:2">
      <c r="B1596" s="58"/>
    </row>
    <row r="1597" spans="2:2">
      <c r="B1597" s="58"/>
    </row>
    <row r="1598" spans="2:2">
      <c r="B1598" s="58"/>
    </row>
    <row r="1599" spans="2:2">
      <c r="B1599" s="58"/>
    </row>
    <row r="1600" spans="2:2">
      <c r="B1600" s="58"/>
    </row>
    <row r="1601" spans="2:2">
      <c r="B1601" s="58"/>
    </row>
    <row r="1602" spans="2:2">
      <c r="B1602" s="58"/>
    </row>
    <row r="1603" spans="2:2">
      <c r="B1603" s="58"/>
    </row>
    <row r="1604" spans="2:2">
      <c r="B1604" s="58"/>
    </row>
    <row r="1605" spans="2:2">
      <c r="B1605" s="58"/>
    </row>
    <row r="1606" spans="2:2">
      <c r="B1606" s="58"/>
    </row>
    <row r="1607" spans="2:2">
      <c r="B1607" s="58"/>
    </row>
    <row r="1608" spans="2:2">
      <c r="B1608" s="58"/>
    </row>
    <row r="1609" spans="2:2">
      <c r="B1609" s="58"/>
    </row>
    <row r="1610" spans="2:2">
      <c r="B1610" s="58"/>
    </row>
    <row r="1611" spans="2:2">
      <c r="B1611" s="58"/>
    </row>
    <row r="1612" spans="2:2">
      <c r="B1612" s="58"/>
    </row>
    <row r="1613" spans="2:2">
      <c r="B1613" s="58"/>
    </row>
    <row r="1614" spans="2:2">
      <c r="B1614" s="58"/>
    </row>
    <row r="1615" spans="2:2">
      <c r="B1615" s="58"/>
    </row>
    <row r="1616" spans="2:2">
      <c r="B1616" s="58"/>
    </row>
    <row r="1617" spans="2:2">
      <c r="B1617" s="58"/>
    </row>
    <row r="1618" spans="2:2">
      <c r="B1618" s="58"/>
    </row>
    <row r="1619" spans="2:2">
      <c r="B1619" s="58"/>
    </row>
    <row r="1620" spans="2:2">
      <c r="B1620" s="58"/>
    </row>
    <row r="1621" spans="2:2">
      <c r="B1621" s="58"/>
    </row>
    <row r="1622" spans="2:2">
      <c r="B1622" s="58"/>
    </row>
    <row r="1623" spans="2:2">
      <c r="B1623" s="58"/>
    </row>
    <row r="1624" spans="2:2">
      <c r="B1624" s="58"/>
    </row>
    <row r="1625" spans="2:2">
      <c r="B1625" s="58"/>
    </row>
    <row r="1626" spans="2:2">
      <c r="B1626" s="58"/>
    </row>
    <row r="1627" spans="2:2">
      <c r="B1627" s="58"/>
    </row>
    <row r="1628" spans="2:2">
      <c r="B1628" s="58"/>
    </row>
    <row r="1629" spans="2:2">
      <c r="B1629" s="58"/>
    </row>
    <row r="1630" spans="2:2">
      <c r="B1630" s="58"/>
    </row>
    <row r="1631" spans="2:2">
      <c r="B1631" s="58"/>
    </row>
    <row r="1632" spans="2:2">
      <c r="B1632" s="58"/>
    </row>
    <row r="1633" spans="2:2">
      <c r="B1633" s="58"/>
    </row>
    <row r="1634" spans="2:2">
      <c r="B1634" s="58"/>
    </row>
    <row r="1635" spans="2:2">
      <c r="B1635" s="58"/>
    </row>
    <row r="1636" spans="2:2">
      <c r="B1636" s="58"/>
    </row>
    <row r="1637" spans="2:2">
      <c r="B1637" s="58"/>
    </row>
    <row r="1638" spans="2:2">
      <c r="B1638" s="58"/>
    </row>
    <row r="1639" spans="2:2">
      <c r="B1639" s="58"/>
    </row>
    <row r="1640" spans="2:2">
      <c r="B1640" s="58"/>
    </row>
    <row r="1641" spans="2:2">
      <c r="B1641" s="58"/>
    </row>
    <row r="1642" spans="2:2">
      <c r="B1642" s="58"/>
    </row>
    <row r="1643" spans="2:2">
      <c r="B1643" s="58"/>
    </row>
    <row r="1644" spans="2:2">
      <c r="B1644" s="58"/>
    </row>
    <row r="1645" spans="2:2">
      <c r="B1645" s="58"/>
    </row>
    <row r="1646" spans="2:2">
      <c r="B1646" s="58"/>
    </row>
    <row r="1647" spans="2:2">
      <c r="B1647" s="58"/>
    </row>
    <row r="1648" spans="2:2">
      <c r="B1648" s="58"/>
    </row>
    <row r="1649" spans="2:2">
      <c r="B1649" s="58"/>
    </row>
    <row r="1650" spans="2:2">
      <c r="B1650" s="58"/>
    </row>
    <row r="1651" spans="2:2">
      <c r="B1651" s="58"/>
    </row>
    <row r="1652" spans="2:2">
      <c r="B1652" s="58"/>
    </row>
    <row r="1653" spans="2:2">
      <c r="B1653" s="58"/>
    </row>
    <row r="1654" spans="2:2">
      <c r="B1654" s="58"/>
    </row>
    <row r="1655" spans="2:2">
      <c r="B1655" s="58"/>
    </row>
    <row r="1656" spans="2:2">
      <c r="B1656" s="58"/>
    </row>
    <row r="1657" spans="2:2">
      <c r="B1657" s="58"/>
    </row>
    <row r="1658" spans="2:2">
      <c r="B1658" s="58"/>
    </row>
    <row r="1659" spans="2:2">
      <c r="B1659" s="58"/>
    </row>
    <row r="1660" spans="2:2">
      <c r="B1660" s="58"/>
    </row>
    <row r="1661" spans="2:2">
      <c r="B1661" s="58"/>
    </row>
    <row r="1662" spans="2:2">
      <c r="B1662" s="58"/>
    </row>
    <row r="1663" spans="2:2">
      <c r="B1663" s="58"/>
    </row>
    <row r="1664" spans="2:2">
      <c r="B1664" s="58"/>
    </row>
    <row r="1665" spans="2:2">
      <c r="B1665" s="58"/>
    </row>
    <row r="1666" spans="2:2">
      <c r="B1666" s="58"/>
    </row>
    <row r="1667" spans="2:2">
      <c r="B1667" s="58"/>
    </row>
    <row r="1668" spans="2:2">
      <c r="B1668" s="58"/>
    </row>
    <row r="1669" spans="2:2">
      <c r="B1669" s="58"/>
    </row>
    <row r="1670" spans="2:2">
      <c r="B1670" s="58"/>
    </row>
    <row r="1671" spans="2:2">
      <c r="B1671" s="58"/>
    </row>
    <row r="1672" spans="2:2">
      <c r="B1672" s="58"/>
    </row>
    <row r="1673" spans="2:2">
      <c r="B1673" s="58"/>
    </row>
    <row r="1674" spans="2:2">
      <c r="B1674" s="58"/>
    </row>
    <row r="1675" spans="2:2">
      <c r="B1675" s="58"/>
    </row>
    <row r="1676" spans="2:2">
      <c r="B1676" s="58"/>
    </row>
    <row r="1677" spans="2:2">
      <c r="B1677" s="58"/>
    </row>
    <row r="1678" spans="2:2">
      <c r="B1678" s="58"/>
    </row>
    <row r="1679" spans="2:2">
      <c r="B1679" s="58"/>
    </row>
    <row r="1680" spans="2:2">
      <c r="B1680" s="58"/>
    </row>
    <row r="1681" spans="2:2">
      <c r="B1681" s="58"/>
    </row>
    <row r="1682" spans="2:2">
      <c r="B1682" s="58"/>
    </row>
    <row r="1683" spans="2:2">
      <c r="B1683" s="58"/>
    </row>
    <row r="1684" spans="2:2">
      <c r="B1684" s="58"/>
    </row>
    <row r="1685" spans="2:2">
      <c r="B1685" s="58"/>
    </row>
    <row r="1686" spans="2:2">
      <c r="B1686" s="58"/>
    </row>
    <row r="1687" spans="2:2">
      <c r="B1687" s="58"/>
    </row>
    <row r="1688" spans="2:2">
      <c r="B1688" s="58"/>
    </row>
    <row r="1689" spans="2:2">
      <c r="B1689" s="58"/>
    </row>
    <row r="1690" spans="2:2">
      <c r="B1690" s="58"/>
    </row>
    <row r="1691" spans="2:2">
      <c r="B1691" s="58"/>
    </row>
    <row r="1692" spans="2:2">
      <c r="B1692" s="58"/>
    </row>
    <row r="1693" spans="2:2">
      <c r="B1693" s="58"/>
    </row>
    <row r="1694" spans="2:2">
      <c r="B1694" s="58"/>
    </row>
    <row r="1695" spans="2:2">
      <c r="B1695" s="58"/>
    </row>
    <row r="1696" spans="2:2">
      <c r="B1696" s="58"/>
    </row>
    <row r="1697" spans="2:2">
      <c r="B1697" s="58"/>
    </row>
    <row r="1698" spans="2:2">
      <c r="B1698" s="58"/>
    </row>
    <row r="1699" spans="2:2">
      <c r="B1699" s="58"/>
    </row>
    <row r="1700" spans="2:2">
      <c r="B1700" s="58"/>
    </row>
    <row r="1701" spans="2:2">
      <c r="B1701" s="58"/>
    </row>
    <row r="1702" spans="2:2">
      <c r="B1702" s="58"/>
    </row>
    <row r="1703" spans="2:2">
      <c r="B1703" s="58"/>
    </row>
    <row r="1704" spans="2:2">
      <c r="B1704" s="58"/>
    </row>
    <row r="1705" spans="2:2">
      <c r="B1705" s="58"/>
    </row>
    <row r="1706" spans="2:2">
      <c r="B1706" s="58"/>
    </row>
    <row r="1707" spans="2:2">
      <c r="B1707" s="58"/>
    </row>
    <row r="1708" spans="2:2">
      <c r="B1708" s="58"/>
    </row>
    <row r="1709" spans="2:2">
      <c r="B1709" s="58"/>
    </row>
    <row r="1710" spans="2:2">
      <c r="B1710" s="58"/>
    </row>
    <row r="1711" spans="2:2">
      <c r="B1711" s="58"/>
    </row>
    <row r="1712" spans="2:2">
      <c r="B1712" s="58"/>
    </row>
    <row r="1713" spans="2:2">
      <c r="B1713" s="58"/>
    </row>
    <row r="1714" spans="2:2">
      <c r="B1714" s="58"/>
    </row>
    <row r="1715" spans="2:2">
      <c r="B1715" s="58"/>
    </row>
    <row r="1716" spans="2:2">
      <c r="B1716" s="58"/>
    </row>
    <row r="1717" spans="2:2">
      <c r="B1717" s="58"/>
    </row>
    <row r="1718" spans="2:2">
      <c r="B1718" s="58"/>
    </row>
    <row r="1719" spans="2:2">
      <c r="B1719" s="58"/>
    </row>
    <row r="1720" spans="2:2">
      <c r="B1720" s="58"/>
    </row>
    <row r="1721" spans="2:2">
      <c r="B1721" s="58"/>
    </row>
    <row r="1722" spans="2:2">
      <c r="B1722" s="58"/>
    </row>
    <row r="1723" spans="2:2">
      <c r="B1723" s="58"/>
    </row>
    <row r="1724" spans="2:2">
      <c r="B1724" s="58"/>
    </row>
    <row r="1725" spans="2:2">
      <c r="B1725" s="58"/>
    </row>
    <row r="1726" spans="2:2">
      <c r="B1726" s="58"/>
    </row>
    <row r="1727" spans="2:2">
      <c r="B1727" s="58"/>
    </row>
    <row r="1728" spans="2:2">
      <c r="B1728" s="58"/>
    </row>
    <row r="1729" spans="2:2">
      <c r="B1729" s="58"/>
    </row>
    <row r="1730" spans="2:2">
      <c r="B1730" s="58"/>
    </row>
    <row r="1731" spans="2:2">
      <c r="B1731" s="58"/>
    </row>
    <row r="1732" spans="2:2">
      <c r="B1732" s="58"/>
    </row>
    <row r="1733" spans="2:2">
      <c r="B1733" s="58"/>
    </row>
    <row r="1734" spans="2:2">
      <c r="B1734" s="58"/>
    </row>
    <row r="1735" spans="2:2">
      <c r="B1735" s="58"/>
    </row>
    <row r="1736" spans="2:2">
      <c r="B1736" s="58"/>
    </row>
    <row r="1737" spans="2:2">
      <c r="B1737" s="58"/>
    </row>
    <row r="1738" spans="2:2">
      <c r="B1738" s="58"/>
    </row>
    <row r="1739" spans="2:2">
      <c r="B1739" s="58"/>
    </row>
    <row r="1740" spans="2:2">
      <c r="B1740" s="58"/>
    </row>
    <row r="1741" spans="2:2">
      <c r="B1741" s="58"/>
    </row>
    <row r="1742" spans="2:2">
      <c r="B1742" s="58"/>
    </row>
    <row r="1743" spans="2:2">
      <c r="B1743" s="58"/>
    </row>
    <row r="1744" spans="2:2">
      <c r="B1744" s="58"/>
    </row>
    <row r="1745" spans="2:2">
      <c r="B1745" s="58"/>
    </row>
    <row r="1746" spans="2:2">
      <c r="B1746" s="58"/>
    </row>
    <row r="1747" spans="2:2">
      <c r="B1747" s="58"/>
    </row>
    <row r="1748" spans="2:2">
      <c r="B1748" s="58"/>
    </row>
    <row r="1749" spans="2:2">
      <c r="B1749" s="58"/>
    </row>
    <row r="1750" spans="2:2">
      <c r="B1750" s="58"/>
    </row>
    <row r="1751" spans="2:2">
      <c r="B1751" s="58"/>
    </row>
    <row r="1752" spans="2:2">
      <c r="B1752" s="58"/>
    </row>
    <row r="1753" spans="2:2">
      <c r="B1753" s="58"/>
    </row>
    <row r="1754" spans="2:2">
      <c r="B1754" s="58"/>
    </row>
    <row r="1755" spans="2:2">
      <c r="B1755" s="58"/>
    </row>
    <row r="1756" spans="2:2">
      <c r="B1756" s="58"/>
    </row>
    <row r="1757" spans="2:2">
      <c r="B1757" s="58"/>
    </row>
    <row r="1758" spans="2:2">
      <c r="B1758" s="58"/>
    </row>
    <row r="1759" spans="2:2">
      <c r="B1759" s="58"/>
    </row>
    <row r="1760" spans="2:2">
      <c r="B1760" s="58"/>
    </row>
    <row r="1761" spans="2:2">
      <c r="B1761" s="58"/>
    </row>
    <row r="1762" spans="2:2">
      <c r="B1762" s="58"/>
    </row>
    <row r="1763" spans="2:2">
      <c r="B1763" s="58"/>
    </row>
    <row r="1764" spans="2:2">
      <c r="B1764" s="58"/>
    </row>
    <row r="1765" spans="2:2">
      <c r="B1765" s="58"/>
    </row>
    <row r="1766" spans="2:2">
      <c r="B1766" s="58"/>
    </row>
    <row r="1767" spans="2:2">
      <c r="B1767" s="58"/>
    </row>
    <row r="1768" spans="2:2">
      <c r="B1768" s="58"/>
    </row>
    <row r="1769" spans="2:2">
      <c r="B1769" s="58"/>
    </row>
    <row r="1770" spans="2:2">
      <c r="B1770" s="58"/>
    </row>
    <row r="1771" spans="2:2">
      <c r="B1771" s="58"/>
    </row>
    <row r="1772" spans="2:2">
      <c r="B1772" s="58"/>
    </row>
    <row r="1773" spans="2:2">
      <c r="B1773" s="58"/>
    </row>
    <row r="1774" spans="2:2">
      <c r="B1774" s="58"/>
    </row>
    <row r="1775" spans="2:2">
      <c r="B1775" s="58"/>
    </row>
    <row r="1776" spans="2:2">
      <c r="B1776" s="58"/>
    </row>
    <row r="1777" spans="2:2">
      <c r="B1777" s="58"/>
    </row>
    <row r="1778" spans="2:2">
      <c r="B1778" s="58"/>
    </row>
    <row r="1779" spans="2:2">
      <c r="B1779" s="58"/>
    </row>
    <row r="1780" spans="2:2">
      <c r="B1780" s="58"/>
    </row>
    <row r="1781" spans="2:2">
      <c r="B1781" s="58"/>
    </row>
    <row r="1782" spans="2:2">
      <c r="B1782" s="58"/>
    </row>
    <row r="1783" spans="2:2">
      <c r="B1783" s="58"/>
    </row>
    <row r="1784" spans="2:2">
      <c r="B1784" s="58"/>
    </row>
    <row r="1785" spans="2:2">
      <c r="B1785" s="58"/>
    </row>
    <row r="1786" spans="2:2">
      <c r="B1786" s="58"/>
    </row>
    <row r="1787" spans="2:2">
      <c r="B1787" s="58"/>
    </row>
    <row r="1788" spans="2:2">
      <c r="B1788" s="58"/>
    </row>
    <row r="1789" spans="2:2">
      <c r="B1789" s="58"/>
    </row>
    <row r="1790" spans="2:2">
      <c r="B1790" s="58"/>
    </row>
    <row r="1791" spans="2:2">
      <c r="B1791" s="58"/>
    </row>
    <row r="1792" spans="2:2">
      <c r="B1792" s="58"/>
    </row>
    <row r="1793" spans="2:2">
      <c r="B1793" s="58"/>
    </row>
    <row r="1794" spans="2:2">
      <c r="B1794" s="58"/>
    </row>
    <row r="1795" spans="2:2">
      <c r="B1795" s="58"/>
    </row>
    <row r="1796" spans="2:2">
      <c r="B1796" s="58"/>
    </row>
    <row r="1797" spans="2:2">
      <c r="B1797" s="58"/>
    </row>
    <row r="1798" spans="2:2">
      <c r="B1798" s="58"/>
    </row>
    <row r="1799" spans="2:2">
      <c r="B1799" s="58"/>
    </row>
    <row r="1800" spans="2:2">
      <c r="B1800" s="58"/>
    </row>
    <row r="1801" spans="2:2">
      <c r="B1801" s="58"/>
    </row>
    <row r="1802" spans="2:2">
      <c r="B1802" s="58"/>
    </row>
    <row r="1803" spans="2:2">
      <c r="B1803" s="58"/>
    </row>
    <row r="1804" spans="2:2">
      <c r="B1804" s="58"/>
    </row>
    <row r="1805" spans="2:2">
      <c r="B1805" s="58"/>
    </row>
    <row r="1806" spans="2:2">
      <c r="B1806" s="58"/>
    </row>
    <row r="1807" spans="2:2">
      <c r="B1807" s="58"/>
    </row>
    <row r="1808" spans="2:2">
      <c r="B1808" s="58"/>
    </row>
    <row r="1809" spans="2:2">
      <c r="B1809" s="58"/>
    </row>
    <row r="1810" spans="2:2">
      <c r="B1810" s="58"/>
    </row>
    <row r="1811" spans="2:2">
      <c r="B1811" s="58"/>
    </row>
    <row r="1812" spans="2:2">
      <c r="B1812" s="58"/>
    </row>
    <row r="1813" spans="2:2">
      <c r="B1813" s="58"/>
    </row>
    <row r="1814" spans="2:2">
      <c r="B1814" s="58"/>
    </row>
    <row r="1815" spans="2:2">
      <c r="B1815" s="58"/>
    </row>
    <row r="1816" spans="2:2">
      <c r="B1816" s="58"/>
    </row>
    <row r="1817" spans="2:2">
      <c r="B1817" s="58"/>
    </row>
    <row r="1818" spans="2:2">
      <c r="B1818" s="58"/>
    </row>
    <row r="1819" spans="2:2">
      <c r="B1819" s="58"/>
    </row>
    <row r="1820" spans="2:2">
      <c r="B1820" s="58"/>
    </row>
    <row r="1821" spans="2:2">
      <c r="B1821" s="58"/>
    </row>
    <row r="1822" spans="2:2">
      <c r="B1822" s="58"/>
    </row>
    <row r="1823" spans="2:2">
      <c r="B1823" s="58"/>
    </row>
    <row r="1824" spans="2:2">
      <c r="B1824" s="58"/>
    </row>
    <row r="1825" spans="2:2">
      <c r="B1825" s="58"/>
    </row>
    <row r="1826" spans="2:2">
      <c r="B1826" s="58"/>
    </row>
    <row r="1827" spans="2:2">
      <c r="B1827" s="58"/>
    </row>
    <row r="1828" spans="2:2">
      <c r="B1828" s="58"/>
    </row>
    <row r="1829" spans="2:2">
      <c r="B1829" s="58"/>
    </row>
    <row r="1830" spans="2:2">
      <c r="B1830" s="58"/>
    </row>
    <row r="1831" spans="2:2">
      <c r="B1831" s="58"/>
    </row>
    <row r="1832" spans="2:2">
      <c r="B1832" s="58"/>
    </row>
    <row r="1833" spans="2:2">
      <c r="B1833" s="58"/>
    </row>
    <row r="1834" spans="2:2">
      <c r="B1834" s="58"/>
    </row>
    <row r="1835" spans="2:2">
      <c r="B1835" s="58"/>
    </row>
    <row r="1836" spans="2:2">
      <c r="B1836" s="58"/>
    </row>
    <row r="1837" spans="2:2">
      <c r="B1837" s="58"/>
    </row>
    <row r="1838" spans="2:2">
      <c r="B1838" s="58"/>
    </row>
    <row r="1839" spans="2:2">
      <c r="B1839" s="58"/>
    </row>
    <row r="1840" spans="2:2">
      <c r="B1840" s="58"/>
    </row>
    <row r="1841" spans="2:2">
      <c r="B1841" s="58"/>
    </row>
    <row r="1842" spans="2:2">
      <c r="B1842" s="58"/>
    </row>
    <row r="1843" spans="2:2">
      <c r="B1843" s="58"/>
    </row>
    <row r="1844" spans="2:2">
      <c r="B1844" s="58"/>
    </row>
    <row r="1845" spans="2:2">
      <c r="B1845" s="58"/>
    </row>
    <row r="1846" spans="2:2">
      <c r="B1846" s="58"/>
    </row>
    <row r="1847" spans="2:2">
      <c r="B1847" s="58"/>
    </row>
    <row r="1848" spans="2:2">
      <c r="B1848" s="58"/>
    </row>
    <row r="1849" spans="2:2">
      <c r="B1849" s="58"/>
    </row>
    <row r="1850" spans="2:2">
      <c r="B1850" s="58"/>
    </row>
    <row r="1851" spans="2:2">
      <c r="B1851" s="58"/>
    </row>
    <row r="1852" spans="2:2">
      <c r="B1852" s="58"/>
    </row>
    <row r="1853" spans="2:2">
      <c r="B1853" s="58"/>
    </row>
    <row r="1854" spans="2:2">
      <c r="B1854" s="58"/>
    </row>
    <row r="1855" spans="2:2">
      <c r="B1855" s="58"/>
    </row>
    <row r="1856" spans="2:2">
      <c r="B1856" s="58"/>
    </row>
    <row r="1857" spans="2:2">
      <c r="B1857" s="58"/>
    </row>
    <row r="1858" spans="2:2">
      <c r="B1858" s="58"/>
    </row>
    <row r="1859" spans="2:2">
      <c r="B1859" s="58"/>
    </row>
    <row r="1860" spans="2:2">
      <c r="B1860" s="58"/>
    </row>
    <row r="1861" spans="2:2">
      <c r="B1861" s="58"/>
    </row>
    <row r="1862" spans="2:2">
      <c r="B1862" s="58"/>
    </row>
    <row r="1863" spans="2:2">
      <c r="B1863" s="58"/>
    </row>
    <row r="1864" spans="2:2">
      <c r="B1864" s="58"/>
    </row>
    <row r="1865" spans="2:2">
      <c r="B1865" s="58"/>
    </row>
    <row r="1866" spans="2:2">
      <c r="B1866" s="58"/>
    </row>
    <row r="1867" spans="2:2">
      <c r="B1867" s="58"/>
    </row>
    <row r="1868" spans="2:2">
      <c r="B1868" s="58"/>
    </row>
    <row r="1869" spans="2:2">
      <c r="B1869" s="58"/>
    </row>
    <row r="1870" spans="2:2">
      <c r="B1870" s="58"/>
    </row>
    <row r="1871" spans="2:2">
      <c r="B1871" s="58"/>
    </row>
    <row r="1872" spans="2:2">
      <c r="B1872" s="58"/>
    </row>
    <row r="1873" spans="2:2">
      <c r="B1873" s="58"/>
    </row>
    <row r="1874" spans="2:2">
      <c r="B1874" s="58"/>
    </row>
    <row r="1875" spans="2:2">
      <c r="B1875" s="58"/>
    </row>
    <row r="1876" spans="2:2">
      <c r="B1876" s="58"/>
    </row>
    <row r="1877" spans="2:2">
      <c r="B1877" s="58"/>
    </row>
    <row r="1878" spans="2:2">
      <c r="B1878" s="58"/>
    </row>
    <row r="1879" spans="2:2">
      <c r="B1879" s="58"/>
    </row>
    <row r="1880" spans="2:2">
      <c r="B1880" s="58"/>
    </row>
    <row r="1881" spans="2:2">
      <c r="B1881" s="58"/>
    </row>
    <row r="1882" spans="2:2">
      <c r="B1882" s="58"/>
    </row>
    <row r="1883" spans="2:2">
      <c r="B1883" s="58"/>
    </row>
    <row r="1884" spans="2:2">
      <c r="B1884" s="58"/>
    </row>
    <row r="1885" spans="2:2">
      <c r="B1885" s="58"/>
    </row>
    <row r="1886" spans="2:2">
      <c r="B1886" s="58"/>
    </row>
    <row r="1887" spans="2:2">
      <c r="B1887" s="58"/>
    </row>
    <row r="1888" spans="2:2">
      <c r="B1888" s="58"/>
    </row>
    <row r="1889" spans="2:2">
      <c r="B1889" s="58"/>
    </row>
    <row r="1890" spans="2:2">
      <c r="B1890" s="58"/>
    </row>
    <row r="1891" spans="2:2">
      <c r="B1891" s="58"/>
    </row>
    <row r="1892" spans="2:2">
      <c r="B1892" s="58"/>
    </row>
    <row r="1893" spans="2:2">
      <c r="B1893" s="58"/>
    </row>
    <row r="1894" spans="2:2">
      <c r="B1894" s="58"/>
    </row>
    <row r="1895" spans="2:2">
      <c r="B1895" s="58"/>
    </row>
    <row r="1896" spans="2:2">
      <c r="B1896" s="58"/>
    </row>
    <row r="1897" spans="2:2">
      <c r="B1897" s="58"/>
    </row>
    <row r="1898" spans="2:2">
      <c r="B1898" s="58"/>
    </row>
    <row r="1899" spans="2:2">
      <c r="B1899" s="58"/>
    </row>
    <row r="1900" spans="2:2">
      <c r="B1900" s="58"/>
    </row>
    <row r="1901" spans="2:2">
      <c r="B1901" s="58"/>
    </row>
    <row r="1902" spans="2:2">
      <c r="B1902" s="58"/>
    </row>
    <row r="1903" spans="2:2">
      <c r="B1903" s="58"/>
    </row>
    <row r="1904" spans="2:2">
      <c r="B1904" s="58"/>
    </row>
    <row r="1905" spans="2:2">
      <c r="B1905" s="58"/>
    </row>
    <row r="1906" spans="2:2">
      <c r="B1906" s="58"/>
    </row>
    <row r="1907" spans="2:2">
      <c r="B1907" s="58"/>
    </row>
    <row r="1908" spans="2:2">
      <c r="B1908" s="58"/>
    </row>
    <row r="1909" spans="2:2">
      <c r="B1909" s="58"/>
    </row>
    <row r="1910" spans="2:2">
      <c r="B1910" s="58"/>
    </row>
    <row r="1911" spans="2:2">
      <c r="B1911" s="58"/>
    </row>
    <row r="1912" spans="2:2">
      <c r="B1912" s="58"/>
    </row>
    <row r="1913" spans="2:2">
      <c r="B1913" s="58"/>
    </row>
    <row r="1914" spans="2:2">
      <c r="B1914" s="58"/>
    </row>
    <row r="1915" spans="2:2">
      <c r="B1915" s="58"/>
    </row>
    <row r="1916" spans="2:2">
      <c r="B1916" s="58"/>
    </row>
    <row r="1917" spans="2:2">
      <c r="B1917" s="58"/>
    </row>
    <row r="1918" spans="2:2">
      <c r="B1918" s="58"/>
    </row>
    <row r="1919" spans="2:2">
      <c r="B1919" s="58"/>
    </row>
    <row r="1920" spans="2:2">
      <c r="B1920" s="58"/>
    </row>
    <row r="1921" spans="2:2">
      <c r="B1921" s="58"/>
    </row>
    <row r="1922" spans="2:2">
      <c r="B1922" s="58"/>
    </row>
    <row r="1923" spans="2:2">
      <c r="B1923" s="58"/>
    </row>
    <row r="1924" spans="2:2">
      <c r="B1924" s="58"/>
    </row>
    <row r="1925" spans="2:2">
      <c r="B1925" s="58"/>
    </row>
    <row r="1926" spans="2:2">
      <c r="B1926" s="58"/>
    </row>
    <row r="1927" spans="2:2">
      <c r="B1927" s="58"/>
    </row>
    <row r="1928" spans="2:2">
      <c r="B1928" s="58"/>
    </row>
    <row r="1929" spans="2:2">
      <c r="B1929" s="58"/>
    </row>
    <row r="1930" spans="2:2">
      <c r="B1930" s="58"/>
    </row>
    <row r="1931" spans="2:2">
      <c r="B1931" s="58"/>
    </row>
    <row r="1932" spans="2:2">
      <c r="B1932" s="58"/>
    </row>
    <row r="1933" spans="2:2">
      <c r="B1933" s="58"/>
    </row>
    <row r="1934" spans="2:2">
      <c r="B1934" s="58"/>
    </row>
    <row r="1935" spans="2:2">
      <c r="B1935" s="58"/>
    </row>
    <row r="1936" spans="2:2">
      <c r="B1936" s="58"/>
    </row>
    <row r="1937" spans="2:2">
      <c r="B1937" s="58"/>
    </row>
    <row r="1938" spans="2:2">
      <c r="B1938" s="58"/>
    </row>
    <row r="1939" spans="2:2">
      <c r="B1939" s="58"/>
    </row>
    <row r="1940" spans="2:2">
      <c r="B1940" s="58"/>
    </row>
    <row r="1941" spans="2:2">
      <c r="B1941" s="58"/>
    </row>
    <row r="1942" spans="2:2">
      <c r="B1942" s="58"/>
    </row>
    <row r="1943" spans="2:2">
      <c r="B1943" s="58"/>
    </row>
    <row r="1944" spans="2:2">
      <c r="B1944" s="58"/>
    </row>
    <row r="1945" spans="2:2">
      <c r="B1945" s="58"/>
    </row>
    <row r="1946" spans="2:2">
      <c r="B1946" s="58"/>
    </row>
    <row r="1947" spans="2:2">
      <c r="B1947" s="58"/>
    </row>
    <row r="1948" spans="2:2">
      <c r="B1948" s="58"/>
    </row>
    <row r="1949" spans="2:2">
      <c r="B1949" s="58"/>
    </row>
    <row r="1950" spans="2:2">
      <c r="B1950" s="58"/>
    </row>
    <row r="1951" spans="2:2">
      <c r="B1951" s="58"/>
    </row>
    <row r="1952" spans="2:2">
      <c r="B1952" s="58"/>
    </row>
    <row r="1953" spans="2:2">
      <c r="B1953" s="58"/>
    </row>
    <row r="1954" spans="2:2">
      <c r="B1954" s="58"/>
    </row>
    <row r="1955" spans="2:2">
      <c r="B1955" s="58"/>
    </row>
    <row r="1956" spans="2:2">
      <c r="B1956" s="58"/>
    </row>
    <row r="1957" spans="2:2">
      <c r="B1957" s="58"/>
    </row>
    <row r="1958" spans="2:2">
      <c r="B1958" s="58"/>
    </row>
    <row r="1959" spans="2:2">
      <c r="B1959" s="58"/>
    </row>
    <row r="1960" spans="2:2">
      <c r="B1960" s="58"/>
    </row>
    <row r="1961" spans="2:2">
      <c r="B1961" s="58"/>
    </row>
    <row r="1962" spans="2:2">
      <c r="B1962" s="58"/>
    </row>
    <row r="1963" spans="2:2">
      <c r="B1963" s="58"/>
    </row>
    <row r="1964" spans="2:2">
      <c r="B1964" s="58"/>
    </row>
    <row r="1965" spans="2:2">
      <c r="B1965" s="58"/>
    </row>
    <row r="1966" spans="2:2">
      <c r="B1966" s="58"/>
    </row>
    <row r="1967" spans="2:2">
      <c r="B1967" s="58"/>
    </row>
    <row r="1968" spans="2:2">
      <c r="B1968" s="58"/>
    </row>
    <row r="1969" spans="2:2">
      <c r="B1969" s="58"/>
    </row>
    <row r="1970" spans="2:2">
      <c r="B1970" s="58"/>
    </row>
    <row r="1971" spans="2:2">
      <c r="B1971" s="58"/>
    </row>
    <row r="1972" spans="2:2">
      <c r="B1972" s="58"/>
    </row>
    <row r="1973" spans="2:2">
      <c r="B1973" s="58"/>
    </row>
    <row r="1974" spans="2:2">
      <c r="B1974" s="58"/>
    </row>
    <row r="1975" spans="2:2">
      <c r="B1975" s="58"/>
    </row>
    <row r="1976" spans="2:2">
      <c r="B1976" s="58"/>
    </row>
    <row r="1977" spans="2:2">
      <c r="B1977" s="58"/>
    </row>
    <row r="1978" spans="2:2">
      <c r="B1978" s="58"/>
    </row>
    <row r="1979" spans="2:2">
      <c r="B1979" s="58"/>
    </row>
    <row r="1980" spans="2:2">
      <c r="B1980" s="58"/>
    </row>
    <row r="1981" spans="2:2">
      <c r="B1981" s="58"/>
    </row>
    <row r="1982" spans="2:2">
      <c r="B1982" s="58"/>
    </row>
    <row r="1983" spans="2:2">
      <c r="B1983" s="58"/>
    </row>
    <row r="1984" spans="2:2">
      <c r="B1984" s="58"/>
    </row>
    <row r="1985" spans="2:2">
      <c r="B1985" s="58"/>
    </row>
    <row r="1986" spans="2:2">
      <c r="B1986" s="58"/>
    </row>
    <row r="1987" spans="2:2">
      <c r="B1987" s="58"/>
    </row>
    <row r="1988" spans="2:2">
      <c r="B1988" s="58"/>
    </row>
    <row r="1989" spans="2:2">
      <c r="B1989" s="58"/>
    </row>
    <row r="1990" spans="2:2">
      <c r="B1990" s="58"/>
    </row>
    <row r="1991" spans="2:2">
      <c r="B1991" s="58"/>
    </row>
    <row r="1992" spans="2:2">
      <c r="B1992" s="58"/>
    </row>
    <row r="1993" spans="2:2">
      <c r="B1993" s="58"/>
    </row>
    <row r="1994" spans="2:2">
      <c r="B1994" s="58"/>
    </row>
    <row r="1995" spans="2:2">
      <c r="B1995" s="58"/>
    </row>
    <row r="1996" spans="2:2">
      <c r="B1996" s="58"/>
    </row>
    <row r="1997" spans="2:2">
      <c r="B1997" s="58"/>
    </row>
    <row r="1998" spans="2:2">
      <c r="B1998" s="58"/>
    </row>
    <row r="1999" spans="2:2">
      <c r="B1999" s="58"/>
    </row>
    <row r="2000" spans="2:2">
      <c r="B2000" s="58"/>
    </row>
    <row r="2001" spans="2:2">
      <c r="B2001" s="58"/>
    </row>
    <row r="2002" spans="2:2">
      <c r="B2002" s="58"/>
    </row>
    <row r="2003" spans="2:2">
      <c r="B2003" s="58"/>
    </row>
    <row r="2004" spans="2:2">
      <c r="B2004" s="58"/>
    </row>
    <row r="2005" spans="2:2">
      <c r="B2005" s="58"/>
    </row>
    <row r="2006" spans="2:2">
      <c r="B2006" s="58"/>
    </row>
    <row r="2007" spans="2:2">
      <c r="B2007" s="58"/>
    </row>
    <row r="2008" spans="2:2">
      <c r="B2008" s="58"/>
    </row>
    <row r="2009" spans="2:2">
      <c r="B2009" s="58"/>
    </row>
    <row r="2010" spans="2:2">
      <c r="B2010" s="58"/>
    </row>
    <row r="2011" spans="2:2">
      <c r="B2011" s="58"/>
    </row>
    <row r="2012" spans="2:2">
      <c r="B2012" s="58"/>
    </row>
    <row r="2013" spans="2:2">
      <c r="B2013" s="58"/>
    </row>
    <row r="2014" spans="2:2">
      <c r="B2014" s="58"/>
    </row>
    <row r="2015" spans="2:2">
      <c r="B2015" s="58"/>
    </row>
    <row r="2016" spans="2:2">
      <c r="B2016" s="58"/>
    </row>
    <row r="2017" spans="2:2">
      <c r="B2017" s="58"/>
    </row>
    <row r="2018" spans="2:2">
      <c r="B2018" s="58"/>
    </row>
    <row r="2019" spans="2:2">
      <c r="B2019" s="58"/>
    </row>
    <row r="2020" spans="2:2">
      <c r="B2020" s="58"/>
    </row>
    <row r="2021" spans="2:2">
      <c r="B2021" s="58"/>
    </row>
    <row r="2022" spans="2:2">
      <c r="B2022" s="58"/>
    </row>
    <row r="2023" spans="2:2">
      <c r="B2023" s="58"/>
    </row>
    <row r="2024" spans="2:2">
      <c r="B2024" s="58"/>
    </row>
    <row r="2025" spans="2:2">
      <c r="B2025" s="58"/>
    </row>
    <row r="2026" spans="2:2">
      <c r="B2026" s="58"/>
    </row>
    <row r="2027" spans="2:2">
      <c r="B2027" s="58"/>
    </row>
    <row r="2028" spans="2:2">
      <c r="B2028" s="58"/>
    </row>
    <row r="2029" spans="2:2">
      <c r="B2029" s="58"/>
    </row>
    <row r="2030" spans="2:2">
      <c r="B2030" s="58"/>
    </row>
    <row r="2031" spans="2:2">
      <c r="B2031" s="58"/>
    </row>
    <row r="2032" spans="2:2">
      <c r="B2032" s="58"/>
    </row>
    <row r="2033" spans="2:2">
      <c r="B2033" s="58"/>
    </row>
    <row r="2034" spans="2:2">
      <c r="B2034" s="58"/>
    </row>
    <row r="2035" spans="2:2">
      <c r="B2035" s="58"/>
    </row>
    <row r="2036" spans="2:2">
      <c r="B2036" s="58"/>
    </row>
    <row r="2037" spans="2:2">
      <c r="B2037" s="58"/>
    </row>
    <row r="2038" spans="2:2">
      <c r="B2038" s="58"/>
    </row>
    <row r="2039" spans="2:2">
      <c r="B2039" s="58"/>
    </row>
    <row r="2040" spans="2:2">
      <c r="B2040" s="58"/>
    </row>
    <row r="2041" spans="2:2">
      <c r="B2041" s="58"/>
    </row>
    <row r="2042" spans="2:2">
      <c r="B2042" s="58"/>
    </row>
    <row r="2043" spans="2:2">
      <c r="B2043" s="58"/>
    </row>
    <row r="2044" spans="2:2">
      <c r="B2044" s="58"/>
    </row>
    <row r="2045" spans="2:2">
      <c r="B2045" s="58"/>
    </row>
    <row r="2046" spans="2:2">
      <c r="B2046" s="58"/>
    </row>
    <row r="2047" spans="2:2">
      <c r="B2047" s="58"/>
    </row>
    <row r="2048" spans="2:2">
      <c r="B2048" s="58"/>
    </row>
    <row r="2049" spans="2:2">
      <c r="B2049" s="58"/>
    </row>
    <row r="2050" spans="2:2">
      <c r="B2050" s="58"/>
    </row>
    <row r="2051" spans="2:2">
      <c r="B2051" s="58"/>
    </row>
    <row r="2052" spans="2:2">
      <c r="B2052" s="58"/>
    </row>
    <row r="2053" spans="2:2">
      <c r="B2053" s="58"/>
    </row>
    <row r="2054" spans="2:2">
      <c r="B2054" s="58"/>
    </row>
    <row r="2055" spans="2:2">
      <c r="B2055" s="58"/>
    </row>
    <row r="2056" spans="2:2">
      <c r="B2056" s="58"/>
    </row>
    <row r="2057" spans="2:2">
      <c r="B2057" s="58"/>
    </row>
    <row r="2058" spans="2:2">
      <c r="B2058" s="58"/>
    </row>
    <row r="2059" spans="2:2">
      <c r="B2059" s="58"/>
    </row>
    <row r="2060" spans="2:2">
      <c r="B2060" s="58"/>
    </row>
    <row r="2061" spans="2:2">
      <c r="B2061" s="58"/>
    </row>
    <row r="2062" spans="2:2">
      <c r="B2062" s="58"/>
    </row>
    <row r="2063" spans="2:2">
      <c r="B2063" s="58"/>
    </row>
    <row r="2064" spans="2:2">
      <c r="B2064" s="58"/>
    </row>
    <row r="2065" spans="2:2">
      <c r="B2065" s="58"/>
    </row>
    <row r="2066" spans="2:2">
      <c r="B2066" s="58"/>
    </row>
    <row r="2067" spans="2:2">
      <c r="B2067" s="58"/>
    </row>
    <row r="2068" spans="2:2">
      <c r="B2068" s="58"/>
    </row>
    <row r="2069" spans="2:2">
      <c r="B2069" s="58"/>
    </row>
    <row r="2070" spans="2:2">
      <c r="B2070" s="58"/>
    </row>
    <row r="2071" spans="2:2">
      <c r="B2071" s="58"/>
    </row>
    <row r="2072" spans="2:2">
      <c r="B2072" s="58"/>
    </row>
    <row r="2073" spans="2:2">
      <c r="B2073" s="58"/>
    </row>
    <row r="2074" spans="2:2">
      <c r="B2074" s="58"/>
    </row>
    <row r="2075" spans="2:2">
      <c r="B2075" s="58"/>
    </row>
    <row r="2076" spans="2:2">
      <c r="B2076" s="58"/>
    </row>
    <row r="2077" spans="2:2">
      <c r="B2077" s="58"/>
    </row>
    <row r="2078" spans="2:2">
      <c r="B2078" s="58"/>
    </row>
    <row r="2079" spans="2:2">
      <c r="B2079" s="58"/>
    </row>
    <row r="2080" spans="2:2">
      <c r="B2080" s="58"/>
    </row>
    <row r="2081" spans="2:2">
      <c r="B2081" s="58"/>
    </row>
    <row r="2082" spans="2:2">
      <c r="B2082" s="58"/>
    </row>
    <row r="2083" spans="2:2">
      <c r="B2083" s="58"/>
    </row>
    <row r="2084" spans="2:2">
      <c r="B2084" s="58"/>
    </row>
    <row r="2085" spans="2:2">
      <c r="B2085" s="58"/>
    </row>
    <row r="2086" spans="2:2">
      <c r="B2086" s="58"/>
    </row>
    <row r="2087" spans="2:2">
      <c r="B2087" s="58"/>
    </row>
    <row r="2088" spans="2:2">
      <c r="B2088" s="58"/>
    </row>
    <row r="2089" spans="2:2">
      <c r="B2089" s="58"/>
    </row>
    <row r="2090" spans="2:2">
      <c r="B2090" s="58"/>
    </row>
    <row r="2091" spans="2:2">
      <c r="B2091" s="58"/>
    </row>
    <row r="2092" spans="2:2">
      <c r="B2092" s="58"/>
    </row>
    <row r="2093" spans="2:2">
      <c r="B2093" s="58"/>
    </row>
    <row r="2094" spans="2:2">
      <c r="B2094" s="58"/>
    </row>
    <row r="2095" spans="2:2">
      <c r="B2095" s="58"/>
    </row>
    <row r="2096" spans="2:2">
      <c r="B2096" s="58"/>
    </row>
    <row r="2097" spans="2:2">
      <c r="B2097" s="58"/>
    </row>
    <row r="2098" spans="2:2">
      <c r="B2098" s="58"/>
    </row>
    <row r="2099" spans="2:2">
      <c r="B2099" s="58"/>
    </row>
    <row r="2100" spans="2:2">
      <c r="B2100" s="58"/>
    </row>
    <row r="2101" spans="2:2">
      <c r="B2101" s="58"/>
    </row>
    <row r="2102" spans="2:2">
      <c r="B2102" s="58"/>
    </row>
    <row r="2103" spans="2:2">
      <c r="B2103" s="58"/>
    </row>
    <row r="2104" spans="2:2">
      <c r="B2104" s="58"/>
    </row>
    <row r="2105" spans="2:2">
      <c r="B2105" s="58"/>
    </row>
    <row r="2106" spans="2:2">
      <c r="B2106" s="58"/>
    </row>
    <row r="2107" spans="2:2">
      <c r="B2107" s="58"/>
    </row>
    <row r="2108" spans="2:2">
      <c r="B2108" s="58"/>
    </row>
    <row r="2109" spans="2:2">
      <c r="B2109" s="58"/>
    </row>
    <row r="2110" spans="2:2">
      <c r="B2110" s="58"/>
    </row>
    <row r="2111" spans="2:2">
      <c r="B2111" s="58"/>
    </row>
    <row r="2112" spans="2:2">
      <c r="B2112" s="58"/>
    </row>
    <row r="2113" spans="2:2">
      <c r="B2113" s="58"/>
    </row>
    <row r="2114" spans="2:2">
      <c r="B2114" s="58"/>
    </row>
    <row r="2115" spans="2:2">
      <c r="B2115" s="58"/>
    </row>
    <row r="2116" spans="2:2">
      <c r="B2116" s="58"/>
    </row>
    <row r="2117" spans="2:2">
      <c r="B2117" s="58"/>
    </row>
    <row r="2118" spans="2:2">
      <c r="B2118" s="58"/>
    </row>
    <row r="2119" spans="2:2">
      <c r="B2119" s="58"/>
    </row>
    <row r="2120" spans="2:2">
      <c r="B2120" s="58"/>
    </row>
    <row r="2121" spans="2:2">
      <c r="B2121" s="58"/>
    </row>
    <row r="2122" spans="2:2">
      <c r="B2122" s="58"/>
    </row>
    <row r="2123" spans="2:2">
      <c r="B2123" s="58"/>
    </row>
    <row r="2124" spans="2:2">
      <c r="B2124" s="58"/>
    </row>
    <row r="2125" spans="2:2">
      <c r="B2125" s="58"/>
    </row>
    <row r="2126" spans="2:2">
      <c r="B2126" s="58"/>
    </row>
    <row r="2127" spans="2:2">
      <c r="B2127" s="58"/>
    </row>
    <row r="2128" spans="2:2">
      <c r="B2128" s="58"/>
    </row>
    <row r="2129" spans="2:2">
      <c r="B2129" s="58"/>
    </row>
    <row r="2130" spans="2:2">
      <c r="B2130" s="58"/>
    </row>
    <row r="2131" spans="2:2">
      <c r="B2131" s="58"/>
    </row>
    <row r="2132" spans="2:2">
      <c r="B2132" s="58"/>
    </row>
    <row r="2133" spans="2:2">
      <c r="B2133" s="58"/>
    </row>
    <row r="2134" spans="2:2">
      <c r="B2134" s="58"/>
    </row>
    <row r="2135" spans="2:2">
      <c r="B2135" s="58"/>
    </row>
    <row r="2136" spans="2:2">
      <c r="B2136" s="58"/>
    </row>
    <row r="2137" spans="2:2">
      <c r="B2137" s="58"/>
    </row>
    <row r="2138" spans="2:2">
      <c r="B2138" s="58"/>
    </row>
    <row r="2139" spans="2:2">
      <c r="B2139" s="58"/>
    </row>
    <row r="2140" spans="2:2">
      <c r="B2140" s="58"/>
    </row>
    <row r="2141" spans="2:2">
      <c r="B2141" s="58"/>
    </row>
    <row r="2142" spans="2:2">
      <c r="B2142" s="58"/>
    </row>
    <row r="2143" spans="2:2">
      <c r="B2143" s="58"/>
    </row>
    <row r="2144" spans="2:2">
      <c r="B2144" s="58"/>
    </row>
    <row r="2145" spans="2:2">
      <c r="B2145" s="58"/>
    </row>
    <row r="2146" spans="2:2">
      <c r="B2146" s="58"/>
    </row>
    <row r="2147" spans="2:2">
      <c r="B2147" s="58"/>
    </row>
    <row r="2148" spans="2:2">
      <c r="B2148" s="58"/>
    </row>
    <row r="2149" spans="2:2">
      <c r="B2149" s="58"/>
    </row>
    <row r="2150" spans="2:2">
      <c r="B2150" s="58"/>
    </row>
    <row r="2151" spans="2:2">
      <c r="B2151" s="58"/>
    </row>
    <row r="2152" spans="2:2">
      <c r="B2152" s="58"/>
    </row>
    <row r="2153" spans="2:2">
      <c r="B2153" s="58"/>
    </row>
    <row r="2154" spans="2:2">
      <c r="B2154" s="58"/>
    </row>
    <row r="2155" spans="2:2">
      <c r="B2155" s="58"/>
    </row>
    <row r="2156" spans="2:2">
      <c r="B2156" s="58"/>
    </row>
    <row r="2157" spans="2:2">
      <c r="B2157" s="58"/>
    </row>
    <row r="2158" spans="2:2">
      <c r="B2158" s="58"/>
    </row>
    <row r="2159" spans="2:2">
      <c r="B2159" s="58"/>
    </row>
    <row r="2160" spans="2:2">
      <c r="B2160" s="58"/>
    </row>
    <row r="2161" spans="2:2">
      <c r="B2161" s="58"/>
    </row>
    <row r="2162" spans="2:2">
      <c r="B2162" s="58"/>
    </row>
    <row r="2163" spans="2:2">
      <c r="B2163" s="58"/>
    </row>
    <row r="2164" spans="2:2">
      <c r="B2164" s="58"/>
    </row>
    <row r="2165" spans="2:2">
      <c r="B2165" s="58"/>
    </row>
    <row r="2166" spans="2:2">
      <c r="B2166" s="58"/>
    </row>
    <row r="2167" spans="2:2">
      <c r="B2167" s="58"/>
    </row>
    <row r="2168" spans="2:2">
      <c r="B2168" s="58"/>
    </row>
    <row r="2169" spans="2:2">
      <c r="B2169" s="58"/>
    </row>
    <row r="2170" spans="2:2">
      <c r="B2170" s="58"/>
    </row>
    <row r="2171" spans="2:2">
      <c r="B2171" s="58"/>
    </row>
    <row r="2172" spans="2:2">
      <c r="B2172" s="58"/>
    </row>
    <row r="2173" spans="2:2">
      <c r="B2173" s="58"/>
    </row>
    <row r="2174" spans="2:2">
      <c r="B2174" s="58"/>
    </row>
    <row r="2175" spans="2:2">
      <c r="B2175" s="58"/>
    </row>
    <row r="2176" spans="2:2">
      <c r="B2176" s="58"/>
    </row>
    <row r="2177" spans="2:2">
      <c r="B2177" s="58"/>
    </row>
    <row r="2178" spans="2:2">
      <c r="B2178" s="58"/>
    </row>
    <row r="2179" spans="2:2">
      <c r="B2179" s="58"/>
    </row>
    <row r="2180" spans="2:2">
      <c r="B2180" s="58"/>
    </row>
    <row r="2181" spans="2:2">
      <c r="B2181" s="58"/>
    </row>
    <row r="2182" spans="2:2">
      <c r="B2182" s="58"/>
    </row>
    <row r="2183" spans="2:2">
      <c r="B2183" s="58"/>
    </row>
    <row r="2184" spans="2:2">
      <c r="B2184" s="58"/>
    </row>
    <row r="2185" spans="2:2">
      <c r="B2185" s="58"/>
    </row>
    <row r="2186" spans="2:2">
      <c r="B2186" s="58"/>
    </row>
    <row r="2187" spans="2:2">
      <c r="B2187" s="58"/>
    </row>
    <row r="2188" spans="2:2">
      <c r="B2188" s="58"/>
    </row>
    <row r="2189" spans="2:2">
      <c r="B2189" s="58"/>
    </row>
    <row r="2190" spans="2:2">
      <c r="B2190" s="58"/>
    </row>
    <row r="2191" spans="2:2">
      <c r="B2191" s="58"/>
    </row>
    <row r="2192" spans="2:2">
      <c r="B2192" s="58"/>
    </row>
    <row r="2193" spans="2:2">
      <c r="B2193" s="58"/>
    </row>
    <row r="2194" spans="2:2">
      <c r="B2194" s="58"/>
    </row>
    <row r="2195" spans="2:2">
      <c r="B2195" s="58"/>
    </row>
    <row r="2196" spans="2:2">
      <c r="B2196" s="58"/>
    </row>
    <row r="2197" spans="2:2">
      <c r="B2197" s="58"/>
    </row>
    <row r="2198" spans="2:2">
      <c r="B2198" s="58"/>
    </row>
    <row r="2199" spans="2:2">
      <c r="B2199" s="58"/>
    </row>
    <row r="2200" spans="2:2">
      <c r="B2200" s="58"/>
    </row>
    <row r="2201" spans="2:2">
      <c r="B2201" s="58"/>
    </row>
    <row r="2202" spans="2:2">
      <c r="B2202" s="58"/>
    </row>
    <row r="2203" spans="2:2">
      <c r="B2203" s="58"/>
    </row>
    <row r="2204" spans="2:2">
      <c r="B2204" s="58"/>
    </row>
    <row r="2205" spans="2:2">
      <c r="B2205" s="58"/>
    </row>
    <row r="2206" spans="2:2">
      <c r="B2206" s="58"/>
    </row>
    <row r="2207" spans="2:2">
      <c r="B2207" s="58"/>
    </row>
    <row r="2208" spans="2:2">
      <c r="B2208" s="58"/>
    </row>
    <row r="2209" spans="2:2">
      <c r="B2209" s="58"/>
    </row>
    <row r="2210" spans="2:2">
      <c r="B2210" s="58"/>
    </row>
    <row r="2211" spans="2:2">
      <c r="B2211" s="58"/>
    </row>
    <row r="2212" spans="2:2">
      <c r="B2212" s="58"/>
    </row>
    <row r="2213" spans="2:2">
      <c r="B2213" s="58"/>
    </row>
    <row r="2214" spans="2:2">
      <c r="B2214" s="58"/>
    </row>
    <row r="2215" spans="2:2">
      <c r="B2215" s="58"/>
    </row>
    <row r="2216" spans="2:2">
      <c r="B2216" s="58"/>
    </row>
    <row r="2217" spans="2:2">
      <c r="B2217" s="58"/>
    </row>
    <row r="2218" spans="2:2">
      <c r="B2218" s="58"/>
    </row>
    <row r="2219" spans="2:2">
      <c r="B2219" s="58"/>
    </row>
    <row r="2220" spans="2:2">
      <c r="B2220" s="58"/>
    </row>
    <row r="2221" spans="2:2">
      <c r="B2221" s="58"/>
    </row>
    <row r="2222" spans="2:2">
      <c r="B2222" s="58"/>
    </row>
    <row r="2223" spans="2:2">
      <c r="B2223" s="58"/>
    </row>
    <row r="2224" spans="2:2">
      <c r="B2224" s="58"/>
    </row>
    <row r="2225" spans="2:2">
      <c r="B2225" s="58"/>
    </row>
    <row r="2226" spans="2:2">
      <c r="B2226" s="58"/>
    </row>
    <row r="2227" spans="2:2">
      <c r="B2227" s="58"/>
    </row>
    <row r="2228" spans="2:2">
      <c r="B2228" s="58"/>
    </row>
    <row r="2229" spans="2:2">
      <c r="B2229" s="58"/>
    </row>
    <row r="2230" spans="2:2">
      <c r="B2230" s="58"/>
    </row>
    <row r="2231" spans="2:2">
      <c r="B2231" s="58"/>
    </row>
    <row r="2232" spans="2:2">
      <c r="B2232" s="58"/>
    </row>
    <row r="2233" spans="2:2">
      <c r="B2233" s="58"/>
    </row>
    <row r="2234" spans="2:2">
      <c r="B2234" s="58"/>
    </row>
    <row r="2235" spans="2:2">
      <c r="B2235" s="58"/>
    </row>
    <row r="2236" spans="2:2">
      <c r="B2236" s="58"/>
    </row>
    <row r="2237" spans="2:2">
      <c r="B2237" s="58"/>
    </row>
    <row r="2238" spans="2:2">
      <c r="B2238" s="58"/>
    </row>
    <row r="2239" spans="2:2">
      <c r="B2239" s="58"/>
    </row>
    <row r="2240" spans="2:2">
      <c r="B2240" s="58"/>
    </row>
    <row r="2241" spans="2:2">
      <c r="B2241" s="58"/>
    </row>
    <row r="2242" spans="2:2">
      <c r="B2242" s="58"/>
    </row>
    <row r="2243" spans="2:2">
      <c r="B2243" s="58"/>
    </row>
    <row r="2244" spans="2:2">
      <c r="B2244" s="58"/>
    </row>
    <row r="2245" spans="2:2">
      <c r="B2245" s="58"/>
    </row>
    <row r="2246" spans="2:2">
      <c r="B2246" s="58"/>
    </row>
    <row r="2247" spans="2:2">
      <c r="B2247" s="58"/>
    </row>
    <row r="2248" spans="2:2">
      <c r="B2248" s="58"/>
    </row>
    <row r="2249" spans="2:2">
      <c r="B2249" s="58"/>
    </row>
    <row r="2250" spans="2:2">
      <c r="B2250" s="58"/>
    </row>
    <row r="2251" spans="2:2">
      <c r="B2251" s="58"/>
    </row>
    <row r="2252" spans="2:2">
      <c r="B2252" s="58"/>
    </row>
    <row r="2253" spans="2:2">
      <c r="B2253" s="58"/>
    </row>
    <row r="2254" spans="2:2">
      <c r="B2254" s="58"/>
    </row>
    <row r="2255" spans="2:2">
      <c r="B2255" s="58"/>
    </row>
    <row r="2256" spans="2:2">
      <c r="B2256" s="58"/>
    </row>
    <row r="2257" spans="2:2">
      <c r="B2257" s="58"/>
    </row>
    <row r="2258" spans="2:2">
      <c r="B2258" s="58"/>
    </row>
    <row r="2259" spans="2:2">
      <c r="B2259" s="58"/>
    </row>
    <row r="2260" spans="2:2">
      <c r="B2260" s="58"/>
    </row>
    <row r="2261" spans="2:2">
      <c r="B2261" s="58"/>
    </row>
    <row r="2262" spans="2:2">
      <c r="B2262" s="58"/>
    </row>
    <row r="2263" spans="2:2">
      <c r="B2263" s="58"/>
    </row>
    <row r="2264" spans="2:2">
      <c r="B2264" s="58"/>
    </row>
    <row r="2265" spans="2:2">
      <c r="B2265" s="58"/>
    </row>
    <row r="2266" spans="2:2">
      <c r="B2266" s="58"/>
    </row>
    <row r="2267" spans="2:2">
      <c r="B2267" s="58"/>
    </row>
    <row r="2268" spans="2:2">
      <c r="B2268" s="58"/>
    </row>
    <row r="2269" spans="2:2">
      <c r="B2269" s="58"/>
    </row>
    <row r="2270" spans="2:2">
      <c r="B2270" s="58"/>
    </row>
    <row r="2271" spans="2:2">
      <c r="B2271" s="58"/>
    </row>
    <row r="2272" spans="2:2">
      <c r="B2272" s="58"/>
    </row>
    <row r="2273" spans="2:2">
      <c r="B2273" s="58"/>
    </row>
    <row r="2274" spans="2:2">
      <c r="B2274" s="58"/>
    </row>
    <row r="2275" spans="2:2">
      <c r="B2275" s="58"/>
    </row>
    <row r="2276" spans="2:2">
      <c r="B2276" s="58"/>
    </row>
    <row r="2277" spans="2:2">
      <c r="B2277" s="58"/>
    </row>
    <row r="2278" spans="2:2">
      <c r="B2278" s="58"/>
    </row>
    <row r="2279" spans="2:2">
      <c r="B2279" s="58"/>
    </row>
    <row r="2280" spans="2:2">
      <c r="B2280" s="58"/>
    </row>
    <row r="2281" spans="2:2">
      <c r="B2281" s="58"/>
    </row>
    <row r="2282" spans="2:2">
      <c r="B2282" s="58"/>
    </row>
    <row r="2283" spans="2:2">
      <c r="B2283" s="58"/>
    </row>
    <row r="2284" spans="2:2">
      <c r="B2284" s="58"/>
    </row>
    <row r="2285" spans="2:2">
      <c r="B2285" s="58"/>
    </row>
    <row r="2286" spans="2:2">
      <c r="B2286" s="58"/>
    </row>
    <row r="2287" spans="2:2">
      <c r="B2287" s="58"/>
    </row>
    <row r="2288" spans="2:2">
      <c r="B2288" s="58"/>
    </row>
    <row r="2289" spans="2:2">
      <c r="B2289" s="58"/>
    </row>
    <row r="2290" spans="2:2">
      <c r="B2290" s="58"/>
    </row>
    <row r="2291" spans="2:2">
      <c r="B2291" s="58"/>
    </row>
    <row r="2292" spans="2:2">
      <c r="B2292" s="58"/>
    </row>
    <row r="2293" spans="2:2">
      <c r="B2293" s="58"/>
    </row>
    <row r="2294" spans="2:2">
      <c r="B2294" s="58"/>
    </row>
    <row r="2295" spans="2:2">
      <c r="B2295" s="58"/>
    </row>
    <row r="2296" spans="2:2">
      <c r="B2296" s="58"/>
    </row>
    <row r="2297" spans="2:2">
      <c r="B2297" s="58"/>
    </row>
    <row r="2298" spans="2:2">
      <c r="B2298" s="58"/>
    </row>
    <row r="2299" spans="2:2">
      <c r="B2299" s="58"/>
    </row>
    <row r="2300" spans="2:2">
      <c r="B2300" s="58"/>
    </row>
    <row r="2301" spans="2:2">
      <c r="B2301" s="58"/>
    </row>
    <row r="2302" spans="2:2">
      <c r="B2302" s="58"/>
    </row>
    <row r="2303" spans="2:2">
      <c r="B2303" s="58"/>
    </row>
    <row r="2304" spans="2:2">
      <c r="B2304" s="58"/>
    </row>
    <row r="2305" spans="2:2">
      <c r="B2305" s="58"/>
    </row>
    <row r="2306" spans="2:2">
      <c r="B2306" s="58"/>
    </row>
    <row r="2307" spans="2:2">
      <c r="B2307" s="58"/>
    </row>
    <row r="2308" spans="2:2">
      <c r="B2308" s="58"/>
    </row>
    <row r="2309" spans="2:2">
      <c r="B2309" s="58"/>
    </row>
    <row r="2310" spans="2:2">
      <c r="B2310" s="58"/>
    </row>
    <row r="2311" spans="2:2">
      <c r="B2311" s="58"/>
    </row>
    <row r="2312" spans="2:2">
      <c r="B2312" s="58"/>
    </row>
    <row r="2313" spans="2:2">
      <c r="B2313" s="58"/>
    </row>
    <row r="2314" spans="2:2">
      <c r="B2314" s="58"/>
    </row>
    <row r="2315" spans="2:2">
      <c r="B2315" s="58"/>
    </row>
    <row r="2316" spans="2:2">
      <c r="B2316" s="58"/>
    </row>
    <row r="2317" spans="2:2">
      <c r="B2317" s="58"/>
    </row>
    <row r="2318" spans="2:2">
      <c r="B2318" s="58"/>
    </row>
    <row r="2319" spans="2:2">
      <c r="B2319" s="58"/>
    </row>
    <row r="2320" spans="2:2">
      <c r="B2320" s="58"/>
    </row>
    <row r="2321" spans="2:2">
      <c r="B2321" s="58"/>
    </row>
    <row r="2322" spans="2:2">
      <c r="B2322" s="58"/>
    </row>
    <row r="2323" spans="2:2">
      <c r="B2323" s="58"/>
    </row>
    <row r="2324" spans="2:2">
      <c r="B2324" s="58"/>
    </row>
    <row r="2325" spans="2:2">
      <c r="B2325" s="58"/>
    </row>
    <row r="2326" spans="2:2">
      <c r="B2326" s="58"/>
    </row>
    <row r="2327" spans="2:2">
      <c r="B2327" s="58"/>
    </row>
    <row r="2328" spans="2:2">
      <c r="B2328" s="58"/>
    </row>
    <row r="2329" spans="2:2">
      <c r="B2329" s="58"/>
    </row>
    <row r="2330" spans="2:2">
      <c r="B2330" s="58"/>
    </row>
    <row r="2331" spans="2:2">
      <c r="B2331" s="58"/>
    </row>
    <row r="2332" spans="2:2">
      <c r="B2332" s="58"/>
    </row>
    <row r="2333" spans="2:2">
      <c r="B2333" s="58"/>
    </row>
    <row r="2334" spans="2:2">
      <c r="B2334" s="58"/>
    </row>
    <row r="2335" spans="2:2">
      <c r="B2335" s="58"/>
    </row>
    <row r="2336" spans="2:2">
      <c r="B2336" s="58"/>
    </row>
    <row r="2337" spans="2:2">
      <c r="B2337" s="58"/>
    </row>
    <row r="2338" spans="2:2">
      <c r="B2338" s="58"/>
    </row>
    <row r="2339" spans="2:2">
      <c r="B2339" s="58"/>
    </row>
    <row r="2340" spans="2:2">
      <c r="B2340" s="58"/>
    </row>
    <row r="2341" spans="2:2">
      <c r="B2341" s="58"/>
    </row>
    <row r="2342" spans="2:2">
      <c r="B2342" s="58"/>
    </row>
    <row r="2343" spans="2:2">
      <c r="B2343" s="58"/>
    </row>
    <row r="2344" spans="2:2">
      <c r="B2344" s="58"/>
    </row>
    <row r="2345" spans="2:2">
      <c r="B2345" s="58"/>
    </row>
    <row r="2346" spans="2:2">
      <c r="B2346" s="58"/>
    </row>
    <row r="2347" spans="2:2">
      <c r="B2347" s="58"/>
    </row>
    <row r="2348" spans="2:2">
      <c r="B2348" s="58"/>
    </row>
    <row r="2349" spans="2:2">
      <c r="B2349" s="58"/>
    </row>
    <row r="2350" spans="2:2">
      <c r="B2350" s="58"/>
    </row>
    <row r="2351" spans="2:2">
      <c r="B2351" s="58"/>
    </row>
    <row r="2352" spans="2:2">
      <c r="B2352" s="58"/>
    </row>
    <row r="2353" spans="2:2">
      <c r="B2353" s="58"/>
    </row>
    <row r="2354" spans="2:2">
      <c r="B2354" s="58"/>
    </row>
    <row r="2355" spans="2:2">
      <c r="B2355" s="58"/>
    </row>
    <row r="2356" spans="2:2">
      <c r="B2356" s="58"/>
    </row>
    <row r="2357" spans="2:2">
      <c r="B2357" s="58"/>
    </row>
    <row r="2358" spans="2:2">
      <c r="B2358" s="58"/>
    </row>
    <row r="2359" spans="2:2">
      <c r="B2359" s="58"/>
    </row>
    <row r="2360" spans="2:2">
      <c r="B2360" s="58"/>
    </row>
    <row r="2361" spans="2:2">
      <c r="B2361" s="58"/>
    </row>
    <row r="2362" spans="2:2">
      <c r="B2362" s="58"/>
    </row>
    <row r="2363" spans="2:2">
      <c r="B2363" s="58"/>
    </row>
    <row r="2364" spans="2:2">
      <c r="B2364" s="58"/>
    </row>
    <row r="2365" spans="2:2">
      <c r="B2365" s="58"/>
    </row>
    <row r="2366" spans="2:2">
      <c r="B2366" s="58"/>
    </row>
    <row r="2367" spans="2:2">
      <c r="B2367" s="58"/>
    </row>
    <row r="2368" spans="2:2">
      <c r="B2368" s="58"/>
    </row>
    <row r="2369" spans="2:2">
      <c r="B2369" s="58"/>
    </row>
    <row r="2370" spans="2:2">
      <c r="B2370" s="58"/>
    </row>
    <row r="2371" spans="2:2">
      <c r="B2371" s="58"/>
    </row>
    <row r="2372" spans="2:2">
      <c r="B2372" s="58"/>
    </row>
    <row r="2373" spans="2:2">
      <c r="B2373" s="58"/>
    </row>
    <row r="2374" spans="2:2">
      <c r="B2374" s="58"/>
    </row>
    <row r="2375" spans="2:2">
      <c r="B2375" s="58"/>
    </row>
    <row r="2376" spans="2:2">
      <c r="B2376" s="58"/>
    </row>
    <row r="2377" spans="2:2">
      <c r="B2377" s="58"/>
    </row>
    <row r="2378" spans="2:2">
      <c r="B2378" s="58"/>
    </row>
    <row r="2379" spans="2:2">
      <c r="B2379" s="58"/>
    </row>
    <row r="2380" spans="2:2">
      <c r="B2380" s="58"/>
    </row>
    <row r="2381" spans="2:2">
      <c r="B2381" s="58"/>
    </row>
    <row r="2382" spans="2:2">
      <c r="B2382" s="58"/>
    </row>
    <row r="2383" spans="2:2">
      <c r="B2383" s="58"/>
    </row>
    <row r="2384" spans="2:2">
      <c r="B2384" s="58"/>
    </row>
    <row r="2385" spans="2:2">
      <c r="B2385" s="58"/>
    </row>
    <row r="2386" spans="2:2">
      <c r="B2386" s="58"/>
    </row>
    <row r="2387" spans="2:2">
      <c r="B2387" s="58"/>
    </row>
    <row r="2388" spans="2:2">
      <c r="B2388" s="58"/>
    </row>
    <row r="2389" spans="2:2">
      <c r="B2389" s="58"/>
    </row>
    <row r="2390" spans="2:2">
      <c r="B2390" s="58"/>
    </row>
    <row r="2391" spans="2:2">
      <c r="B2391" s="58"/>
    </row>
    <row r="2392" spans="2:2">
      <c r="B2392" s="58"/>
    </row>
    <row r="2393" spans="2:2">
      <c r="B2393" s="58"/>
    </row>
    <row r="2394" spans="2:2">
      <c r="B2394" s="58"/>
    </row>
    <row r="2395" spans="2:2">
      <c r="B2395" s="58"/>
    </row>
    <row r="2396" spans="2:2">
      <c r="B2396" s="58"/>
    </row>
    <row r="2397" spans="2:2">
      <c r="B2397" s="58"/>
    </row>
    <row r="2398" spans="2:2">
      <c r="B2398" s="58"/>
    </row>
    <row r="2399" spans="2:2">
      <c r="B2399" s="58"/>
    </row>
    <row r="2400" spans="2:2">
      <c r="B2400" s="58"/>
    </row>
    <row r="2401" spans="2:2">
      <c r="B2401" s="58"/>
    </row>
    <row r="2402" spans="2:2">
      <c r="B2402" s="58"/>
    </row>
    <row r="2403" spans="2:2">
      <c r="B2403" s="58"/>
    </row>
    <row r="2404" spans="2:2">
      <c r="B2404" s="58"/>
    </row>
    <row r="2405" spans="2:2">
      <c r="B2405" s="58"/>
    </row>
    <row r="2406" spans="2:2">
      <c r="B2406" s="58"/>
    </row>
    <row r="2407" spans="2:2">
      <c r="B2407" s="58"/>
    </row>
    <row r="2408" spans="2:2">
      <c r="B2408" s="58"/>
    </row>
    <row r="2409" spans="2:2">
      <c r="B2409" s="58"/>
    </row>
    <row r="2410" spans="2:2">
      <c r="B2410" s="58"/>
    </row>
    <row r="2411" spans="2:2">
      <c r="B2411" s="58"/>
    </row>
    <row r="2412" spans="2:2">
      <c r="B2412" s="58"/>
    </row>
    <row r="2413" spans="2:2">
      <c r="B2413" s="58"/>
    </row>
    <row r="2414" spans="2:2">
      <c r="B2414" s="58"/>
    </row>
    <row r="2415" spans="2:2">
      <c r="B2415" s="58"/>
    </row>
    <row r="2416" spans="2:2">
      <c r="B2416" s="58"/>
    </row>
    <row r="2417" spans="2:2">
      <c r="B2417" s="58"/>
    </row>
    <row r="2418" spans="2:2">
      <c r="B2418" s="58"/>
    </row>
    <row r="2419" spans="2:2">
      <c r="B2419" s="58"/>
    </row>
    <row r="2420" spans="2:2">
      <c r="B2420" s="58"/>
    </row>
    <row r="2421" spans="2:2">
      <c r="B2421" s="58"/>
    </row>
    <row r="2422" spans="2:2">
      <c r="B2422" s="58"/>
    </row>
    <row r="2423" spans="2:2">
      <c r="B2423" s="58"/>
    </row>
    <row r="2424" spans="2:2">
      <c r="B2424" s="58"/>
    </row>
    <row r="2425" spans="2:2">
      <c r="B2425" s="58"/>
    </row>
    <row r="2426" spans="2:2">
      <c r="B2426" s="58"/>
    </row>
    <row r="2427" spans="2:2">
      <c r="B2427" s="58"/>
    </row>
    <row r="2428" spans="2:2">
      <c r="B2428" s="58"/>
    </row>
    <row r="2429" spans="2:2">
      <c r="B2429" s="58"/>
    </row>
    <row r="2430" spans="2:2">
      <c r="B2430" s="58"/>
    </row>
    <row r="2431" spans="2:2">
      <c r="B2431" s="58"/>
    </row>
    <row r="2432" spans="2:2">
      <c r="B2432" s="58"/>
    </row>
    <row r="2433" spans="2:2">
      <c r="B2433" s="58"/>
    </row>
    <row r="2434" spans="2:2">
      <c r="B2434" s="58"/>
    </row>
    <row r="2435" spans="2:2">
      <c r="B2435" s="58"/>
    </row>
    <row r="2436" spans="2:2">
      <c r="B2436" s="58"/>
    </row>
  </sheetData>
  <mergeCells count="4">
    <mergeCell ref="B1:P1"/>
    <mergeCell ref="B2:P2"/>
    <mergeCell ref="D40:E40"/>
    <mergeCell ref="F40:G40"/>
  </mergeCells>
  <phoneticPr fontId="30" type="noConversion"/>
  <printOptions horizontalCentered="1" verticalCentered="1"/>
  <pageMargins left="0" right="0" top="0.78740157480314965" bottom="0.78740157480314965" header="0.51181102362204722" footer="0.51181102362204722"/>
  <pageSetup paperSize="9" scale="99" orientation="landscape" r:id="rId1"/>
  <headerFooter alignWithMargins="0">
    <oddHeader>&amp;L&amp;"Arial,Bold"&amp;8TREATMENT POPULATION STATISTICS:  DECEMBER 2014</oddHeader>
    <oddFooter>&amp;C&amp;"Arial,Bold"&amp;8- 6 - &amp;R&amp;"Arial,Bold"&amp;8GRAPH 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22</vt:i4>
      </vt:variant>
    </vt:vector>
  </HeadingPairs>
  <TitlesOfParts>
    <vt:vector size="44" baseType="lpstr">
      <vt:lpstr>Front Page</vt:lpstr>
      <vt:lpstr>S_Trend1</vt:lpstr>
      <vt:lpstr>S_Trend2</vt:lpstr>
      <vt:lpstr>contents</vt:lpstr>
      <vt:lpstr>notes</vt:lpstr>
      <vt:lpstr>CHART1sex</vt:lpstr>
      <vt:lpstr>CHART2age</vt:lpstr>
      <vt:lpstr>CHART3ST </vt:lpstr>
      <vt:lpstr>CHART4singleage</vt:lpstr>
      <vt:lpstr>CHART5STcard</vt:lpstr>
      <vt:lpstr>table 1</vt:lpstr>
      <vt:lpstr>table 2</vt:lpstr>
      <vt:lpstr>table 3</vt:lpstr>
      <vt:lpstr>table 4</vt:lpstr>
      <vt:lpstr>table 4 (G)</vt:lpstr>
      <vt:lpstr>table 4 (W)</vt:lpstr>
      <vt:lpstr>TABLE 5</vt:lpstr>
      <vt:lpstr>Table 6</vt:lpstr>
      <vt:lpstr>table 7</vt:lpstr>
      <vt:lpstr>table 8</vt:lpstr>
      <vt:lpstr>table 9</vt:lpstr>
      <vt:lpstr>table 9 cont</vt:lpstr>
      <vt:lpstr>CHART1sex!Print_Area</vt:lpstr>
      <vt:lpstr>CHART2age!Print_Area</vt:lpstr>
      <vt:lpstr>'CHART3ST '!Print_Area</vt:lpstr>
      <vt:lpstr>CHART4singleage!Print_Area</vt:lpstr>
      <vt:lpstr>CHART5STcard!Print_Area</vt:lpstr>
      <vt:lpstr>contents!Print_Area</vt:lpstr>
      <vt:lpstr>'Front Page'!Print_Area</vt:lpstr>
      <vt:lpstr>notes!Print_Area</vt:lpstr>
      <vt:lpstr>S_Trend1!Print_Area</vt:lpstr>
      <vt:lpstr>S_Trend2!Print_Area</vt:lpstr>
      <vt:lpstr>'table 1'!Print_Area</vt:lpstr>
      <vt:lpstr>'table 2'!Print_Area</vt:lpstr>
      <vt:lpstr>'table 3'!Print_Area</vt:lpstr>
      <vt:lpstr>'table 4'!Print_Area</vt:lpstr>
      <vt:lpstr>'table 4 (G)'!Print_Area</vt:lpstr>
      <vt:lpstr>'table 4 (W)'!Print_Area</vt:lpstr>
      <vt:lpstr>'TABLE 5'!Print_Area</vt:lpstr>
      <vt:lpstr>'Table 6'!Print_Area</vt:lpstr>
      <vt:lpstr>'table 7'!Print_Area</vt:lpstr>
      <vt:lpstr>'table 8'!Print_Area</vt:lpstr>
      <vt:lpstr>'table 9'!Print_Area</vt:lpstr>
      <vt:lpstr>'table 9 cont'!Print_Area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2015-04-30T00:20:01Z</dcterms:created>
  <dcterms:modified xsi:type="dcterms:W3CDTF">2015-04-30T00:20:41Z</dcterms:modified>
</cp:coreProperties>
</file>