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DVASTAFF.DVA.GOV.AU\Data\SHARED\Rehab &amp; Support\Det Supp &amp; Rvws\Rehab &amp; Benefits\Common\CAS\Reporting\Website Reporting\"/>
    </mc:Choice>
  </mc:AlternateContent>
  <xr:revisionPtr revIDLastSave="0" documentId="8_{35F352E6-05E3-4810-B4C4-1A7250F02F38}" xr6:coauthVersionLast="47" xr6:coauthVersionMax="47" xr10:uidLastSave="{00000000-0000-0000-0000-000000000000}"/>
  <bookViews>
    <workbookView xWindow="15" yWindow="15" windowWidth="20505" windowHeight="13065" tabRatio="729" activeTab="5" xr2:uid="{00000000-000D-0000-FFFF-FFFF00000000}"/>
  </bookViews>
  <sheets>
    <sheet name="Index" sheetId="21" r:id="rId1"/>
    <sheet name="Claims Received" sheetId="14" r:id="rId2"/>
    <sheet name="Unallocated Claims" sheetId="24" r:id="rId3"/>
    <sheet name="Claims Being Processed" sheetId="15" r:id="rId4"/>
    <sheet name="Determinations" sheetId="16" r:id="rId5"/>
    <sheet name="Time Taken to Process" sheetId="17" r:id="rId6"/>
    <sheet name="Conditions" sheetId="18" r:id="rId7"/>
    <sheet name="Acceptance Rates " sheetId="19" r:id="rId8"/>
    <sheet name="graph data" sheetId="22" state="hidden" r:id="rId9"/>
  </sheets>
  <externalReferences>
    <externalReference r:id="rId10"/>
  </externalReferences>
  <definedNames>
    <definedName name="Age_distribution_of_all_claims_on_hand​" localSheetId="3">'Claims Being Processed'!$A$95</definedName>
    <definedName name="Age_distribution_of_Claims_being_processed​" localSheetId="3">'Claims Being Processed'!$A$42</definedName>
    <definedName name="Age_distribution_of_claims_unallocated​__Calendar_days" localSheetId="2">'Unallocated Claims'!$A$47</definedName>
    <definedName name="Age_distribution_of_claims_unallocated​__Calendar_days">'Claims Received'!#REF!</definedName>
    <definedName name="Age_distribution_of_Determinations_2" localSheetId="4">Determinations!$A$44</definedName>
    <definedName name="Age_distribution_of_unallocated_claims" localSheetId="2">'Unallocated Claims'!$A$63</definedName>
    <definedName name="Age_distribution_of_unallocated_claims">'Claims Received'!#REF!</definedName>
    <definedName name="Average_time_taken_to_register_2" localSheetId="2">'Unallocated Claims'!#REF!</definedName>
    <definedName name="Average_time_taken_to_register_2">'Claims Received'!#REF!</definedName>
    <definedName name="Claim_Acceptance_Rates">'Acceptance Rates '!$A$37</definedName>
    <definedName name="Claim_Acceptance_rates_and_Lodgement_Channel" localSheetId="7">'Acceptance Rates '!$A$46</definedName>
    <definedName name="Claims_being_Processed​">'Claims Being Processed'!$A$25</definedName>
    <definedName name="Claims_on_hand​_1" localSheetId="3">'Claims Being Processed'!$A$76</definedName>
    <definedName name="Claims_unallocated" localSheetId="2">'Unallocated Claims'!$A$29</definedName>
    <definedName name="Claims_unallocated">'Claims Received'!#REF!</definedName>
    <definedName name="Claims_unallocated_FYTD" localSheetId="2">'Unallocated Claims'!$A$29</definedName>
    <definedName name="Claims_unallocated_FYTD">'Claims Received'!#REF!</definedName>
    <definedName name="Condidtions_total_time_to_process__calendar_days" localSheetId="6">Conditions!#REF!</definedName>
    <definedName name="Condition__determined_1" localSheetId="6">Conditions!$A$59</definedName>
    <definedName name="Condition_Acceptance_Rates" localSheetId="7">'Acceptance Rates '!$A$26</definedName>
    <definedName name="Conditions_being_processed_by_an" localSheetId="6">Conditions!$A$41</definedName>
    <definedName name="Conditions_On_hand" localSheetId="6">Conditions!$A$50</definedName>
    <definedName name="Conditions_total_time_to_process__calendar_days">Conditions!#REF!</definedName>
    <definedName name="Conditions_unallocated" localSheetId="6">Conditions!$A$32</definedName>
    <definedName name="Determinations___Claims​" localSheetId="4">Determinations!$A$27</definedName>
    <definedName name="ID" localSheetId="7" hidden="1">"f0eda054-1a36-4173-b728-021a88fd2d24"</definedName>
    <definedName name="ID" localSheetId="3" hidden="1">"f5fc1b77-b4d6-4e2c-bf66-1d58ce7d0cc2"</definedName>
    <definedName name="ID" localSheetId="1" hidden="1">"d018ccdb-d703-44b7-90de-bd6e6e25c8ad"</definedName>
    <definedName name="ID" localSheetId="6" hidden="1">"2ed8f1be-9cf0-4a23-9903-3f271c3dab28"</definedName>
    <definedName name="ID" localSheetId="4" hidden="1">"dfbf2c40-b6ce-41e9-bb41-6326c43de250"</definedName>
    <definedName name="ID" localSheetId="8" hidden="1">"b27d39d7-5452-47a8-a917-1f2a7de8ae8a"</definedName>
    <definedName name="ID" localSheetId="0" hidden="1">"35458439-81cf-4e63-9d29-252572b6b753"</definedName>
    <definedName name="ID" localSheetId="5" hidden="1">"f2c4e61e-55e5-4554-abf8-038dc5cdcc8d"</definedName>
    <definedName name="ID" localSheetId="2" hidden="1">"d018ccdb-d703-44b7-90de-bd6e6e25c8ad"</definedName>
    <definedName name="Incoming_claims" localSheetId="7">#REF!</definedName>
    <definedName name="Incoming_Claims" localSheetId="2">'Unallocated Claims'!#REF!</definedName>
    <definedName name="Incoming_Claims">'Claims Received'!$A$23</definedName>
    <definedName name="Incoming_claims_FYTD_2023_2024" localSheetId="2">'Unallocated Claims'!#REF!</definedName>
    <definedName name="Incoming_claims_FYTD_2023_2024">'Claims Received'!$A$23</definedName>
    <definedName name="Incoming_condidtions_claimed" localSheetId="6">Conditions!$A$23</definedName>
    <definedName name="Incoming_Conditions">Conditions!$A$23</definedName>
    <definedName name="Incoming_Conditions_Claimed" localSheetId="6">Conditions!$A$23</definedName>
    <definedName name="Margin">[1]M_Control_Ref!$W$11</definedName>
    <definedName name="Time_taken_register">'Time Taken to Process'!#REF!</definedName>
    <definedName name="Time_taken_to_allocate" localSheetId="5">'Time Taken to Process'!$A$31</definedName>
    <definedName name="Time_taken_to_allocate" localSheetId="2">'Unallocated Claims'!#REF!</definedName>
    <definedName name="Time_taken_to_allocate">'Claims Received'!#REF!</definedName>
    <definedName name="Time_taken_to_process_conditions">'Time Taken to Process'!$A$58</definedName>
    <definedName name="Time_taken_to_register" localSheetId="5">'Time Taken to Process'!$A$24</definedName>
    <definedName name="Time_to_taken_to_investigate_and_determine" localSheetId="5">'Time Taken to Process'!$A$38</definedName>
    <definedName name="Time_with_a_DVA_officer">'Time Taken to Process'!$A$38</definedName>
    <definedName name="Total_Time_taken_to_Process" localSheetId="5">'Time Taken to Process'!$A$45</definedName>
    <definedName name="Total_time_to_process___Conditions" localSheetId="5">'Time Taken to Process'!$A$57</definedName>
    <definedName name="Unallocated_claims" localSheetId="2">'Unallocated Claims'!$A$29</definedName>
    <definedName name="Unallocated_claims">'Claims Received'!#REF!</definedName>
    <definedName name="Unallocated_claims_FYTD" localSheetId="2">'Unallocated Claims'!$A$29</definedName>
    <definedName name="Unallocated_claims_FYTD">'Claims Received'!#REF!</definedName>
  </definedNames>
  <calcPr calcId="191028"/>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8" l="1"/>
  <c r="P63" i="18"/>
  <c r="Q63" i="18"/>
  <c r="Q62" i="18"/>
  <c r="Q61" i="18"/>
  <c r="Q60" i="18"/>
  <c r="O63" i="18"/>
  <c r="O56" i="18"/>
  <c r="N56" i="18"/>
  <c r="M56" i="18"/>
  <c r="L56" i="18"/>
  <c r="K56" i="18"/>
  <c r="J56" i="18"/>
  <c r="I56" i="18"/>
  <c r="H56" i="18"/>
  <c r="G56" i="18"/>
  <c r="F56" i="18"/>
  <c r="E56" i="18"/>
  <c r="D56" i="18"/>
  <c r="O47" i="18"/>
  <c r="N47" i="18"/>
  <c r="M47" i="18"/>
  <c r="L47" i="18"/>
  <c r="K47" i="18"/>
  <c r="J47" i="18"/>
  <c r="I47" i="18"/>
  <c r="H47" i="18"/>
  <c r="G47" i="18"/>
  <c r="F47" i="18"/>
  <c r="E47" i="18"/>
  <c r="D47" i="18"/>
  <c r="O38" i="18"/>
  <c r="N38" i="18"/>
  <c r="M38" i="18"/>
  <c r="L38" i="18"/>
  <c r="K38" i="18"/>
  <c r="J38" i="18"/>
  <c r="I38" i="18"/>
  <c r="H38" i="18"/>
  <c r="G38" i="18"/>
  <c r="F38" i="18"/>
  <c r="E38" i="18"/>
  <c r="D38" i="18"/>
  <c r="O29" i="18"/>
  <c r="N29" i="18"/>
  <c r="M29" i="18"/>
  <c r="L29" i="18"/>
  <c r="K29" i="18"/>
  <c r="J29" i="18"/>
  <c r="I29" i="18"/>
  <c r="H29" i="18"/>
  <c r="G29" i="18"/>
  <c r="F29" i="18"/>
  <c r="E29" i="18"/>
  <c r="D29" i="18"/>
  <c r="Q32" i="16"/>
  <c r="Q35" i="16"/>
  <c r="Q39" i="16"/>
  <c r="R39" i="16"/>
  <c r="R38" i="16"/>
  <c r="R37" i="16"/>
  <c r="R36" i="16"/>
  <c r="R35" i="16"/>
  <c r="R34" i="16"/>
  <c r="R33" i="16"/>
  <c r="R32" i="16"/>
  <c r="R31" i="16"/>
  <c r="R30" i="16"/>
  <c r="R29" i="16"/>
  <c r="R28" i="16"/>
  <c r="P32" i="16"/>
  <c r="P35" i="16"/>
  <c r="P39" i="16"/>
  <c r="O32" i="16"/>
  <c r="O35" i="16"/>
  <c r="O39" i="16"/>
  <c r="N32" i="16"/>
  <c r="N35" i="16"/>
  <c r="N39" i="16"/>
  <c r="M32" i="16"/>
  <c r="M35" i="16"/>
  <c r="M39" i="16"/>
  <c r="L32" i="16"/>
  <c r="L35" i="16"/>
  <c r="L39" i="16"/>
  <c r="K32" i="16"/>
  <c r="K35" i="16"/>
  <c r="K39" i="16"/>
  <c r="J32" i="16"/>
  <c r="J35" i="16"/>
  <c r="J39" i="16"/>
  <c r="I32" i="16"/>
  <c r="I35" i="16"/>
  <c r="I39" i="16"/>
  <c r="H32" i="16"/>
  <c r="H35" i="16"/>
  <c r="H39" i="16"/>
  <c r="G32" i="16"/>
  <c r="G35" i="16"/>
  <c r="G39" i="16"/>
  <c r="F32" i="16"/>
  <c r="F35" i="16"/>
  <c r="F39" i="16"/>
  <c r="E32" i="16"/>
  <c r="E35" i="16"/>
  <c r="E39" i="16"/>
  <c r="P83" i="15"/>
  <c r="P86" i="15"/>
  <c r="P90" i="15"/>
  <c r="O83" i="15"/>
  <c r="O86" i="15"/>
  <c r="O90" i="15"/>
  <c r="N83" i="15"/>
  <c r="N86" i="15"/>
  <c r="N90" i="15"/>
  <c r="M83" i="15"/>
  <c r="M86" i="15"/>
  <c r="M90" i="15"/>
  <c r="L83" i="15"/>
  <c r="L86" i="15"/>
  <c r="L90" i="15"/>
  <c r="K83" i="15"/>
  <c r="K86" i="15"/>
  <c r="K90" i="15"/>
  <c r="J83" i="15"/>
  <c r="J86" i="15"/>
  <c r="J90" i="15"/>
  <c r="I83" i="15"/>
  <c r="I86" i="15"/>
  <c r="I90" i="15"/>
  <c r="H83" i="15"/>
  <c r="H86" i="15"/>
  <c r="H90" i="15"/>
  <c r="G83" i="15"/>
  <c r="G86" i="15"/>
  <c r="G90" i="15"/>
  <c r="F83" i="15"/>
  <c r="F86" i="15"/>
  <c r="F90" i="15"/>
  <c r="E83" i="15"/>
  <c r="E86" i="15"/>
  <c r="E90" i="15"/>
  <c r="P32" i="15"/>
  <c r="P35" i="15"/>
  <c r="P39" i="15"/>
  <c r="O32" i="15"/>
  <c r="O35" i="15"/>
  <c r="O39" i="15"/>
  <c r="N32" i="15"/>
  <c r="N35" i="15"/>
  <c r="N39" i="15"/>
  <c r="M32" i="15"/>
  <c r="M35" i="15"/>
  <c r="M39" i="15"/>
  <c r="L32" i="15"/>
  <c r="L35" i="15"/>
  <c r="L39" i="15"/>
  <c r="K32" i="15"/>
  <c r="K35" i="15"/>
  <c r="K39" i="15"/>
  <c r="J32" i="15"/>
  <c r="J35" i="15"/>
  <c r="J39" i="15"/>
  <c r="I32" i="15"/>
  <c r="I35" i="15"/>
  <c r="I39" i="15"/>
  <c r="H32" i="15"/>
  <c r="H35" i="15"/>
  <c r="H39" i="15"/>
  <c r="G32" i="15"/>
  <c r="G35" i="15"/>
  <c r="G39" i="15"/>
  <c r="F32" i="15"/>
  <c r="F35" i="15"/>
  <c r="F39" i="15"/>
  <c r="E32" i="15"/>
  <c r="E35" i="15"/>
  <c r="E39" i="15"/>
  <c r="P37" i="24"/>
  <c r="P40" i="24"/>
  <c r="P44" i="24"/>
  <c r="O37" i="24"/>
  <c r="O40" i="24"/>
  <c r="O44" i="24"/>
  <c r="N37" i="24"/>
  <c r="N40" i="24"/>
  <c r="N44" i="24"/>
  <c r="M37" i="24"/>
  <c r="M40" i="24"/>
  <c r="M44" i="24"/>
  <c r="L37" i="24"/>
  <c r="L40" i="24"/>
  <c r="L44" i="24"/>
  <c r="K37" i="24"/>
  <c r="K40" i="24"/>
  <c r="K44" i="24"/>
  <c r="J37" i="24"/>
  <c r="J40" i="24"/>
  <c r="J44" i="24"/>
  <c r="I37" i="24"/>
  <c r="I40" i="24"/>
  <c r="I44" i="24"/>
  <c r="H37" i="24"/>
  <c r="H40" i="24"/>
  <c r="H44" i="24"/>
  <c r="G37" i="24"/>
  <c r="G40" i="24"/>
  <c r="G44" i="24"/>
  <c r="F37" i="24"/>
  <c r="F40" i="24"/>
  <c r="F44" i="24"/>
  <c r="E37" i="24"/>
  <c r="E40" i="24"/>
  <c r="E44" i="24"/>
  <c r="Q31" i="14"/>
  <c r="Q34" i="14"/>
  <c r="Q38" i="14"/>
  <c r="R38" i="14"/>
  <c r="R37" i="14"/>
  <c r="R36" i="14"/>
  <c r="R35" i="14"/>
  <c r="R34" i="14"/>
  <c r="R33" i="14"/>
  <c r="R32" i="14"/>
  <c r="R31" i="14"/>
  <c r="R30" i="14"/>
  <c r="R29" i="14"/>
  <c r="R28" i="14"/>
  <c r="R27" i="14"/>
  <c r="R26" i="14"/>
  <c r="R25" i="14"/>
  <c r="P31" i="14"/>
  <c r="P34" i="14"/>
  <c r="P38" i="14"/>
  <c r="O31" i="14"/>
  <c r="O34" i="14"/>
  <c r="O38" i="14"/>
  <c r="N31" i="14"/>
  <c r="N34" i="14"/>
  <c r="N38" i="14"/>
  <c r="M31" i="14"/>
  <c r="M34" i="14"/>
  <c r="M38" i="14"/>
  <c r="L31" i="14"/>
  <c r="L34" i="14"/>
  <c r="L38" i="14"/>
  <c r="K31" i="14"/>
  <c r="K34" i="14"/>
  <c r="K38" i="14"/>
  <c r="J31" i="14"/>
  <c r="J34" i="14"/>
  <c r="J38" i="14"/>
  <c r="I31" i="14"/>
  <c r="I34" i="14"/>
  <c r="I38" i="14"/>
  <c r="H31" i="14"/>
  <c r="H34" i="14"/>
  <c r="H38" i="14"/>
  <c r="G31" i="14"/>
  <c r="G34" i="14"/>
  <c r="G38" i="14"/>
  <c r="F31" i="14"/>
  <c r="F34" i="14"/>
  <c r="F38" i="14"/>
  <c r="E31" i="14"/>
  <c r="E34" i="14"/>
  <c r="E38" i="14"/>
  <c r="P29" i="18"/>
  <c r="Q29" i="18"/>
  <c r="Q28" i="18"/>
  <c r="Q27" i="18"/>
  <c r="Q26" i="18"/>
  <c r="Q25" i="18"/>
  <c r="C32" i="16"/>
  <c r="C35" i="16"/>
  <c r="C39" i="16"/>
  <c r="B32" i="16"/>
  <c r="B35" i="16"/>
  <c r="B39" i="16"/>
  <c r="C31" i="14"/>
  <c r="C34" i="14"/>
  <c r="C38" i="14"/>
  <c r="B31" i="14"/>
  <c r="B34" i="14"/>
  <c r="B35" i="14"/>
  <c r="B38" i="14"/>
  <c r="B29" i="18"/>
  <c r="B56" i="18"/>
  <c r="B47" i="18"/>
  <c r="B38" i="18"/>
  <c r="D83" i="15"/>
  <c r="D86" i="15"/>
  <c r="D90" i="15"/>
  <c r="C83" i="15"/>
  <c r="C86" i="15"/>
  <c r="C90" i="15"/>
  <c r="B83" i="15"/>
  <c r="B86" i="15"/>
  <c r="B90" i="15"/>
  <c r="C37" i="24"/>
  <c r="C40" i="24"/>
  <c r="C44" i="24"/>
  <c r="B37" i="24"/>
  <c r="B40" i="24"/>
  <c r="B44" i="24"/>
  <c r="H76" i="24"/>
  <c r="G76" i="24"/>
  <c r="F76" i="24"/>
  <c r="E76" i="24"/>
  <c r="D76" i="24"/>
  <c r="C76" i="24"/>
  <c r="B76" i="24"/>
  <c r="H60" i="24"/>
  <c r="G60" i="24"/>
  <c r="F60" i="24"/>
  <c r="E60" i="24"/>
  <c r="D60" i="24"/>
  <c r="C60" i="24"/>
  <c r="B60" i="24"/>
  <c r="Q37" i="24"/>
  <c r="Q40" i="24"/>
  <c r="Q44" i="24"/>
  <c r="B72" i="15"/>
  <c r="Q83" i="15"/>
  <c r="Q86" i="15"/>
  <c r="Q90" i="15"/>
  <c r="F85" i="17"/>
  <c r="E85" i="17"/>
  <c r="F84" i="17"/>
  <c r="E84" i="17"/>
  <c r="F83" i="17"/>
  <c r="E83" i="17"/>
  <c r="F82" i="17"/>
  <c r="E82" i="17"/>
  <c r="F81" i="17"/>
  <c r="E81" i="17"/>
  <c r="F80" i="17"/>
  <c r="E80" i="17"/>
  <c r="F79" i="17"/>
  <c r="E79" i="17"/>
  <c r="F78" i="17"/>
  <c r="E78" i="17"/>
  <c r="F77" i="17"/>
  <c r="E77" i="17"/>
  <c r="F76" i="17"/>
  <c r="E76" i="17"/>
  <c r="F75" i="17"/>
  <c r="E75" i="17"/>
  <c r="F74" i="17"/>
  <c r="E74" i="17"/>
  <c r="T70" i="17"/>
  <c r="T69" i="17"/>
  <c r="T68" i="17"/>
  <c r="T67" i="17"/>
  <c r="T66" i="17"/>
  <c r="T65" i="17"/>
  <c r="T64" i="17"/>
  <c r="T63" i="17"/>
  <c r="T62" i="17"/>
  <c r="T61" i="17"/>
  <c r="U56" i="17"/>
  <c r="H124" i="15"/>
  <c r="G124" i="15"/>
  <c r="F124" i="15"/>
  <c r="E124" i="15"/>
  <c r="D124" i="15"/>
  <c r="C124" i="15"/>
  <c r="B124" i="15"/>
  <c r="H107" i="15"/>
  <c r="G107" i="15"/>
  <c r="F107" i="15"/>
  <c r="E107" i="15"/>
  <c r="D107" i="15"/>
  <c r="C107" i="15"/>
  <c r="B107" i="15"/>
  <c r="H72" i="15"/>
  <c r="G72" i="15"/>
  <c r="F72" i="15"/>
  <c r="E72" i="15"/>
  <c r="D72" i="15"/>
  <c r="C72" i="15"/>
  <c r="H55" i="15"/>
  <c r="G55" i="15"/>
  <c r="F55" i="15"/>
  <c r="E55" i="15"/>
  <c r="D55" i="15"/>
  <c r="C55" i="15"/>
  <c r="B55" i="15"/>
  <c r="Q32" i="15"/>
  <c r="Q35" i="15"/>
  <c r="Q39" i="15"/>
  <c r="C32" i="15"/>
  <c r="C35" i="15"/>
  <c r="C39" i="15"/>
  <c r="B32" i="15"/>
  <c r="B35" i="15"/>
  <c r="B39" i="15"/>
  <c r="H70" i="16"/>
  <c r="G70" i="16"/>
  <c r="F70" i="16"/>
  <c r="E70" i="16"/>
  <c r="D70" i="16"/>
  <c r="C70" i="16"/>
  <c r="B70" i="16"/>
  <c r="H55" i="16"/>
  <c r="G55" i="16"/>
  <c r="F55" i="16"/>
  <c r="E55" i="16"/>
  <c r="D55" i="16"/>
  <c r="C55" i="16"/>
  <c r="B55" i="16"/>
  <c r="C63" i="18"/>
  <c r="B63" i="18"/>
  <c r="P56" i="18"/>
  <c r="C56" i="18"/>
  <c r="P47" i="18"/>
  <c r="C47" i="18"/>
  <c r="P38" i="18"/>
  <c r="C38" i="18"/>
  <c r="R47" i="18"/>
  <c r="R46" i="18"/>
  <c r="R45" i="18"/>
  <c r="R44" i="18"/>
  <c r="R43" i="18"/>
  <c r="R42" i="18"/>
  <c r="R38" i="18"/>
  <c r="R37" i="18"/>
  <c r="R36" i="18"/>
  <c r="R35" i="18"/>
  <c r="R34" i="18"/>
  <c r="R33" i="18"/>
  <c r="Q56" i="18"/>
  <c r="Q55" i="18"/>
  <c r="Q54" i="18"/>
  <c r="Q53" i="18"/>
  <c r="Q52" i="18"/>
  <c r="Q51" i="18"/>
  <c r="Q47" i="18"/>
  <c r="Q46" i="18"/>
  <c r="Q45" i="18"/>
  <c r="Q44" i="18"/>
  <c r="Q43" i="18"/>
  <c r="Q42" i="18"/>
  <c r="Q38" i="18"/>
  <c r="Q37" i="18"/>
  <c r="Q36" i="18"/>
  <c r="Q35" i="18"/>
  <c r="Q34" i="18"/>
  <c r="Q33" i="18"/>
  <c r="R39" i="15"/>
  <c r="R38" i="15"/>
  <c r="R37" i="15"/>
  <c r="R36" i="15"/>
  <c r="R35" i="15"/>
  <c r="R34" i="15"/>
  <c r="R33" i="15"/>
  <c r="R32" i="15"/>
  <c r="R31" i="15"/>
  <c r="R30" i="15"/>
  <c r="R29" i="15"/>
  <c r="R28" i="15"/>
  <c r="R27" i="15"/>
  <c r="R26" i="15"/>
  <c r="T36" i="16"/>
  <c r="T37" i="14"/>
  <c r="T34" i="14"/>
  <c r="T31" i="14"/>
  <c r="T27" i="14"/>
  <c r="T25" i="14"/>
  <c r="T35" i="16"/>
  <c r="U48" i="17"/>
  <c r="U49" i="17"/>
  <c r="U50" i="17"/>
  <c r="U51" i="17"/>
  <c r="U52" i="17"/>
  <c r="U53" i="17"/>
  <c r="U54" i="17"/>
  <c r="U55" i="17"/>
  <c r="U57" i="17"/>
  <c r="T35" i="14"/>
  <c r="T32" i="14"/>
  <c r="T26" i="14"/>
  <c r="T38" i="16"/>
  <c r="T37" i="16"/>
  <c r="T34" i="16"/>
  <c r="T33" i="16"/>
  <c r="T31" i="16"/>
  <c r="T30" i="16"/>
  <c r="T29" i="16"/>
  <c r="T28" i="16"/>
  <c r="T36" i="14"/>
  <c r="T33" i="14"/>
  <c r="T30" i="14"/>
  <c r="T29" i="14"/>
  <c r="T28" i="14"/>
  <c r="T39" i="16"/>
  <c r="T32" i="16"/>
  <c r="T38" i="14"/>
</calcChain>
</file>

<file path=xl/sharedStrings.xml><?xml version="1.0" encoding="utf-8"?>
<sst xmlns="http://schemas.openxmlformats.org/spreadsheetml/2006/main" count="639" uniqueCount="218">
  <si>
    <t>Claims Received</t>
  </si>
  <si>
    <t>Claims received by DVA.</t>
  </si>
  <si>
    <t>Incoming claims - Net claims received</t>
  </si>
  <si>
    <t>Unallocated Claims</t>
  </si>
  <si>
    <t>Claims yet to be allocated</t>
  </si>
  <si>
    <t>Unallocated claims</t>
  </si>
  <si>
    <t xml:space="preserve"> </t>
  </si>
  <si>
    <t>Age distribution of unallocated claims​</t>
  </si>
  <si>
    <t>Claims Processed</t>
  </si>
  <si>
    <t>Claims allocated to an officer for processing.</t>
  </si>
  <si>
    <t>Claims being Processed​</t>
  </si>
  <si>
    <t>Age distribution of 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</si>
  <si>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</si>
  <si>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</si>
  <si>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</si>
  <si>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</si>
  <si>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</si>
  <si>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</si>
  <si>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</si>
  <si>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</si>
  <si>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</si>
  <si>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with a DVA Officer</t>
  </si>
  <si>
    <t>Time taken to process - Claims</t>
  </si>
  <si>
    <t>Time taken to process - Conditions</t>
  </si>
  <si>
    <t>Conditions</t>
  </si>
  <si>
    <t>Reports the number of conditions determined across all Liability claims.</t>
  </si>
  <si>
    <t>Incoming Conditions - Net Conditions Received</t>
  </si>
  <si>
    <t>Conditions Unallocated</t>
  </si>
  <si>
    <t>Conditions Being Processed</t>
  </si>
  <si>
    <t>Conditions On Hand</t>
  </si>
  <si>
    <t>Conditions Determined</t>
  </si>
  <si>
    <t>Acceptance Rates</t>
  </si>
  <si>
    <t>Reports acceptance rates for conditions and claims determined in the period.</t>
  </si>
  <si>
    <t>Condition Acceptance Rates</t>
  </si>
  <si>
    <t>Claim Acceptance Rates</t>
  </si>
  <si>
    <t>Incoming claims</t>
  </si>
  <si>
    <t>2022-2023</t>
  </si>
  <si>
    <t>2023-2024</t>
  </si>
  <si>
    <t>2024-25</t>
  </si>
  <si>
    <t>Current 
FYTD</t>
  </si>
  <si>
    <t>Last 
FYTD</t>
  </si>
  <si>
    <t>% change 
from last 
FYTD</t>
  </si>
  <si>
    <r>
      <t>Net claims received</t>
    </r>
    <r>
      <rPr>
        <b/>
        <vertAlign val="superscript"/>
        <sz val="11"/>
        <rFont val="Calibri"/>
        <family val="2"/>
        <scheme val="minor"/>
      </rPr>
      <t>1</t>
    </r>
  </si>
  <si>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</si>
  <si>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</si>
  <si>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</si>
  <si>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</si>
  <si>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</si>
  <si>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</si>
  <si>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</si>
  <si>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</si>
  <si>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</si>
  <si>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</si>
  <si>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</si>
  <si>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</si>
  <si>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</si>
  <si>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</si>
  <si>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1. Net claims does not include claims that have been withdrawn. A claim can be withdrawn for a number of reasons. Most commonly, this occurs when DVA combines multiple claims that are lodged online, on the same day, by the same claimant, into a single claim with multiple conditions, with the consent of the claimant.</t>
  </si>
  <si>
    <t>Initial Liability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</si>
  <si>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</si>
  <si>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</si>
  <si>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</si>
  <si>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</si>
  <si>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</si>
  <si>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</si>
  <si>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</si>
  <si>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</si>
  <si>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</si>
  <si>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</si>
  <si>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</si>
  <si>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</si>
  <si>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</si>
  <si>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</si>
  <si>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r>
      <rPr>
        <sz val="11"/>
        <color rgb="FF000000"/>
        <rFont val="Calibri"/>
        <family val="2"/>
      </rPr>
      <t>*</t>
    </r>
  </si>
  <si>
    <r>
      <t>DRCA Permanent Impairment</t>
    </r>
    <r>
      <rPr>
        <sz val="11"/>
        <color rgb="FF808080"/>
        <rFont val="Calibri"/>
        <family val="2"/>
      </rPr>
      <t>​</t>
    </r>
    <r>
      <rPr>
        <sz val="11"/>
        <color rgb="FF000000"/>
        <rFont val="Calibri"/>
        <family val="2"/>
      </rPr>
      <t>*</t>
    </r>
  </si>
  <si>
    <r>
      <t>MRCA/DRCA Incapacity</t>
    </r>
    <r>
      <rPr>
        <sz val="11"/>
        <color rgb="FF808080"/>
        <rFont val="Calibri"/>
        <family val="2"/>
      </rPr>
      <t>​</t>
    </r>
  </si>
  <si>
    <r>
      <t>VEA War Widow</t>
    </r>
    <r>
      <rPr>
        <sz val="11"/>
        <color rgb="FF808080"/>
        <rFont val="Calibri"/>
        <family val="2"/>
      </rPr>
      <t>​</t>
    </r>
  </si>
  <si>
    <r>
      <t>MRCA/DRCA Death Compensation</t>
    </r>
    <r>
      <rPr>
        <sz val="11"/>
        <color rgb="FF808080"/>
        <rFont val="Calibri"/>
        <family val="2"/>
      </rPr>
      <t>​</t>
    </r>
  </si>
  <si>
    <r>
      <t>Total Compensation claims</t>
    </r>
    <r>
      <rPr>
        <sz val="11"/>
        <rFont val="Calibri"/>
        <family val="2"/>
      </rPr>
      <t>​</t>
    </r>
  </si>
  <si>
    <t>2. Represents number of unallocated claims at the end of the month in each age bracket.</t>
  </si>
  <si>
    <r>
      <t xml:space="preserve">Age distribution of unallocated​ claims </t>
    </r>
    <r>
      <rPr>
        <sz val="11"/>
        <rFont val="Calibri"/>
        <family val="2"/>
      </rPr>
      <t xml:space="preserve">
(calendar days)</t>
    </r>
    <r>
      <rPr>
        <vertAlign val="superscript"/>
        <sz val="11"/>
        <rFont val="Calibri"/>
        <family val="2"/>
      </rPr>
      <t>3</t>
    </r>
  </si>
  <si>
    <r>
      <t>MRCA Permanent Impairment</t>
    </r>
    <r>
      <rPr>
        <sz val="11"/>
        <color rgb="FF808080"/>
        <rFont val="Calibri"/>
        <family val="2"/>
      </rPr>
      <t>​</t>
    </r>
  </si>
  <si>
    <r>
      <t>DRCA Permanent Impairment</t>
    </r>
    <r>
      <rPr>
        <sz val="11"/>
        <color rgb="FF808080"/>
        <rFont val="Calibri"/>
        <family val="2"/>
      </rPr>
      <t>​</t>
    </r>
  </si>
  <si>
    <t>3. Represents number of unallocated claims at the end of the month in each age bracket.</t>
  </si>
  <si>
    <t>% change from last month</t>
  </si>
  <si>
    <t>Dual Act IL (VEA/DRCA) ​</t>
  </si>
  <si>
    <t>Tri Act IL (MRCA/DRCA/VEA)​</t>
  </si>
  <si>
    <t>VEA Application for Increase​</t>
  </si>
  <si>
    <r>
      <t>Total Initial Liability</t>
    </r>
    <r>
      <rPr>
        <sz val="11"/>
        <rFont val="Calibri"/>
        <family val="2"/>
      </rPr>
      <t>​</t>
    </r>
  </si>
  <si>
    <t>MRCA Permanent Impairment​</t>
  </si>
  <si>
    <t>DRCA Permanent Impairment​</t>
  </si>
  <si>
    <r>
      <t>Total Permanent Impairment</t>
    </r>
    <r>
      <rPr>
        <sz val="11"/>
        <rFont val="Calibri"/>
        <family val="2"/>
      </rPr>
      <t>​</t>
    </r>
  </si>
  <si>
    <t>MRCA/DRCA Incapacity​</t>
  </si>
  <si>
    <t>VEA War Widow​</t>
  </si>
  <si>
    <t>MRCA/DRCA Death Compensation​</t>
  </si>
  <si>
    <r>
      <t xml:space="preserve">Age distribution of claims being processed 
</t>
    </r>
    <r>
      <rPr>
        <sz val="11"/>
        <rFont val="Calibri"/>
        <family val="2"/>
      </rPr>
      <t>(calendar days)</t>
    </r>
    <r>
      <rPr>
        <vertAlign val="superscript"/>
        <sz val="11"/>
        <rFont val="Calibri"/>
        <family val="2"/>
      </rPr>
      <t>1</t>
    </r>
  </si>
  <si>
    <t>0-100​</t>
  </si>
  <si>
    <t>101-200​</t>
  </si>
  <si>
    <t>201-300​</t>
  </si>
  <si>
    <t>301-400​</t>
  </si>
  <si>
    <t>401-600​</t>
  </si>
  <si>
    <t>601-800​</t>
  </si>
  <si>
    <t>800+​</t>
  </si>
  <si>
    <t>Total Compensation claims​</t>
  </si>
  <si>
    <t>1. Represents number of claims being processed at the end of the month in each age bracket.</t>
  </si>
  <si>
    <r>
      <t xml:space="preserve">Age distribution of claims being processed 
</t>
    </r>
    <r>
      <rPr>
        <sz val="11"/>
        <rFont val="Calibri"/>
        <family val="2"/>
      </rPr>
      <t>(calendar days)</t>
    </r>
    <r>
      <rPr>
        <vertAlign val="superscript"/>
        <sz val="11"/>
        <rFont val="Calibri"/>
        <family val="2"/>
      </rPr>
      <t>2</t>
    </r>
  </si>
  <si>
    <t>2. Represents number of claims being processed at the end of the month in each age bracket.</t>
  </si>
  <si>
    <r>
      <t>Claims on hand</t>
    </r>
    <r>
      <rPr>
        <sz val="11"/>
        <rFont val="Calibri"/>
        <family val="2"/>
      </rPr>
      <t xml:space="preserve">​ </t>
    </r>
    <r>
      <rPr>
        <vertAlign val="superscript"/>
        <sz val="11"/>
        <rFont val="Calibri"/>
        <family val="2"/>
      </rPr>
      <t>3</t>
    </r>
  </si>
  <si>
    <t>DRCA Initial Liability​</t>
  </si>
  <si>
    <t>MRCA Initial Liability​</t>
  </si>
  <si>
    <t>VEA Compensation Payment​</t>
  </si>
  <si>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</si>
  <si>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</si>
  <si>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</si>
  <si>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r>
      <t xml:space="preserve">Age distribution of  claims on hand​ 
</t>
    </r>
    <r>
      <rPr>
        <sz val="11"/>
        <rFont val="Calibri"/>
        <family val="2"/>
      </rPr>
      <t>(calendar days)</t>
    </r>
    <r>
      <rPr>
        <vertAlign val="superscript"/>
        <sz val="11"/>
        <rFont val="Calibri"/>
        <family val="2"/>
      </rPr>
      <t>5</t>
    </r>
  </si>
  <si>
    <t>5. Represents number of claims on hand at the end of the month in each age bracket.</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</si>
  <si>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</si>
  <si>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</si>
  <si>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</si>
  <si>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</si>
  <si>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</si>
  <si>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</si>
  <si>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</si>
  <si>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</si>
  <si>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</si>
  <si>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</si>
  <si>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</si>
  <si>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</si>
  <si>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</si>
  <si>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</si>
  <si>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</si>
  <si>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Determinations</t>
  </si>
  <si>
    <r>
      <t xml:space="preserve">Claim Determinations </t>
    </r>
    <r>
      <rPr>
        <sz val="11"/>
        <rFont val="Calibri"/>
        <family val="2"/>
      </rPr>
      <t>​</t>
    </r>
  </si>
  <si>
    <t>2024-2025</t>
  </si>
  <si>
    <t xml:space="preserve">FYTD </t>
  </si>
  <si>
    <t>Last FYTD</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</si>
  <si>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</si>
  <si>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</si>
  <si>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</si>
  <si>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r>
      <t>Initial Liability claims determined</t>
    </r>
    <r>
      <rPr>
        <sz val="11"/>
        <rFont val="Calibri"/>
        <family val="2"/>
      </rPr>
      <t>​</t>
    </r>
  </si>
  <si>
    <r>
      <t>Permanent Impairment claims determined</t>
    </r>
    <r>
      <rPr>
        <sz val="11"/>
        <rFont val="Calibri"/>
        <family val="2"/>
      </rPr>
      <t>​</t>
    </r>
  </si>
  <si>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</si>
  <si>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</si>
  <si>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</si>
  <si>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</si>
  <si>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3. Represents number of claims determined in month in each age bracket.</t>
  </si>
  <si>
    <r>
      <t xml:space="preserve">Age distribution of determinations 
</t>
    </r>
    <r>
      <rPr>
        <sz val="11"/>
        <rFont val="Calibri"/>
        <family val="2"/>
      </rPr>
      <t>(calendar days)</t>
    </r>
    <r>
      <rPr>
        <vertAlign val="superscript"/>
        <sz val="11"/>
        <rFont val="Calibri"/>
        <family val="2"/>
      </rPr>
      <t>4</t>
    </r>
  </si>
  <si>
    <t>4. Represents number of claims determined in month in each age bracket.</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</si>
  <si>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</si>
  <si>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</si>
  <si>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Permanent Impairment</t>
  </si>
  <si>
    <t>Incapacity</t>
  </si>
  <si>
    <t>1. Time taken to allocate includes time taken to register</t>
  </si>
  <si>
    <r>
      <t xml:space="preserve">Time with a DVA officer </t>
    </r>
    <r>
      <rPr>
        <sz val="11"/>
        <rFont val="Calibri"/>
        <family val="2"/>
        <scheme val="minor"/>
      </rPr>
      <t>(average time in calendar days)</t>
    </r>
  </si>
  <si>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</si>
  <si>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</si>
  <si>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</si>
  <si>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</si>
  <si>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</si>
  <si>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</si>
  <si>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</si>
  <si>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</si>
  <si>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</si>
  <si>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</si>
  <si>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</si>
  <si>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</si>
  <si>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</si>
  <si>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</si>
  <si>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</si>
  <si>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</si>
  <si>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</si>
  <si>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</si>
  <si>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</si>
  <si>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</si>
  <si>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Sep 23 - 31 Aug 24</t>
  </si>
  <si>
    <t>1 Oct 23 - 30 Sept 24</t>
  </si>
  <si>
    <t>1 Nov 23 - 31 Oct 24</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</si>
  <si>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</si>
  <si>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</si>
  <si>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</si>
  <si>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</si>
  <si>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</si>
  <si>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</si>
  <si>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</si>
  <si>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</si>
  <si>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</si>
  <si>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</si>
  <si>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</si>
  <si>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</si>
  <si>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</si>
  <si>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</si>
  <si>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</si>
  <si>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</si>
  <si>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</si>
  <si>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Current FYTD</t>
  </si>
  <si>
    <t>Total Conditions</t>
  </si>
  <si>
    <t>% of total on hand</t>
  </si>
  <si>
    <t>Total Initial Liability Conditions</t>
  </si>
  <si>
    <r>
      <t xml:space="preserve">Conditions Determined </t>
    </r>
    <r>
      <rPr>
        <b/>
        <vertAlign val="superscript"/>
        <sz val="11"/>
        <rFont val="Calibri"/>
        <family val="2"/>
        <scheme val="minor"/>
      </rPr>
      <t>1</t>
    </r>
  </si>
  <si>
    <t>2023-24</t>
  </si>
  <si>
    <t xml:space="preserve">DRCA Initial Liability </t>
  </si>
  <si>
    <t>Total Condition determined</t>
  </si>
  <si>
    <t>1.  While a claim can be lodged with one or more conditions, each condition is determined separately.</t>
  </si>
  <si>
    <t>FYTD</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</si>
  <si>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</si>
  <si>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</si>
  <si>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</si>
  <si>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</si>
  <si>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 xml:space="preserve">4. If a condition is accepted under MRCA, it is required to be rejected under DRCA and/or VEA. 
</t>
  </si>
  <si>
    <t>Age (days)</t>
  </si>
  <si>
    <t>Current 
FYTD: 2025-26</t>
  </si>
  <si>
    <t>1 Nov 24 - 
31 Oct 25</t>
  </si>
  <si>
    <t>As at 30 November 2025​</t>
  </si>
  <si>
    <t>As at 30 November 2024</t>
  </si>
  <si>
    <r>
      <t>Age distribution of Determinations</t>
    </r>
    <r>
      <rPr>
        <sz val="14"/>
        <color rgb="FFFF0000"/>
        <rFont val="Calibri"/>
        <family val="2"/>
        <scheme val="minor"/>
      </rPr>
      <t xml:space="preserve"> </t>
    </r>
    <r>
      <rPr>
        <sz val="14"/>
        <rFont val="Calibri"/>
        <family val="2"/>
        <scheme val="minor"/>
      </rPr>
      <t xml:space="preserve">(November 2025) </t>
    </r>
    <r>
      <rPr>
        <sz val="14"/>
        <color theme="1"/>
        <rFont val="Calibri"/>
        <family val="2"/>
        <scheme val="minor"/>
      </rPr>
      <t>- MRCA Initial Liability and DRCA Initial Liability</t>
    </r>
  </si>
  <si>
    <t>1 Dec 24 - 
30 Nov 25</t>
  </si>
  <si>
    <t>As at 30 November 2025</t>
  </si>
  <si>
    <t>Average Days on Hand Profile - June 2022 to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</si>
</sst>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0.0%"/>
    <numFmt numFmtId="166" formatCode="#,##0_ ;\-#,##0\ "/>
    <numFmt numFmtId="167" formatCode="0.0"/>
  </numFmts>
  <fonts count="45" x14ac:knownFonts="1">
    <font>
      <sz val="11"/>
      <color theme="1"/>
      <name val="Calibri"/>
      <family val="2"/>
      <scheme val="minor"/>
    </font>
    <font>
      <b/>
      <sz val="11"/>
      <color theme="0"/>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u/>
      <sz val="11"/>
      <color theme="1"/>
      <name val="Calibri"/>
      <family val="2"/>
      <scheme val="minor"/>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top/>
      <bottom/>
      <diagonal/>
    </border>
    <border>
      <left style="thin">
        <color theme="2" tint="-0.24994659260841701"/>
      </left>
      <right style="thin">
        <color theme="2" tint="-0.24994659260841701"/>
      </right>
      <top/>
      <bottom style="thin">
        <color theme="2"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style="thin">
        <color theme="0" tint="-0.34998626667073579"/>
      </bottom>
      <diagonal/>
    </border>
    <border>
      <left style="thin">
        <color theme="0" tint="-0.34998626667073579"/>
      </left>
      <right/>
      <top style="thin">
        <color theme="0" tint="-0.24994659260841701"/>
      </top>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s>
  <cellStyleXfs count="12">
    <xf numFmtId="0" fontId="0" fillId="0" borderId="0"/>
    <xf numFmtId="0" fontId="3" fillId="0" borderId="0"/>
    <xf numFmtId="9" fontId="4" fillId="0" borderId="0" applyFont="0" applyFill="0" applyBorder="0" applyAlignment="0" applyProtection="0"/>
    <xf numFmtId="0" fontId="10" fillId="0" borderId="0"/>
    <xf numFmtId="0" fontId="3" fillId="0" borderId="0"/>
    <xf numFmtId="0" fontId="4" fillId="0" borderId="0"/>
    <xf numFmtId="9" fontId="4" fillId="0" borderId="0" applyFont="0" applyFill="0" applyBorder="0" applyAlignment="0" applyProtection="0"/>
    <xf numFmtId="0" fontId="4" fillId="0" borderId="0"/>
    <xf numFmtId="0" fontId="17" fillId="0" borderId="0"/>
    <xf numFmtId="9" fontId="10" fillId="0" borderId="0" applyFont="0" applyFill="0" applyBorder="0" applyAlignment="0" applyProtection="0"/>
    <xf numFmtId="164" fontId="4" fillId="0" borderId="0" applyFont="0" applyFill="0" applyBorder="0" applyAlignment="0" applyProtection="0"/>
    <xf numFmtId="0" fontId="20" fillId="0" borderId="0" applyNumberFormat="0" applyFill="0" applyBorder="0" applyAlignment="0" applyProtection="0"/>
  </cellStyleXfs>
  <cellXfs count="279">
    <xf numFmtId="0" fontId="0" fillId="0" borderId="0" xfId="0"/>
    <xf numFmtId="0" fontId="7" fillId="2" borderId="0" xfId="0" applyFont="1" applyFill="1" applyAlignment="1" applyProtection="1">
      <alignment vertical="center"/>
      <protection hidden="1"/>
    </xf>
    <xf numFmtId="0" fontId="0" fillId="0" borderId="0" xfId="0" applyAlignment="1" applyProtection="1">
      <alignment vertical="center"/>
      <protection hidden="1"/>
    </xf>
    <xf numFmtId="0" fontId="8" fillId="2" borderId="0" xfId="0" applyFont="1" applyFill="1" applyAlignment="1" applyProtection="1">
      <alignment vertical="center"/>
      <protection hidden="1"/>
    </xf>
    <xf numFmtId="0" fontId="0" fillId="0" borderId="0" xfId="0" applyProtection="1">
      <protection hidden="1"/>
    </xf>
    <xf numFmtId="0" fontId="23" fillId="4" borderId="0" xfId="0" applyFont="1" applyFill="1" applyProtection="1">
      <protection hidden="1"/>
    </xf>
    <xf numFmtId="0" fontId="20" fillId="4" borderId="0" xfId="11" applyFill="1" applyBorder="1" applyAlignment="1" applyProtection="1">
      <alignment vertical="center"/>
      <protection hidden="1"/>
    </xf>
    <xf numFmtId="0" fontId="35" fillId="0" borderId="0" xfId="0" applyFont="1" applyProtection="1">
      <protection hidden="1"/>
    </xf>
    <xf numFmtId="0" fontId="20" fillId="4" borderId="0" xfId="11" applyFill="1" applyBorder="1" applyAlignment="1" applyProtection="1">
      <alignment horizontal="left" vertical="center" wrapText="1"/>
      <protection hidden="1"/>
    </xf>
    <xf numFmtId="0" fontId="20" fillId="0" borderId="0" xfId="11" applyFill="1" applyBorder="1" applyAlignment="1" applyProtection="1">
      <alignment horizontal="left" vertical="center" wrapText="1"/>
      <protection hidden="1"/>
    </xf>
    <xf numFmtId="0" fontId="5" fillId="0" borderId="0" xfId="0" applyFont="1" applyAlignment="1" applyProtection="1">
      <alignment horizontal="right"/>
      <protection hidden="1"/>
    </xf>
    <xf numFmtId="0" fontId="2" fillId="0" borderId="0" xfId="0" applyFont="1" applyAlignment="1" applyProtection="1">
      <alignment vertical="center"/>
      <protection hidden="1"/>
    </xf>
    <xf numFmtId="0" fontId="19" fillId="0" borderId="0" xfId="0" applyFont="1" applyProtection="1">
      <protection hidden="1"/>
    </xf>
    <xf numFmtId="0" fontId="0" fillId="0" borderId="1" xfId="0" applyBorder="1" applyAlignment="1" applyProtection="1">
      <alignment vertical="center"/>
      <protection hidden="1"/>
    </xf>
    <xf numFmtId="3" fontId="9"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9" fillId="5" borderId="1" xfId="2" applyNumberFormat="1" applyFont="1" applyFill="1" applyBorder="1" applyAlignment="1" applyProtection="1">
      <alignment horizontal="center" vertical="center"/>
      <protection hidden="1"/>
    </xf>
    <xf numFmtId="3" fontId="9" fillId="0" borderId="1" xfId="0" applyNumberFormat="1" applyFont="1" applyBorder="1" applyAlignment="1" applyProtection="1">
      <alignment horizontal="center" vertical="center"/>
      <protection hidden="1"/>
    </xf>
    <xf numFmtId="0" fontId="6" fillId="0" borderId="0" xfId="0" applyFont="1" applyAlignment="1" applyProtection="1">
      <alignment wrapText="1"/>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3" fontId="12" fillId="0" borderId="0" xfId="0" applyNumberFormat="1" applyFont="1" applyAlignment="1" applyProtection="1">
      <alignment horizontal="center" vertical="center"/>
      <protection hidden="1"/>
    </xf>
    <xf numFmtId="0" fontId="15" fillId="0" borderId="6" xfId="0" applyFont="1" applyBorder="1" applyAlignment="1" applyProtection="1">
      <alignment horizontal="left" vertical="center" wrapText="1"/>
      <protection hidden="1"/>
    </xf>
    <xf numFmtId="0" fontId="9" fillId="0" borderId="18" xfId="0" applyFont="1" applyBorder="1" applyAlignment="1" applyProtection="1">
      <alignment horizontal="center"/>
      <protection hidden="1"/>
    </xf>
    <xf numFmtId="3" fontId="9" fillId="0" borderId="18" xfId="0" applyNumberFormat="1" applyFont="1" applyBorder="1" applyAlignment="1" applyProtection="1">
      <alignment horizontal="center" vertical="center"/>
      <protection hidden="1"/>
    </xf>
    <xf numFmtId="0" fontId="15" fillId="0" borderId="1" xfId="0" applyFont="1" applyBorder="1" applyAlignment="1" applyProtection="1">
      <alignment horizontal="left" vertical="center" wrapText="1"/>
      <protection hidden="1"/>
    </xf>
    <xf numFmtId="3" fontId="9" fillId="0" borderId="4" xfId="0" applyNumberFormat="1" applyFont="1" applyBorder="1" applyAlignment="1" applyProtection="1">
      <alignment horizontal="center" vertical="center"/>
      <protection hidden="1"/>
    </xf>
    <xf numFmtId="3" fontId="0" fillId="0" borderId="18" xfId="0" applyNumberFormat="1" applyBorder="1" applyAlignment="1" applyProtection="1">
      <alignment horizontal="center" vertical="center"/>
      <protection hidden="1"/>
    </xf>
    <xf numFmtId="0" fontId="21" fillId="0" borderId="0" xfId="0" applyFont="1" applyProtection="1">
      <protection hidden="1"/>
    </xf>
    <xf numFmtId="0" fontId="5" fillId="0" borderId="0" xfId="0" applyFont="1" applyProtection="1">
      <protection hidden="1"/>
    </xf>
    <xf numFmtId="0" fontId="0" fillId="0" borderId="0" xfId="0" applyAlignment="1" applyProtection="1">
      <alignment wrapText="1"/>
      <protection hidden="1"/>
    </xf>
    <xf numFmtId="0" fontId="12" fillId="3" borderId="2" xfId="0" applyFont="1" applyFill="1" applyBorder="1" applyAlignment="1" applyProtection="1">
      <alignment vertical="center"/>
      <protection hidden="1"/>
    </xf>
    <xf numFmtId="17" fontId="25" fillId="3" borderId="2" xfId="0" applyNumberFormat="1" applyFont="1" applyFill="1" applyBorder="1" applyAlignment="1" applyProtection="1">
      <alignment horizontal="center" vertical="center" wrapText="1"/>
      <protection hidden="1"/>
    </xf>
    <xf numFmtId="0" fontId="9" fillId="0" borderId="2" xfId="0" applyFont="1" applyBorder="1" applyAlignment="1" applyProtection="1">
      <alignment vertical="center"/>
      <protection hidden="1"/>
    </xf>
    <xf numFmtId="3" fontId="9" fillId="0" borderId="2" xfId="0" applyNumberFormat="1" applyFont="1" applyBorder="1" applyAlignment="1" applyProtection="1">
      <alignment horizontal="center" vertical="center"/>
      <protection hidden="1"/>
    </xf>
    <xf numFmtId="0" fontId="9" fillId="0" borderId="1" xfId="0" applyFont="1" applyBorder="1" applyAlignment="1" applyProtection="1">
      <alignment vertical="center"/>
      <protection hidden="1"/>
    </xf>
    <xf numFmtId="1" fontId="9" fillId="0" borderId="1" xfId="0" applyNumberFormat="1" applyFont="1" applyBorder="1" applyAlignment="1" applyProtection="1">
      <alignment horizontal="center" vertical="center"/>
      <protection hidden="1"/>
    </xf>
    <xf numFmtId="0" fontId="25" fillId="3" borderId="17" xfId="0" applyFont="1" applyFill="1" applyBorder="1" applyAlignment="1" applyProtection="1">
      <alignment vertical="center" wrapText="1"/>
      <protection hidden="1"/>
    </xf>
    <xf numFmtId="0" fontId="25" fillId="3" borderId="20" xfId="0" applyFont="1" applyFill="1" applyBorder="1" applyAlignment="1" applyProtection="1">
      <alignment vertical="center" wrapText="1"/>
      <protection hidden="1"/>
    </xf>
    <xf numFmtId="3" fontId="25" fillId="3" borderId="3" xfId="0" applyNumberFormat="1" applyFont="1" applyFill="1" applyBorder="1" applyAlignment="1" applyProtection="1">
      <alignment horizontal="center" vertical="center" wrapText="1"/>
      <protection hidden="1"/>
    </xf>
    <xf numFmtId="3" fontId="25" fillId="3" borderId="14" xfId="0" applyNumberFormat="1"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3" fontId="0" fillId="0" borderId="18" xfId="0" applyNumberFormat="1" applyBorder="1" applyAlignment="1" applyProtection="1">
      <alignment horizontal="center"/>
      <protection hidden="1"/>
    </xf>
    <xf numFmtId="0" fontId="0" fillId="4" borderId="0" xfId="0" applyFill="1" applyProtection="1">
      <protection hidden="1"/>
    </xf>
    <xf numFmtId="0" fontId="20" fillId="4" borderId="0" xfId="11" applyFill="1" applyProtection="1">
      <protection hidden="1"/>
    </xf>
    <xf numFmtId="0" fontId="16" fillId="0" borderId="2" xfId="0" applyFont="1" applyBorder="1" applyAlignment="1" applyProtection="1">
      <alignment vertical="center"/>
      <protection hidden="1"/>
    </xf>
    <xf numFmtId="165" fontId="16" fillId="5" borderId="2" xfId="2" applyNumberFormat="1" applyFont="1" applyFill="1" applyBorder="1" applyAlignment="1" applyProtection="1">
      <alignment horizontal="center" vertical="center"/>
      <protection hidden="1"/>
    </xf>
    <xf numFmtId="165" fontId="16" fillId="0" borderId="2" xfId="0" applyNumberFormat="1" applyFont="1" applyBorder="1" applyAlignment="1" applyProtection="1">
      <alignment horizontal="center" vertical="center"/>
      <protection hidden="1"/>
    </xf>
    <xf numFmtId="165" fontId="16" fillId="5" borderId="2" xfId="0" applyNumberFormat="1" applyFont="1" applyFill="1" applyBorder="1" applyAlignment="1" applyProtection="1">
      <alignment horizontal="center" vertical="center"/>
      <protection hidden="1"/>
    </xf>
    <xf numFmtId="165" fontId="0" fillId="0" borderId="0" xfId="2" applyNumberFormat="1" applyFont="1" applyProtection="1">
      <protection hidden="1"/>
    </xf>
    <xf numFmtId="0" fontId="14" fillId="0" borderId="2" xfId="0" applyFont="1" applyBorder="1" applyAlignment="1" applyProtection="1">
      <alignment vertical="center"/>
      <protection hidden="1"/>
    </xf>
    <xf numFmtId="165" fontId="14" fillId="5" borderId="2" xfId="0" applyNumberFormat="1" applyFont="1" applyFill="1" applyBorder="1" applyAlignment="1" applyProtection="1">
      <alignment horizontal="center" vertical="center"/>
      <protection hidden="1"/>
    </xf>
    <xf numFmtId="165" fontId="14" fillId="0" borderId="2" xfId="0" applyNumberFormat="1" applyFont="1" applyBorder="1" applyAlignment="1" applyProtection="1">
      <alignment horizontal="center" vertical="center"/>
      <protection hidden="1"/>
    </xf>
    <xf numFmtId="0" fontId="31" fillId="0" borderId="0" xfId="0" applyFont="1" applyAlignment="1" applyProtection="1">
      <alignment vertical="center"/>
      <protection hidden="1"/>
    </xf>
    <xf numFmtId="165" fontId="14" fillId="0" borderId="0" xfId="0" applyNumberFormat="1" applyFont="1" applyAlignment="1" applyProtection="1">
      <alignment horizontal="center" vertical="center"/>
      <protection hidden="1"/>
    </xf>
    <xf numFmtId="165" fontId="9" fillId="5" borderId="2" xfId="0" applyNumberFormat="1" applyFont="1" applyFill="1" applyBorder="1" applyAlignment="1" applyProtection="1">
      <alignment horizontal="center" vertical="center"/>
      <protection hidden="1"/>
    </xf>
    <xf numFmtId="164" fontId="20" fillId="0" borderId="0" xfId="11" applyNumberFormat="1" applyFill="1" applyBorder="1" applyProtection="1">
      <protection hidden="1"/>
    </xf>
    <xf numFmtId="164" fontId="0" fillId="0" borderId="0" xfId="10" applyFont="1" applyProtection="1">
      <protection hidden="1"/>
    </xf>
    <xf numFmtId="3" fontId="9" fillId="5" borderId="2" xfId="0" applyNumberFormat="1" applyFont="1" applyFill="1" applyBorder="1" applyAlignment="1" applyProtection="1">
      <alignment horizontal="center" vertical="center"/>
      <protection hidden="1"/>
    </xf>
    <xf numFmtId="3" fontId="12" fillId="3" borderId="2" xfId="0" applyNumberFormat="1" applyFont="1" applyFill="1" applyBorder="1" applyAlignment="1" applyProtection="1">
      <alignment horizontal="center" vertical="center"/>
      <protection hidden="1"/>
    </xf>
    <xf numFmtId="0" fontId="9" fillId="0" borderId="0" xfId="0" applyFont="1" applyProtection="1">
      <protection hidden="1"/>
    </xf>
    <xf numFmtId="0" fontId="28" fillId="0" borderId="0" xfId="0" applyFont="1" applyAlignment="1" applyProtection="1">
      <alignment vertical="center"/>
      <protection hidden="1"/>
    </xf>
    <xf numFmtId="165" fontId="9" fillId="5" borderId="2" xfId="2" applyNumberFormat="1" applyFont="1" applyFill="1" applyBorder="1" applyAlignment="1" applyProtection="1">
      <alignment horizontal="center" vertical="center"/>
      <protection hidden="1"/>
    </xf>
    <xf numFmtId="0" fontId="9" fillId="0" borderId="16" xfId="0" applyFont="1" applyBorder="1" applyAlignment="1" applyProtection="1">
      <alignment vertical="center"/>
      <protection hidden="1"/>
    </xf>
    <xf numFmtId="3" fontId="9" fillId="5" borderId="16" xfId="0" applyNumberFormat="1" applyFont="1" applyFill="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5" fontId="9" fillId="5" borderId="16" xfId="2" applyNumberFormat="1" applyFont="1" applyFill="1" applyBorder="1" applyAlignment="1" applyProtection="1">
      <alignment horizontal="center" vertical="center"/>
      <protection hidden="1"/>
    </xf>
    <xf numFmtId="3" fontId="26" fillId="5" borderId="2" xfId="0" applyNumberFormat="1" applyFont="1" applyFill="1" applyBorder="1" applyAlignment="1" applyProtection="1">
      <alignment horizontal="center" vertical="center" wrapText="1"/>
      <protection hidden="1"/>
    </xf>
    <xf numFmtId="0" fontId="27" fillId="0" borderId="0" xfId="0" applyFont="1" applyProtection="1">
      <protection hidden="1"/>
    </xf>
    <xf numFmtId="0" fontId="22" fillId="0" borderId="0" xfId="0" applyFont="1" applyProtection="1">
      <protection hidden="1"/>
    </xf>
    <xf numFmtId="15" fontId="5" fillId="0" borderId="0" xfId="0" applyNumberFormat="1" applyFont="1" applyAlignment="1" applyProtection="1">
      <alignment horizontal="right"/>
      <protection hidden="1"/>
    </xf>
    <xf numFmtId="0" fontId="20" fillId="4" borderId="0" xfId="11" applyFill="1" applyBorder="1" applyAlignment="1" applyProtection="1">
      <alignment horizontal="left" vertical="center"/>
      <protection hidden="1"/>
    </xf>
    <xf numFmtId="0" fontId="20" fillId="0" borderId="0" xfId="11" applyFill="1" applyBorder="1" applyAlignment="1" applyProtection="1">
      <alignment horizontal="left" vertical="center"/>
      <protection hidden="1"/>
    </xf>
    <xf numFmtId="0" fontId="12"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9" fillId="0" borderId="2" xfId="0" applyFont="1" applyBorder="1" applyAlignment="1" applyProtection="1">
      <alignment horizontal="right" vertical="center"/>
      <protection hidden="1"/>
    </xf>
    <xf numFmtId="0" fontId="27" fillId="0" borderId="0" xfId="0" applyFont="1" applyAlignment="1" applyProtection="1">
      <alignment horizontal="left" vertical="top"/>
      <protection hidden="1"/>
    </xf>
    <xf numFmtId="0" fontId="15" fillId="5" borderId="1" xfId="0" applyFont="1" applyFill="1" applyBorder="1" applyAlignment="1" applyProtection="1">
      <alignment horizontal="center" vertical="center" wrapText="1"/>
      <protection hidden="1"/>
    </xf>
    <xf numFmtId="0" fontId="0" fillId="5" borderId="2" xfId="0" applyFill="1" applyBorder="1" applyAlignment="1" applyProtection="1">
      <alignment horizontal="center" vertical="center"/>
      <protection hidden="1"/>
    </xf>
    <xf numFmtId="1" fontId="9" fillId="0" borderId="2" xfId="0" applyNumberFormat="1"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9" fillId="0" borderId="0" xfId="0" applyNumberFormat="1" applyFont="1" applyAlignment="1" applyProtection="1">
      <alignment horizontal="center" vertical="center"/>
      <protection hidden="1"/>
    </xf>
    <xf numFmtId="3" fontId="26" fillId="0" borderId="0" xfId="0" applyNumberFormat="1" applyFont="1" applyAlignment="1" applyProtection="1">
      <alignment horizontal="center" vertical="center" wrapText="1"/>
      <protection hidden="1"/>
    </xf>
    <xf numFmtId="0" fontId="26" fillId="0" borderId="1" xfId="0" applyFont="1" applyBorder="1" applyAlignment="1" applyProtection="1">
      <alignment horizontal="left" vertical="center" wrapText="1"/>
      <protection hidden="1"/>
    </xf>
    <xf numFmtId="3" fontId="26" fillId="5" borderId="1" xfId="0" applyNumberFormat="1" applyFont="1" applyFill="1" applyBorder="1" applyAlignment="1" applyProtection="1">
      <alignment horizontal="center" vertical="center" wrapText="1"/>
      <protection hidden="1"/>
    </xf>
    <xf numFmtId="3" fontId="26" fillId="0" borderId="1" xfId="0" applyNumberFormat="1" applyFont="1" applyBorder="1" applyAlignment="1" applyProtection="1">
      <alignment horizontal="center" vertical="center" wrapText="1"/>
      <protection hidden="1"/>
    </xf>
    <xf numFmtId="0" fontId="0" fillId="0" borderId="0" xfId="0" applyAlignment="1" applyProtection="1">
      <alignment horizontal="center"/>
      <protection hidden="1"/>
    </xf>
    <xf numFmtId="3" fontId="1" fillId="0" borderId="0" xfId="0" applyNumberFormat="1" applyFont="1" applyAlignment="1" applyProtection="1">
      <alignment horizontal="center" vertical="center"/>
      <protection hidden="1"/>
    </xf>
    <xf numFmtId="0" fontId="33" fillId="0" borderId="0" xfId="0" applyFont="1" applyAlignment="1" applyProtection="1">
      <alignment horizontal="left" vertical="center"/>
      <protection hidden="1"/>
    </xf>
    <xf numFmtId="0" fontId="9" fillId="0" borderId="6" xfId="0" applyFont="1" applyBorder="1" applyAlignment="1" applyProtection="1">
      <alignment vertical="center"/>
      <protection hidden="1"/>
    </xf>
    <xf numFmtId="0" fontId="0" fillId="0" borderId="18" xfId="0" applyBorder="1" applyAlignment="1" applyProtection="1">
      <alignment horizontal="center" vertical="center"/>
      <protection hidden="1"/>
    </xf>
    <xf numFmtId="0" fontId="20" fillId="0" borderId="0" xfId="11" applyFill="1" applyBorder="1" applyAlignment="1" applyProtection="1">
      <alignment vertical="center"/>
      <protection hidden="1"/>
    </xf>
    <xf numFmtId="0" fontId="6" fillId="0" borderId="0" xfId="0" applyFont="1" applyAlignment="1" applyProtection="1">
      <alignment horizontal="left"/>
      <protection hidden="1"/>
    </xf>
    <xf numFmtId="3" fontId="15" fillId="5" borderId="1" xfId="0" applyNumberFormat="1" applyFont="1" applyFill="1" applyBorder="1" applyAlignment="1" applyProtection="1">
      <alignment horizontal="center" vertical="center" wrapText="1"/>
      <protection hidden="1"/>
    </xf>
    <xf numFmtId="3" fontId="15" fillId="0" borderId="1" xfId="0" applyNumberFormat="1" applyFont="1" applyBorder="1" applyAlignment="1" applyProtection="1">
      <alignment horizontal="center" vertical="center" wrapText="1"/>
      <protection hidden="1"/>
    </xf>
    <xf numFmtId="165" fontId="26" fillId="5" borderId="1" xfId="2" applyNumberFormat="1" applyFont="1" applyFill="1" applyBorder="1" applyAlignment="1" applyProtection="1">
      <alignment horizontal="center" vertical="center" wrapText="1"/>
      <protection hidden="1"/>
    </xf>
    <xf numFmtId="3" fontId="9" fillId="0" borderId="18" xfId="0" applyNumberFormat="1" applyFont="1" applyBorder="1" applyAlignment="1" applyProtection="1">
      <alignment horizontal="center"/>
      <protection hidden="1"/>
    </xf>
    <xf numFmtId="0" fontId="6" fillId="0" borderId="0" xfId="0" applyFont="1" applyProtection="1">
      <protection hidden="1"/>
    </xf>
    <xf numFmtId="0" fontId="26" fillId="0" borderId="11" xfId="0" applyFont="1" applyBorder="1" applyAlignment="1" applyProtection="1">
      <alignment horizontal="left" vertical="center" wrapText="1"/>
      <protection hidden="1"/>
    </xf>
    <xf numFmtId="0" fontId="9"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30"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Protection="1">
      <protection hidden="1"/>
    </xf>
    <xf numFmtId="0" fontId="9" fillId="3" borderId="0" xfId="0" applyFont="1" applyFill="1" applyAlignment="1" applyProtection="1">
      <alignment vertical="center"/>
      <protection hidden="1"/>
    </xf>
    <xf numFmtId="0" fontId="16" fillId="0" borderId="0" xfId="0" applyFont="1" applyProtection="1">
      <protection hidden="1"/>
    </xf>
    <xf numFmtId="0" fontId="20" fillId="0" borderId="0" xfId="11" applyProtection="1">
      <protection hidden="1"/>
    </xf>
    <xf numFmtId="0" fontId="34" fillId="0" borderId="0" xfId="0" applyFont="1" applyProtection="1">
      <protection hidden="1"/>
    </xf>
    <xf numFmtId="15" fontId="9" fillId="0" borderId="0" xfId="0" applyNumberFormat="1" applyFont="1" applyAlignment="1" applyProtection="1">
      <alignment horizontal="right"/>
      <protection hidden="1"/>
    </xf>
    <xf numFmtId="0" fontId="0" fillId="0" borderId="0" xfId="0" applyAlignment="1">
      <alignment horizontal="center"/>
    </xf>
    <xf numFmtId="17" fontId="0" fillId="0" borderId="0" xfId="0" applyNumberFormat="1"/>
    <xf numFmtId="10" fontId="0" fillId="0" borderId="0" xfId="0" applyNumberFormat="1"/>
    <xf numFmtId="10" fontId="16" fillId="0" borderId="2" xfId="0" applyNumberFormat="1" applyFont="1" applyBorder="1" applyAlignment="1" applyProtection="1">
      <alignment horizontal="center" vertical="center"/>
      <protection hidden="1"/>
    </xf>
    <xf numFmtId="167" fontId="9" fillId="0" borderId="1" xfId="0" applyNumberFormat="1" applyFont="1" applyBorder="1" applyAlignment="1" applyProtection="1">
      <alignment horizontal="center" vertical="center"/>
      <protection hidden="1"/>
    </xf>
    <xf numFmtId="0" fontId="26" fillId="0" borderId="6"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0" fontId="26" fillId="0" borderId="0" xfId="0" applyFont="1" applyAlignment="1" applyProtection="1">
      <alignment horizontal="center" vertical="center" wrapText="1"/>
      <protection hidden="1"/>
    </xf>
    <xf numFmtId="165" fontId="12" fillId="3" borderId="2" xfId="0" applyNumberFormat="1" applyFont="1" applyFill="1" applyBorder="1" applyAlignment="1" applyProtection="1">
      <alignment horizontal="center" vertical="center"/>
      <protection hidden="1"/>
    </xf>
    <xf numFmtId="1" fontId="9" fillId="0" borderId="4" xfId="0" applyNumberFormat="1" applyFont="1" applyBorder="1" applyAlignment="1" applyProtection="1">
      <alignment horizontal="center" vertical="center"/>
      <protection hidden="1"/>
    </xf>
    <xf numFmtId="1" fontId="9" fillId="0" borderId="15" xfId="0" applyNumberFormat="1" applyFont="1" applyBorder="1" applyAlignment="1" applyProtection="1">
      <alignment horizontal="center" vertical="center"/>
      <protection hidden="1"/>
    </xf>
    <xf numFmtId="1" fontId="9" fillId="0" borderId="8" xfId="0" applyNumberFormat="1" applyFont="1" applyBorder="1" applyAlignment="1" applyProtection="1">
      <alignment horizontal="center" vertical="center"/>
      <protection hidden="1"/>
    </xf>
    <xf numFmtId="0" fontId="41" fillId="3" borderId="2" xfId="0" applyFont="1" applyFill="1" applyBorder="1" applyAlignment="1" applyProtection="1">
      <alignment horizontal="center" vertical="center"/>
      <protection hidden="1"/>
    </xf>
    <xf numFmtId="3" fontId="41" fillId="3" borderId="2" xfId="0" applyNumberFormat="1" applyFont="1" applyFill="1" applyBorder="1" applyAlignment="1" applyProtection="1">
      <alignment horizontal="center" vertical="center"/>
      <protection hidden="1"/>
    </xf>
    <xf numFmtId="0" fontId="41" fillId="3" borderId="2" xfId="0" applyFont="1" applyFill="1" applyBorder="1" applyAlignment="1" applyProtection="1">
      <alignment vertical="center"/>
      <protection hidden="1"/>
    </xf>
    <xf numFmtId="17" fontId="12" fillId="3" borderId="14" xfId="0" applyNumberFormat="1" applyFont="1" applyFill="1" applyBorder="1" applyAlignment="1" applyProtection="1">
      <alignment horizontal="center" vertical="center"/>
      <protection hidden="1"/>
    </xf>
    <xf numFmtId="0" fontId="12" fillId="3" borderId="5" xfId="0" applyFont="1" applyFill="1" applyBorder="1" applyAlignment="1" applyProtection="1">
      <alignment vertical="center"/>
      <protection hidden="1"/>
    </xf>
    <xf numFmtId="15" fontId="12" fillId="0" borderId="0" xfId="0" applyNumberFormat="1" applyFont="1" applyAlignment="1" applyProtection="1">
      <alignment horizontal="right"/>
      <protection hidden="1"/>
    </xf>
    <xf numFmtId="0" fontId="12" fillId="6" borderId="26" xfId="0" applyFont="1" applyFill="1" applyBorder="1" applyAlignment="1" applyProtection="1">
      <alignment vertical="center"/>
      <protection hidden="1"/>
    </xf>
    <xf numFmtId="0" fontId="14" fillId="6" borderId="27" xfId="0" applyFont="1" applyFill="1" applyBorder="1" applyAlignment="1" applyProtection="1">
      <alignment vertical="center"/>
      <protection hidden="1"/>
    </xf>
    <xf numFmtId="0" fontId="12" fillId="6" borderId="1" xfId="0" applyFont="1" applyFill="1" applyBorder="1" applyAlignment="1" applyProtection="1">
      <alignment vertical="center"/>
      <protection hidden="1"/>
    </xf>
    <xf numFmtId="3" fontId="12" fillId="6" borderId="1" xfId="0" applyNumberFormat="1" applyFont="1" applyFill="1" applyBorder="1" applyAlignment="1" applyProtection="1">
      <alignment horizontal="center" vertical="center"/>
      <protection hidden="1"/>
    </xf>
    <xf numFmtId="0" fontId="25" fillId="6" borderId="7"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164" fontId="25" fillId="6" borderId="3" xfId="10" applyFont="1" applyFill="1" applyBorder="1" applyAlignment="1" applyProtection="1">
      <alignment horizontal="center" vertical="center" wrapText="1"/>
      <protection hidden="1"/>
    </xf>
    <xf numFmtId="164" fontId="25" fillId="6" borderId="14" xfId="10" applyFont="1" applyFill="1" applyBorder="1" applyAlignment="1" applyProtection="1">
      <alignment horizontal="center" vertical="center" wrapText="1"/>
      <protection hidden="1"/>
    </xf>
    <xf numFmtId="0" fontId="25" fillId="6" borderId="1" xfId="0" applyFont="1" applyFill="1" applyBorder="1" applyAlignment="1" applyProtection="1">
      <alignment horizontal="left" vertical="center" wrapText="1"/>
      <protection hidden="1"/>
    </xf>
    <xf numFmtId="166" fontId="25" fillId="6" borderId="1" xfId="10" applyNumberFormat="1" applyFont="1" applyFill="1" applyBorder="1" applyAlignment="1" applyProtection="1">
      <alignment horizontal="center" vertical="center" wrapText="1"/>
      <protection hidden="1"/>
    </xf>
    <xf numFmtId="0" fontId="25" fillId="6" borderId="1" xfId="0" applyFont="1" applyFill="1" applyBorder="1" applyAlignment="1" applyProtection="1">
      <alignment horizontal="center" vertical="center" wrapText="1"/>
      <protection hidden="1"/>
    </xf>
    <xf numFmtId="3" fontId="12" fillId="6" borderId="4" xfId="0" applyNumberFormat="1" applyFont="1" applyFill="1" applyBorder="1" applyAlignment="1" applyProtection="1">
      <alignment horizontal="center" vertical="center"/>
      <protection hidden="1"/>
    </xf>
    <xf numFmtId="15" fontId="25" fillId="6" borderId="25" xfId="0" applyNumberFormat="1" applyFont="1" applyFill="1" applyBorder="1" applyAlignment="1" applyProtection="1">
      <alignment horizontal="left" vertical="center" wrapText="1"/>
      <protection hidden="1"/>
    </xf>
    <xf numFmtId="14" fontId="25" fillId="6" borderId="7" xfId="0" applyNumberFormat="1" applyFont="1" applyFill="1" applyBorder="1" applyAlignment="1" applyProtection="1">
      <alignment horizontal="center" vertical="center" wrapText="1"/>
      <protection hidden="1"/>
    </xf>
    <xf numFmtId="17" fontId="25" fillId="6" borderId="7" xfId="0" applyNumberFormat="1" applyFont="1" applyFill="1" applyBorder="1" applyAlignment="1" applyProtection="1">
      <alignment horizontal="center" vertical="center" wrapText="1"/>
      <protection hidden="1"/>
    </xf>
    <xf numFmtId="15" fontId="25" fillId="6" borderId="8" xfId="0" applyNumberFormat="1" applyFont="1" applyFill="1" applyBorder="1" applyAlignment="1" applyProtection="1">
      <alignment horizontal="center" vertical="center" wrapText="1"/>
      <protection hidden="1"/>
    </xf>
    <xf numFmtId="3" fontId="25" fillId="6" borderId="1" xfId="0" applyNumberFormat="1" applyFont="1" applyFill="1" applyBorder="1" applyAlignment="1" applyProtection="1">
      <alignment horizontal="center" vertical="center" wrapText="1"/>
      <protection hidden="1"/>
    </xf>
    <xf numFmtId="165" fontId="25" fillId="6" borderId="1" xfId="2" applyNumberFormat="1" applyFont="1" applyFill="1" applyBorder="1" applyAlignment="1" applyProtection="1">
      <alignment horizontal="center" vertical="center" wrapText="1"/>
      <protection hidden="1"/>
    </xf>
    <xf numFmtId="0" fontId="25" fillId="6" borderId="3" xfId="0" applyFont="1" applyFill="1" applyBorder="1" applyAlignment="1" applyProtection="1">
      <alignment horizontal="center" vertical="center" wrapText="1"/>
      <protection hidden="1"/>
    </xf>
    <xf numFmtId="0" fontId="25" fillId="6" borderId="14" xfId="0" applyFont="1" applyFill="1" applyBorder="1" applyAlignment="1" applyProtection="1">
      <alignment horizontal="center" vertical="center" wrapText="1"/>
      <protection hidden="1"/>
    </xf>
    <xf numFmtId="0" fontId="25" fillId="6" borderId="20" xfId="0" applyFont="1" applyFill="1" applyBorder="1" applyAlignment="1" applyProtection="1">
      <alignment horizontal="left" vertical="center" wrapText="1"/>
      <protection hidden="1"/>
    </xf>
    <xf numFmtId="3" fontId="12" fillId="6" borderId="24" xfId="0" applyNumberFormat="1" applyFont="1" applyFill="1" applyBorder="1" applyAlignment="1" applyProtection="1">
      <alignment horizontal="center" vertical="center"/>
      <protection hidden="1"/>
    </xf>
    <xf numFmtId="0" fontId="25" fillId="6" borderId="25" xfId="0" applyFont="1" applyFill="1" applyBorder="1" applyAlignment="1" applyProtection="1">
      <alignment horizontal="left" vertical="center" wrapText="1"/>
      <protection hidden="1"/>
    </xf>
    <xf numFmtId="17" fontId="25" fillId="6" borderId="8" xfId="0" applyNumberFormat="1" applyFont="1" applyFill="1" applyBorder="1" applyAlignment="1" applyProtection="1">
      <alignment horizontal="center" vertical="center" wrapText="1"/>
      <protection hidden="1"/>
    </xf>
    <xf numFmtId="0" fontId="25" fillId="6" borderId="2" xfId="0" applyFont="1" applyFill="1" applyBorder="1" applyAlignment="1" applyProtection="1">
      <alignment horizontal="left" vertical="center" wrapText="1"/>
      <protection hidden="1"/>
    </xf>
    <xf numFmtId="0" fontId="25" fillId="6" borderId="2" xfId="0" applyFont="1" applyFill="1" applyBorder="1" applyAlignment="1" applyProtection="1">
      <alignment horizontal="center" vertical="center" wrapText="1"/>
      <protection hidden="1"/>
    </xf>
    <xf numFmtId="3" fontId="12" fillId="6" borderId="16"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center" vertical="center"/>
      <protection hidden="1"/>
    </xf>
    <xf numFmtId="0" fontId="12" fillId="6" borderId="43" xfId="0" applyFont="1" applyFill="1" applyBorder="1" applyAlignment="1" applyProtection="1">
      <alignment horizontal="center" vertical="center" wrapText="1"/>
      <protection hidden="1"/>
    </xf>
    <xf numFmtId="17" fontId="12" fillId="6" borderId="36" xfId="0" applyNumberFormat="1" applyFont="1" applyFill="1" applyBorder="1" applyAlignment="1" applyProtection="1">
      <alignment horizontal="center" vertical="center"/>
      <protection hidden="1"/>
    </xf>
    <xf numFmtId="17" fontId="12" fillId="6" borderId="35"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left" vertical="center"/>
      <protection hidden="1"/>
    </xf>
    <xf numFmtId="17" fontId="12" fillId="6" borderId="36" xfId="0" applyNumberFormat="1" applyFont="1" applyFill="1" applyBorder="1" applyAlignment="1" applyProtection="1">
      <alignment horizontal="left" vertical="center"/>
      <protection hidden="1"/>
    </xf>
    <xf numFmtId="17" fontId="12" fillId="6" borderId="35" xfId="0" applyNumberFormat="1" applyFont="1" applyFill="1" applyBorder="1" applyAlignment="1" applyProtection="1">
      <alignment horizontal="left" vertical="center"/>
      <protection hidden="1"/>
    </xf>
    <xf numFmtId="17" fontId="12" fillId="6" borderId="10" xfId="0" applyNumberFormat="1" applyFont="1" applyFill="1" applyBorder="1" applyAlignment="1" applyProtection="1">
      <alignment horizontal="center" vertical="center"/>
      <protection hidden="1"/>
    </xf>
    <xf numFmtId="17" fontId="12" fillId="6" borderId="13" xfId="0" applyNumberFormat="1" applyFont="1" applyFill="1" applyBorder="1" applyAlignment="1" applyProtection="1">
      <alignment horizontal="center" vertical="center"/>
      <protection hidden="1"/>
    </xf>
    <xf numFmtId="3" fontId="25" fillId="6" borderId="37" xfId="0" applyNumberFormat="1" applyFont="1" applyFill="1" applyBorder="1" applyAlignment="1" applyProtection="1">
      <alignment horizontal="center" vertical="center" wrapText="1"/>
      <protection hidden="1"/>
    </xf>
    <xf numFmtId="3" fontId="25" fillId="6" borderId="38" xfId="0" applyNumberFormat="1" applyFont="1" applyFill="1" applyBorder="1" applyAlignment="1" applyProtection="1">
      <alignment horizontal="center" vertical="center" wrapText="1"/>
      <protection hidden="1"/>
    </xf>
    <xf numFmtId="165" fontId="12" fillId="6" borderId="1" xfId="2" applyNumberFormat="1" applyFont="1" applyFill="1" applyBorder="1" applyAlignment="1" applyProtection="1">
      <alignment horizontal="center" vertical="center"/>
      <protection hidden="1"/>
    </xf>
    <xf numFmtId="3" fontId="25" fillId="6" borderId="3" xfId="0" applyNumberFormat="1" applyFont="1" applyFill="1" applyBorder="1" applyAlignment="1" applyProtection="1">
      <alignment horizontal="center" vertical="center" wrapText="1"/>
      <protection hidden="1"/>
    </xf>
    <xf numFmtId="3" fontId="25" fillId="6" borderId="14" xfId="0" applyNumberFormat="1" applyFont="1" applyFill="1" applyBorder="1" applyAlignment="1" applyProtection="1">
      <alignment horizontal="center" vertical="center" wrapText="1"/>
      <protection hidden="1"/>
    </xf>
    <xf numFmtId="0" fontId="12" fillId="6" borderId="27" xfId="0" applyFont="1" applyFill="1" applyBorder="1" applyAlignment="1" applyProtection="1">
      <alignment vertical="center"/>
      <protection hidden="1"/>
    </xf>
    <xf numFmtId="0" fontId="12" fillId="6" borderId="32" xfId="0" applyFont="1" applyFill="1" applyBorder="1" applyAlignment="1" applyProtection="1">
      <alignment vertical="center"/>
      <protection hidden="1"/>
    </xf>
    <xf numFmtId="0" fontId="12" fillId="6" borderId="10" xfId="0" applyFont="1" applyFill="1" applyBorder="1" applyAlignment="1" applyProtection="1">
      <alignment horizontal="center" vertical="center"/>
      <protection hidden="1"/>
    </xf>
    <xf numFmtId="17" fontId="12" fillId="6" borderId="10" xfId="0" applyNumberFormat="1" applyFont="1" applyFill="1" applyBorder="1" applyAlignment="1" applyProtection="1">
      <alignment horizontal="center" vertical="center" wrapText="1"/>
      <protection hidden="1"/>
    </xf>
    <xf numFmtId="17" fontId="12" fillId="6" borderId="19" xfId="0" applyNumberFormat="1" applyFont="1" applyFill="1" applyBorder="1" applyAlignment="1" applyProtection="1">
      <alignment horizontal="center" vertical="center" wrapText="1"/>
      <protection hidden="1"/>
    </xf>
    <xf numFmtId="0" fontId="12" fillId="6" borderId="31" xfId="0" applyFont="1" applyFill="1" applyBorder="1" applyAlignment="1" applyProtection="1">
      <alignment vertical="center"/>
      <protection hidden="1"/>
    </xf>
    <xf numFmtId="0" fontId="12" fillId="6" borderId="9" xfId="0" applyFont="1" applyFill="1" applyBorder="1" applyAlignment="1" applyProtection="1">
      <alignment horizontal="center" vertical="center" wrapText="1"/>
      <protection hidden="1"/>
    </xf>
    <xf numFmtId="0" fontId="12" fillId="6" borderId="2" xfId="0" applyFont="1" applyFill="1" applyBorder="1" applyAlignment="1" applyProtection="1">
      <alignment vertical="center"/>
      <protection hidden="1"/>
    </xf>
    <xf numFmtId="0" fontId="6" fillId="6" borderId="2" xfId="0" applyFont="1" applyFill="1" applyBorder="1" applyAlignment="1" applyProtection="1">
      <alignment horizontal="center" vertical="center"/>
      <protection hidden="1"/>
    </xf>
    <xf numFmtId="3" fontId="12" fillId="6" borderId="2" xfId="0" applyNumberFormat="1" applyFont="1" applyFill="1" applyBorder="1" applyAlignment="1" applyProtection="1">
      <alignment horizontal="center" vertical="center"/>
      <protection hidden="1"/>
    </xf>
    <xf numFmtId="3" fontId="6" fillId="6" borderId="2" xfId="0" applyNumberFormat="1" applyFont="1" applyFill="1" applyBorder="1" applyAlignment="1" applyProtection="1">
      <alignment horizontal="center" vertical="center"/>
      <protection hidden="1"/>
    </xf>
    <xf numFmtId="165" fontId="12" fillId="6" borderId="2" xfId="0" applyNumberFormat="1" applyFont="1" applyFill="1" applyBorder="1" applyAlignment="1" applyProtection="1">
      <alignment horizontal="center" vertical="center"/>
      <protection hidden="1"/>
    </xf>
    <xf numFmtId="0" fontId="6" fillId="6" borderId="39" xfId="0" applyFont="1" applyFill="1" applyBorder="1"/>
    <xf numFmtId="0" fontId="6" fillId="6" borderId="40" xfId="0" applyFont="1" applyFill="1" applyBorder="1" applyAlignment="1">
      <alignment horizontal="center" vertical="center" wrapText="1"/>
    </xf>
    <xf numFmtId="0" fontId="0" fillId="6" borderId="40" xfId="0" applyFill="1" applyBorder="1" applyAlignment="1">
      <alignment vertical="center" wrapText="1"/>
    </xf>
    <xf numFmtId="0" fontId="42" fillId="6" borderId="1" xfId="0" applyFont="1" applyFill="1" applyBorder="1" applyAlignment="1">
      <alignment horizontal="center" vertical="center"/>
    </xf>
    <xf numFmtId="0" fontId="43" fillId="6" borderId="1" xfId="0" applyFont="1" applyFill="1" applyBorder="1" applyAlignment="1">
      <alignment horizontal="center" vertical="center" wrapText="1"/>
    </xf>
    <xf numFmtId="1" fontId="9" fillId="7" borderId="4" xfId="0" applyNumberFormat="1" applyFont="1" applyFill="1" applyBorder="1" applyAlignment="1" applyProtection="1">
      <alignment horizontal="center" vertical="center" wrapText="1"/>
      <protection hidden="1"/>
    </xf>
    <xf numFmtId="1" fontId="9" fillId="7" borderId="1" xfId="0" applyNumberFormat="1" applyFont="1" applyFill="1" applyBorder="1" applyAlignment="1" applyProtection="1">
      <alignment horizontal="center" vertical="center" wrapText="1"/>
      <protection hidden="1"/>
    </xf>
    <xf numFmtId="1" fontId="9" fillId="8" borderId="4" xfId="0" applyNumberFormat="1" applyFont="1" applyFill="1" applyBorder="1" applyAlignment="1" applyProtection="1">
      <alignment horizontal="center" vertical="center" wrapText="1"/>
      <protection hidden="1"/>
    </xf>
    <xf numFmtId="1" fontId="9" fillId="8" borderId="1" xfId="0" applyNumberFormat="1" applyFont="1" applyFill="1" applyBorder="1" applyAlignment="1" applyProtection="1">
      <alignment horizontal="center" vertical="center" wrapText="1"/>
      <protection hidden="1"/>
    </xf>
    <xf numFmtId="0" fontId="12" fillId="6" borderId="33" xfId="0" applyFont="1" applyFill="1" applyBorder="1" applyAlignment="1" applyProtection="1">
      <alignment vertical="center"/>
      <protection hidden="1"/>
    </xf>
    <xf numFmtId="0" fontId="25" fillId="6" borderId="12" xfId="0" applyFont="1" applyFill="1" applyBorder="1" applyAlignment="1" applyProtection="1">
      <alignment horizontal="center" vertical="center" wrapText="1"/>
      <protection hidden="1"/>
    </xf>
    <xf numFmtId="17" fontId="25" fillId="6" borderId="12" xfId="0" applyNumberFormat="1" applyFont="1" applyFill="1" applyBorder="1" applyAlignment="1" applyProtection="1">
      <alignment horizontal="center" vertical="center" wrapText="1"/>
      <protection hidden="1"/>
    </xf>
    <xf numFmtId="17" fontId="25" fillId="6" borderId="13" xfId="0" applyNumberFormat="1" applyFont="1" applyFill="1" applyBorder="1" applyAlignment="1" applyProtection="1">
      <alignment horizontal="center" vertical="center" wrapText="1"/>
      <protection hidden="1"/>
    </xf>
    <xf numFmtId="165" fontId="12" fillId="6" borderId="2" xfId="2" applyNumberFormat="1" applyFont="1" applyFill="1" applyBorder="1" applyAlignment="1" applyProtection="1">
      <alignment horizontal="center" vertical="center"/>
      <protection hidden="1"/>
    </xf>
    <xf numFmtId="14" fontId="25" fillId="6" borderId="22" xfId="0" applyNumberFormat="1" applyFont="1" applyFill="1" applyBorder="1" applyAlignment="1" applyProtection="1">
      <alignment horizontal="center" vertical="center" wrapText="1"/>
      <protection hidden="1"/>
    </xf>
    <xf numFmtId="17" fontId="12" fillId="6" borderId="12" xfId="0" applyNumberFormat="1" applyFont="1" applyFill="1" applyBorder="1" applyAlignment="1" applyProtection="1">
      <alignment horizontal="center" vertical="center"/>
      <protection hidden="1"/>
    </xf>
    <xf numFmtId="165" fontId="12" fillId="6" borderId="16" xfId="2" applyNumberFormat="1" applyFont="1" applyFill="1" applyBorder="1" applyAlignment="1" applyProtection="1">
      <alignment horizontal="center" vertical="center"/>
      <protection hidden="1"/>
    </xf>
    <xf numFmtId="3" fontId="25" fillId="6" borderId="2" xfId="0" applyNumberFormat="1" applyFont="1" applyFill="1" applyBorder="1" applyAlignment="1" applyProtection="1">
      <alignment horizontal="center" vertical="center" wrapText="1"/>
      <protection hidden="1"/>
    </xf>
    <xf numFmtId="0" fontId="25" fillId="6" borderId="11" xfId="0" applyFont="1" applyFill="1" applyBorder="1" applyAlignment="1" applyProtection="1">
      <alignment horizontal="left" vertical="center" wrapText="1"/>
      <protection hidden="1"/>
    </xf>
    <xf numFmtId="0" fontId="13" fillId="6" borderId="12" xfId="0" applyFont="1" applyFill="1" applyBorder="1" applyAlignment="1" applyProtection="1">
      <alignment horizontal="center" vertical="center" wrapText="1"/>
      <protection hidden="1"/>
    </xf>
    <xf numFmtId="17" fontId="13" fillId="6" borderId="13" xfId="0" applyNumberFormat="1" applyFont="1" applyFill="1" applyBorder="1" applyAlignment="1" applyProtection="1">
      <alignment horizontal="center" vertical="center" wrapText="1"/>
      <protection hidden="1"/>
    </xf>
    <xf numFmtId="0" fontId="12" fillId="6" borderId="12" xfId="0" applyFont="1" applyFill="1" applyBorder="1" applyAlignment="1" applyProtection="1">
      <alignment vertical="center"/>
      <protection hidden="1"/>
    </xf>
    <xf numFmtId="0" fontId="44" fillId="4" borderId="0" xfId="11" applyFont="1" applyFill="1" applyBorder="1" applyAlignment="1" applyProtection="1">
      <alignment vertical="center"/>
      <protection hidden="1"/>
    </xf>
    <xf numFmtId="0" fontId="44" fillId="4" borderId="0" xfId="11" applyFont="1" applyFill="1" applyBorder="1" applyProtection="1">
      <protection hidden="1"/>
    </xf>
    <xf numFmtId="164" fontId="44" fillId="4" borderId="0" xfId="11" applyNumberFormat="1" applyFont="1" applyFill="1" applyBorder="1" applyProtection="1">
      <protection hidden="1"/>
    </xf>
    <xf numFmtId="0" fontId="44" fillId="4" borderId="0" xfId="11" applyFont="1" applyFill="1" applyProtection="1">
      <protection hidden="1"/>
    </xf>
    <xf numFmtId="0" fontId="0" fillId="0" borderId="0" xfId="0" applyAlignment="1" applyProtection="1">
      <alignment horizontal="right"/>
      <protection hidden="1"/>
    </xf>
    <xf numFmtId="3" fontId="9" fillId="7" borderId="4" xfId="0" applyNumberFormat="1" applyFont="1" applyFill="1" applyBorder="1" applyAlignment="1" applyProtection="1">
      <alignment horizontal="center" vertical="center"/>
      <protection hidden="1"/>
    </xf>
    <xf numFmtId="3" fontId="9" fillId="7" borderId="1" xfId="0" applyNumberFormat="1" applyFont="1" applyFill="1" applyBorder="1" applyAlignment="1" applyProtection="1">
      <alignment horizontal="center" vertical="center"/>
      <protection hidden="1"/>
    </xf>
    <xf numFmtId="3" fontId="9" fillId="8" borderId="4" xfId="0" applyNumberFormat="1" applyFont="1" applyFill="1" applyBorder="1" applyAlignment="1" applyProtection="1">
      <alignment horizontal="center" vertical="center"/>
      <protection hidden="1"/>
    </xf>
    <xf numFmtId="3" fontId="9" fillId="8" borderId="1" xfId="0" applyNumberFormat="1" applyFont="1" applyFill="1" applyBorder="1" applyAlignment="1" applyProtection="1">
      <alignment horizontal="center" vertical="center"/>
      <protection hidden="1"/>
    </xf>
    <xf numFmtId="165" fontId="9" fillId="7" borderId="4" xfId="2" applyNumberFormat="1" applyFont="1" applyFill="1" applyBorder="1" applyAlignment="1" applyProtection="1">
      <alignment horizontal="center" vertical="center"/>
      <protection hidden="1"/>
    </xf>
    <xf numFmtId="165" fontId="9" fillId="7" borderId="1" xfId="2" applyNumberFormat="1" applyFont="1" applyFill="1" applyBorder="1" applyAlignment="1" applyProtection="1">
      <alignment horizontal="center" vertical="center"/>
      <protection hidden="1"/>
    </xf>
    <xf numFmtId="165" fontId="9" fillId="8" borderId="4" xfId="2" applyNumberFormat="1" applyFont="1" applyFill="1" applyBorder="1" applyAlignment="1" applyProtection="1">
      <alignment horizontal="center" vertical="center"/>
      <protection hidden="1"/>
    </xf>
    <xf numFmtId="165" fontId="9" fillId="8" borderId="1" xfId="2" applyNumberFormat="1" applyFont="1" applyFill="1" applyBorder="1" applyAlignment="1" applyProtection="1">
      <alignment horizontal="center" vertical="center"/>
      <protection hidden="1"/>
    </xf>
    <xf numFmtId="0" fontId="9" fillId="3" borderId="0" xfId="0" applyFont="1" applyFill="1" applyAlignment="1" applyProtection="1">
      <alignment horizontal="left" vertical="center" wrapText="1"/>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vertical="center"/>
      <protection hidden="1"/>
    </xf>
    <xf numFmtId="17" fontId="12" fillId="6" borderId="14" xfId="0" applyNumberFormat="1" applyFont="1" applyFill="1" applyBorder="1" applyAlignment="1" applyProtection="1">
      <alignment horizontal="center" vertical="center" wrapText="1"/>
      <protection hidden="1"/>
    </xf>
    <xf numFmtId="17" fontId="12" fillId="6" borderId="15"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wrapText="1"/>
      <protection hidden="1"/>
    </xf>
    <xf numFmtId="17" fontId="12" fillId="6" borderId="21"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protection hidden="1"/>
    </xf>
    <xf numFmtId="17" fontId="12" fillId="6" borderId="21" xfId="0" applyNumberFormat="1" applyFont="1" applyFill="1" applyBorder="1" applyAlignment="1" applyProtection="1">
      <alignment horizontal="center" vertical="center"/>
      <protection hidden="1"/>
    </xf>
    <xf numFmtId="0" fontId="27" fillId="0" borderId="3" xfId="0" applyFont="1" applyBorder="1" applyAlignment="1" applyProtection="1">
      <alignment horizontal="left" vertical="center" wrapText="1"/>
      <protection hidden="1"/>
    </xf>
    <xf numFmtId="0" fontId="12" fillId="6" borderId="3"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0" fontId="33" fillId="0" borderId="17" xfId="0" applyFont="1" applyBorder="1" applyAlignment="1" applyProtection="1">
      <alignment horizontal="left" vertical="center"/>
      <protection hidden="1"/>
    </xf>
    <xf numFmtId="0" fontId="33" fillId="0" borderId="3" xfId="0" applyFont="1" applyBorder="1" applyAlignment="1" applyProtection="1">
      <alignment horizontal="left" vertical="center"/>
      <protection hidden="1"/>
    </xf>
    <xf numFmtId="17" fontId="12" fillId="6" borderId="14" xfId="0" applyNumberFormat="1" applyFont="1" applyFill="1" applyBorder="1" applyAlignment="1" applyProtection="1">
      <alignment horizontal="center" vertical="center"/>
      <protection hidden="1"/>
    </xf>
    <xf numFmtId="17" fontId="12" fillId="6" borderId="15" xfId="0" applyNumberFormat="1" applyFont="1" applyFill="1" applyBorder="1" applyAlignment="1" applyProtection="1">
      <alignment horizontal="center" vertical="center"/>
      <protection hidden="1"/>
    </xf>
    <xf numFmtId="0" fontId="25" fillId="6" borderId="26" xfId="10" applyNumberFormat="1" applyFont="1" applyFill="1" applyBorder="1" applyAlignment="1" applyProtection="1">
      <alignment horizontal="left" vertical="center" wrapText="1"/>
      <protection hidden="1"/>
    </xf>
    <xf numFmtId="0" fontId="25" fillId="6" borderId="27" xfId="10" applyNumberFormat="1" applyFont="1" applyFill="1" applyBorder="1" applyAlignment="1" applyProtection="1">
      <alignment horizontal="left" vertical="center" wrapText="1"/>
      <protection hidden="1"/>
    </xf>
    <xf numFmtId="0" fontId="25" fillId="6" borderId="44" xfId="0" applyFont="1" applyFill="1" applyBorder="1" applyAlignment="1" applyProtection="1">
      <alignment horizontal="center" vertical="center" wrapText="1"/>
      <protection hidden="1"/>
    </xf>
    <xf numFmtId="0" fontId="25" fillId="6" borderId="7"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0" fontId="25" fillId="6" borderId="28" xfId="10" applyNumberFormat="1" applyFont="1" applyFill="1" applyBorder="1" applyAlignment="1" applyProtection="1">
      <alignment horizontal="left" vertical="center" wrapText="1"/>
      <protection hidden="1"/>
    </xf>
    <xf numFmtId="0" fontId="25" fillId="6" borderId="29" xfId="10" applyNumberFormat="1" applyFont="1" applyFill="1" applyBorder="1" applyAlignment="1" applyProtection="1">
      <alignment horizontal="left" vertical="center" wrapText="1"/>
      <protection hidden="1"/>
    </xf>
    <xf numFmtId="14" fontId="12" fillId="6" borderId="3" xfId="0" applyNumberFormat="1" applyFont="1" applyFill="1" applyBorder="1" applyAlignment="1" applyProtection="1">
      <alignment horizontal="center" vertical="center"/>
      <protection hidden="1"/>
    </xf>
    <xf numFmtId="0" fontId="9" fillId="6" borderId="21" xfId="0" applyFont="1" applyFill="1" applyBorder="1" applyAlignment="1" applyProtection="1">
      <alignment horizontal="center" vertical="center"/>
      <protection hidden="1"/>
    </xf>
    <xf numFmtId="0" fontId="12" fillId="6" borderId="34"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12" fillId="6" borderId="7" xfId="0" applyFont="1" applyFill="1" applyBorder="1" applyAlignment="1" applyProtection="1">
      <alignment horizontal="center" vertical="center" wrapText="1"/>
      <protection hidden="1"/>
    </xf>
    <xf numFmtId="0" fontId="12" fillId="6" borderId="8" xfId="0" applyFont="1" applyFill="1" applyBorder="1" applyAlignment="1" applyProtection="1">
      <alignment horizontal="center" vertical="center" wrapText="1"/>
      <protection hidden="1"/>
    </xf>
    <xf numFmtId="0" fontId="25" fillId="6" borderId="26" xfId="0" applyFont="1" applyFill="1" applyBorder="1" applyAlignment="1" applyProtection="1">
      <alignment horizontal="left" vertical="center" wrapText="1"/>
      <protection hidden="1"/>
    </xf>
    <xf numFmtId="0" fontId="25" fillId="6" borderId="27" xfId="0" applyFont="1" applyFill="1" applyBorder="1" applyAlignment="1" applyProtection="1">
      <alignment horizontal="left" vertical="center" wrapText="1"/>
      <protection hidden="1"/>
    </xf>
    <xf numFmtId="0" fontId="11" fillId="0" borderId="3" xfId="0" applyFont="1" applyBorder="1" applyProtection="1">
      <protection hidden="1"/>
    </xf>
    <xf numFmtId="0" fontId="33" fillId="0" borderId="23" xfId="0" applyFont="1" applyBorder="1" applyAlignment="1" applyProtection="1">
      <alignment horizontal="left" vertical="center"/>
      <protection hidden="1"/>
    </xf>
    <xf numFmtId="0" fontId="33" fillId="0" borderId="0" xfId="0" applyFont="1" applyAlignment="1" applyProtection="1">
      <alignment horizontal="left" vertical="center"/>
      <protection hidden="1"/>
    </xf>
    <xf numFmtId="0" fontId="0" fillId="6" borderId="0" xfId="0" applyFill="1" applyAlignment="1">
      <alignment horizontal="center"/>
    </xf>
    <xf numFmtId="0" fontId="33" fillId="0" borderId="30" xfId="0" applyFont="1" applyBorder="1" applyAlignment="1" applyProtection="1">
      <alignment horizontal="left" vertical="center"/>
      <protection hidden="1"/>
    </xf>
    <xf numFmtId="0" fontId="33" fillId="0" borderId="10" xfId="0" applyFont="1" applyBorder="1" applyAlignment="1" applyProtection="1">
      <alignment horizontal="left" vertical="center"/>
      <protection hidden="1"/>
    </xf>
    <xf numFmtId="0" fontId="25" fillId="6" borderId="2" xfId="0" applyFont="1" applyFill="1" applyBorder="1" applyAlignment="1" applyProtection="1">
      <alignment horizontal="left" vertical="center" wrapText="1"/>
      <protection hidden="1"/>
    </xf>
    <xf numFmtId="0" fontId="25" fillId="6" borderId="26" xfId="0" applyFont="1" applyFill="1" applyBorder="1" applyAlignment="1" applyProtection="1">
      <alignment vertical="center" wrapText="1"/>
      <protection hidden="1"/>
    </xf>
    <xf numFmtId="0" fontId="25" fillId="6" borderId="27" xfId="0" applyFont="1" applyFill="1" applyBorder="1" applyAlignment="1" applyProtection="1">
      <alignment vertical="center" wrapText="1"/>
      <protection hidden="1"/>
    </xf>
    <xf numFmtId="0" fontId="23" fillId="6" borderId="0" xfId="0" applyFont="1" applyFill="1" applyProtection="1">
      <protection hidden="1"/>
    </xf>
    <xf numFmtId="0" fontId="27" fillId="0" borderId="0" xfId="0" applyFont="1" applyProtection="1">
      <protection hidden="1"/>
    </xf>
    <xf numFmtId="0" fontId="0" fillId="0" borderId="0" xfId="0"/>
    <xf numFmtId="0" fontId="11" fillId="7" borderId="41" xfId="0" applyFont="1" applyFill="1" applyBorder="1" applyAlignment="1">
      <alignment horizontal="center" vertical="center"/>
    </xf>
    <xf numFmtId="0" fontId="11" fillId="7" borderId="42" xfId="0" applyFont="1" applyFill="1" applyBorder="1" applyAlignment="1">
      <alignment horizontal="center" vertical="center"/>
    </xf>
    <xf numFmtId="0" fontId="11" fillId="7" borderId="4" xfId="0" applyFont="1" applyFill="1" applyBorder="1" applyAlignment="1">
      <alignment horizontal="center" vertical="center"/>
    </xf>
    <xf numFmtId="0" fontId="11" fillId="8" borderId="41" xfId="0" applyFont="1" applyFill="1" applyBorder="1" applyAlignment="1">
      <alignment horizontal="center" vertical="center"/>
    </xf>
    <xf numFmtId="0" fontId="11" fillId="8" borderId="42" xfId="0" applyFont="1" applyFill="1" applyBorder="1" applyAlignment="1">
      <alignment horizontal="center" vertical="center"/>
    </xf>
    <xf numFmtId="0" fontId="11" fillId="8" borderId="4" xfId="0" applyFont="1" applyFill="1" applyBorder="1" applyAlignment="1">
      <alignment horizontal="center" vertical="center"/>
    </xf>
    <xf numFmtId="0" fontId="11" fillId="7" borderId="1" xfId="0" applyFont="1" applyFill="1" applyBorder="1" applyAlignment="1">
      <alignment horizontal="center" vertical="center" wrapText="1"/>
    </xf>
    <xf numFmtId="0" fontId="27" fillId="0" borderId="10" xfId="0" applyFont="1" applyBorder="1" applyAlignment="1" applyProtection="1">
      <alignment vertical="center"/>
      <protection hidden="1"/>
    </xf>
    <xf numFmtId="0" fontId="31" fillId="0" borderId="10" xfId="0" applyFont="1" applyBorder="1" applyAlignment="1" applyProtection="1">
      <alignment vertical="center"/>
      <protection hidden="1"/>
    </xf>
    <xf numFmtId="0" fontId="31" fillId="0" borderId="0" xfId="0" applyFont="1" applyAlignment="1" applyProtection="1">
      <alignment vertical="center"/>
      <protection hidden="1"/>
    </xf>
    <xf numFmtId="0" fontId="16" fillId="0" borderId="0" xfId="0" applyFont="1" applyAlignment="1" applyProtection="1">
      <alignment vertical="center"/>
      <protection hidden="1"/>
    </xf>
    <xf numFmtId="17" fontId="25" fillId="3" borderId="7" xfId="0" applyNumberFormat="1"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cellXfs>
  <cellStyles count="12">
    <cellStyle name="Comma" xfId="10" builtinId="3"/>
    <cellStyle name="Hyperlink" xfId="11" builtinId="8"/>
    <cellStyle name="Normal" xfId="0" builtinId="0"/>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rcent" xfId="2" builtinId="5"/>
    <cellStyle name="Percent 2" xfId="9" xr:uid="{00000000-0005-0000-0000-00000A000000}"/>
    <cellStyle name="Percent 21" xfId="6" xr:uid="{00000000-0005-0000-0000-00000B000000}"/>
  </cellStyles>
  <dxfs count="0"/>
  <tableStyles count="1" defaultTableStyle="TableStyleMedium2" defaultPivotStyle="PivotStyleLight16">
    <tableStyle name="Invisible" pivot="0" table="0" count="0" xr9:uid="{E86DA69F-E52F-4D54-AAA6-BF16F0FB7854}"/>
  </tableStyles>
  <colors>
    <mruColors>
      <color rgb="FF6A8DD9"/>
      <color rgb="FF5773B1"/>
      <color rgb="FFFBCA3F"/>
      <color rgb="FF3C5894"/>
      <color rgb="FF91C84C"/>
      <color rgb="FFECF4FA"/>
      <color rgb="FF818181"/>
      <color rgb="FFA4D9E0"/>
      <color rgb="FF6EA031"/>
      <color rgb="FF2F8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Received</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Pt>
            <c:idx val="3"/>
            <c:invertIfNegative val="0"/>
            <c:bubble3D val="0"/>
            <c:spPr>
              <a:solidFill>
                <a:srgbClr val="2F8189"/>
              </a:solidFill>
              <a:ln>
                <a:noFill/>
              </a:ln>
              <a:effectLst/>
            </c:spPr>
            <c:extLst>
              <c:ext xmlns:c16="http://schemas.microsoft.com/office/drawing/2014/chart" uri="{C3380CC4-5D6E-409C-BE32-E72D297353CC}">
                <c16:uniqueId val="{00000000-21B1-4B33-9EFA-9D29C8529782}"/>
              </c:ext>
            </c:extLst>
          </c:dPt>
          <c:dLbls>
            <c:dLbl>
              <c:idx val="3"/>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21B1-4B33-9EFA-9D29C8529782}"/>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47085</c:v>
                </c:pt>
              </c:numCache>
            </c:numRef>
          </c:val>
          <c:extLst>
            <c:ext xmlns:c16="http://schemas.microsoft.com/office/drawing/2014/chart" uri="{C3380CC4-5D6E-409C-BE32-E72D297353CC}">
              <c16:uniqueId val="{00000001-21B1-4B33-9EFA-9D29C8529782}"/>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 Taken to Allocate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92D050"/>
              </a:solidFill>
              <a:round/>
            </a:ln>
            <a:effectLst/>
          </c:spPr>
          <c:marker>
            <c:symbol val="none"/>
          </c:marker>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data'!$B$9:$N$9</c:f>
              <c:numCache>
                <c:formatCode>#,##0</c:formatCode>
                <c:ptCount val="13"/>
                <c:pt idx="0">
                  <c:v>68</c:v>
                </c:pt>
                <c:pt idx="1">
                  <c:v>60</c:v>
                </c:pt>
                <c:pt idx="2">
                  <c:v>58</c:v>
                </c:pt>
                <c:pt idx="3">
                  <c:v>67</c:v>
                </c:pt>
                <c:pt idx="4">
                  <c:v>67</c:v>
                </c:pt>
                <c:pt idx="5">
                  <c:v>61</c:v>
                </c:pt>
                <c:pt idx="6">
                  <c:v>79</c:v>
                </c:pt>
                <c:pt idx="7">
                  <c:v>59</c:v>
                </c:pt>
                <c:pt idx="8">
                  <c:v>36</c:v>
                </c:pt>
                <c:pt idx="9">
                  <c:v>36</c:v>
                </c:pt>
                <c:pt idx="10">
                  <c:v>31</c:v>
                </c:pt>
                <c:pt idx="11">
                  <c:v>24</c:v>
                </c:pt>
                <c:pt idx="12">
                  <c:v>25</c:v>
                </c:pt>
              </c:numCache>
            </c:numRef>
          </c:val>
          <c:smooth val="0"/>
          <c:extLst>
            <c:ext xmlns:c16="http://schemas.microsoft.com/office/drawing/2014/chart" uri="{C3380CC4-5D6E-409C-BE32-E72D297353CC}">
              <c16:uniqueId val="{00000000-E578-46E5-9D4A-B1691F7824E4}"/>
            </c:ext>
          </c:extLst>
        </c:ser>
        <c:ser>
          <c:idx val="1"/>
          <c:order val="1"/>
          <c:tx>
            <c:strRef>
              <c:f>'graph data'!$A$10</c:f>
              <c:strCache>
                <c:ptCount val="1"/>
                <c:pt idx="0">
                  <c:v>Permanent Impairment</c:v>
                </c:pt>
              </c:strCache>
            </c:strRef>
          </c:tx>
          <c:spPr>
            <a:ln w="28575" cap="rnd">
              <a:solidFill>
                <a:srgbClr val="00B0F0"/>
              </a:solidFill>
              <a:round/>
            </a:ln>
            <a:effectLst/>
          </c:spPr>
          <c:marker>
            <c:symbol val="none"/>
          </c:marker>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data'!$B$10:$N$10</c:f>
              <c:numCache>
                <c:formatCode>#,##0</c:formatCode>
                <c:ptCount val="13"/>
                <c:pt idx="0">
                  <c:v>66</c:v>
                </c:pt>
                <c:pt idx="1">
                  <c:v>62</c:v>
                </c:pt>
                <c:pt idx="2">
                  <c:v>69</c:v>
                </c:pt>
                <c:pt idx="3">
                  <c:v>64</c:v>
                </c:pt>
                <c:pt idx="4">
                  <c:v>63</c:v>
                </c:pt>
                <c:pt idx="5">
                  <c:v>60</c:v>
                </c:pt>
                <c:pt idx="6">
                  <c:v>69</c:v>
                </c:pt>
                <c:pt idx="7">
                  <c:v>64</c:v>
                </c:pt>
                <c:pt idx="8">
                  <c:v>67</c:v>
                </c:pt>
                <c:pt idx="9">
                  <c:v>67</c:v>
                </c:pt>
                <c:pt idx="10">
                  <c:v>69</c:v>
                </c:pt>
                <c:pt idx="11">
                  <c:v>75</c:v>
                </c:pt>
                <c:pt idx="12">
                  <c:v>83</c:v>
                </c:pt>
              </c:numCache>
            </c:numRef>
          </c:val>
          <c:smooth val="0"/>
          <c:extLst>
            <c:ext xmlns:c16="http://schemas.microsoft.com/office/drawing/2014/chart" uri="{C3380CC4-5D6E-409C-BE32-E72D297353CC}">
              <c16:uniqueId val="{00000001-E578-46E5-9D4A-B1691F7824E4}"/>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data'!$B$11:$N$11</c:f>
              <c:numCache>
                <c:formatCode>#,##0</c:formatCode>
                <c:ptCount val="13"/>
                <c:pt idx="0">
                  <c:v>9</c:v>
                </c:pt>
                <c:pt idx="1">
                  <c:v>10</c:v>
                </c:pt>
                <c:pt idx="2">
                  <c:v>9</c:v>
                </c:pt>
                <c:pt idx="3">
                  <c:v>10</c:v>
                </c:pt>
                <c:pt idx="4">
                  <c:v>11</c:v>
                </c:pt>
                <c:pt idx="5">
                  <c:v>16</c:v>
                </c:pt>
                <c:pt idx="6">
                  <c:v>14</c:v>
                </c:pt>
                <c:pt idx="7">
                  <c:v>17</c:v>
                </c:pt>
                <c:pt idx="8">
                  <c:v>12</c:v>
                </c:pt>
                <c:pt idx="9">
                  <c:v>7</c:v>
                </c:pt>
                <c:pt idx="10">
                  <c:v>9</c:v>
                </c:pt>
                <c:pt idx="11">
                  <c:v>7</c:v>
                </c:pt>
                <c:pt idx="12">
                  <c:v>10</c:v>
                </c:pt>
              </c:numCache>
            </c:numRef>
          </c:val>
          <c:smooth val="0"/>
          <c:extLst>
            <c:ext xmlns:c16="http://schemas.microsoft.com/office/drawing/2014/chart" uri="{C3380CC4-5D6E-409C-BE32-E72D297353CC}">
              <c16:uniqueId val="{00000002-E578-46E5-9D4A-B1691F7824E4}"/>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Being Processed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00B0F0"/>
              </a:solidFill>
              <a:round/>
            </a:ln>
            <a:effectLst/>
          </c:spPr>
          <c:marker>
            <c:symbol val="none"/>
          </c:marker>
          <c:cat>
            <c:numRef>
              <c:f>'graph data'!$B$15:$N$15</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data'!$B$16:$N$16</c:f>
              <c:numCache>
                <c:formatCode>#,##0</c:formatCode>
                <c:ptCount val="13"/>
                <c:pt idx="0">
                  <c:v>45043</c:v>
                </c:pt>
                <c:pt idx="1">
                  <c:v>46076</c:v>
                </c:pt>
                <c:pt idx="2">
                  <c:v>46394</c:v>
                </c:pt>
                <c:pt idx="3">
                  <c:v>46011</c:v>
                </c:pt>
                <c:pt idx="4">
                  <c:v>46590</c:v>
                </c:pt>
                <c:pt idx="5">
                  <c:v>46640</c:v>
                </c:pt>
                <c:pt idx="6">
                  <c:v>45317</c:v>
                </c:pt>
                <c:pt idx="7">
                  <c:v>46336</c:v>
                </c:pt>
                <c:pt idx="8">
                  <c:v>45821</c:v>
                </c:pt>
                <c:pt idx="9">
                  <c:v>46210</c:v>
                </c:pt>
                <c:pt idx="10">
                  <c:v>47197</c:v>
                </c:pt>
                <c:pt idx="11">
                  <c:v>46861</c:v>
                </c:pt>
                <c:pt idx="12">
                  <c:v>47162</c:v>
                </c:pt>
              </c:numCache>
            </c:numRef>
          </c:val>
          <c:smooth val="0"/>
          <c:extLst>
            <c:ext xmlns:c16="http://schemas.microsoft.com/office/drawing/2014/chart" uri="{C3380CC4-5D6E-409C-BE32-E72D297353CC}">
              <c16:uniqueId val="{00000000-560D-4378-AB6E-8E13E3C91F18}"/>
            </c:ext>
          </c:extLst>
        </c:ser>
        <c:ser>
          <c:idx val="1"/>
          <c:order val="1"/>
          <c:tx>
            <c:strRef>
              <c:f>'graph data'!$A$17</c:f>
              <c:strCache>
                <c:ptCount val="1"/>
                <c:pt idx="0">
                  <c:v>Total Permanent Impairment​</c:v>
                </c:pt>
              </c:strCache>
            </c:strRef>
          </c:tx>
          <c:spPr>
            <a:ln w="28575" cap="rnd">
              <a:solidFill>
                <a:srgbClr val="92D050"/>
              </a:solidFill>
              <a:round/>
            </a:ln>
            <a:effectLst/>
          </c:spPr>
          <c:marker>
            <c:symbol val="none"/>
          </c:marker>
          <c:cat>
            <c:numRef>
              <c:f>'graph data'!$B$15:$N$15</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data'!$B$17:$N$17</c:f>
              <c:numCache>
                <c:formatCode>#,##0</c:formatCode>
                <c:ptCount val="13"/>
                <c:pt idx="0">
                  <c:v>28696</c:v>
                </c:pt>
                <c:pt idx="1">
                  <c:v>28654</c:v>
                </c:pt>
                <c:pt idx="2">
                  <c:v>27734</c:v>
                </c:pt>
                <c:pt idx="3">
                  <c:v>26453</c:v>
                </c:pt>
                <c:pt idx="4">
                  <c:v>25262</c:v>
                </c:pt>
                <c:pt idx="5">
                  <c:v>24549</c:v>
                </c:pt>
                <c:pt idx="6">
                  <c:v>23226</c:v>
                </c:pt>
                <c:pt idx="7">
                  <c:v>21667</c:v>
                </c:pt>
                <c:pt idx="8">
                  <c:v>20681</c:v>
                </c:pt>
                <c:pt idx="9">
                  <c:v>19902</c:v>
                </c:pt>
                <c:pt idx="10">
                  <c:v>19000</c:v>
                </c:pt>
                <c:pt idx="11">
                  <c:v>18668</c:v>
                </c:pt>
                <c:pt idx="12">
                  <c:v>17725</c:v>
                </c:pt>
              </c:numCache>
            </c:numRef>
          </c:val>
          <c:smooth val="0"/>
          <c:extLst>
            <c:ext xmlns:c16="http://schemas.microsoft.com/office/drawing/2014/chart" uri="{C3380CC4-5D6E-409C-BE32-E72D297353CC}">
              <c16:uniqueId val="{00000001-560D-4378-AB6E-8E13E3C91F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264478"/>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data'!$B$20:$N$20</c:f>
              <c:numCache>
                <c:formatCode>#,##0</c:formatCode>
                <c:ptCount val="13"/>
                <c:pt idx="0">
                  <c:v>1662</c:v>
                </c:pt>
                <c:pt idx="1">
                  <c:v>830</c:v>
                </c:pt>
                <c:pt idx="2">
                  <c:v>529</c:v>
                </c:pt>
                <c:pt idx="3">
                  <c:v>829</c:v>
                </c:pt>
                <c:pt idx="4">
                  <c:v>285</c:v>
                </c:pt>
                <c:pt idx="5">
                  <c:v>389</c:v>
                </c:pt>
                <c:pt idx="6">
                  <c:v>985</c:v>
                </c:pt>
                <c:pt idx="7">
                  <c:v>250</c:v>
                </c:pt>
                <c:pt idx="8">
                  <c:v>957</c:v>
                </c:pt>
                <c:pt idx="9">
                  <c:v>966</c:v>
                </c:pt>
                <c:pt idx="10">
                  <c:v>566</c:v>
                </c:pt>
                <c:pt idx="11">
                  <c:v>1513</c:v>
                </c:pt>
                <c:pt idx="12">
                  <c:v>1121</c:v>
                </c:pt>
              </c:numCache>
            </c:numRef>
          </c:val>
          <c:extLst>
            <c:ext xmlns:c16="http://schemas.microsoft.com/office/drawing/2014/chart" uri="{C3380CC4-5D6E-409C-BE32-E72D297353CC}">
              <c16:uniqueId val="{00000001-998C-4AD3-9CC7-8F2738BB3F65}"/>
            </c:ext>
          </c:extLst>
        </c:ser>
        <c:ser>
          <c:idx val="2"/>
          <c:order val="1"/>
          <c:tx>
            <c:strRef>
              <c:f>'graph data'!$A$21</c:f>
              <c:strCache>
                <c:ptCount val="1"/>
                <c:pt idx="0">
                  <c:v>Permanent Impairment</c:v>
                </c:pt>
              </c:strCache>
            </c:strRef>
          </c:tx>
          <c:spPr>
            <a:solidFill>
              <a:schemeClr val="accent6">
                <a:lumMod val="75000"/>
              </a:schemeClr>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data'!$B$21:$N$21</c:f>
              <c:numCache>
                <c:formatCode>#,##0</c:formatCode>
                <c:ptCount val="13"/>
                <c:pt idx="0">
                  <c:v>4318</c:v>
                </c:pt>
                <c:pt idx="1">
                  <c:v>4557</c:v>
                </c:pt>
                <c:pt idx="2">
                  <c:v>5311</c:v>
                </c:pt>
                <c:pt idx="3">
                  <c:v>6792</c:v>
                </c:pt>
                <c:pt idx="4">
                  <c:v>8225</c:v>
                </c:pt>
                <c:pt idx="5">
                  <c:v>8919</c:v>
                </c:pt>
                <c:pt idx="6">
                  <c:v>11301</c:v>
                </c:pt>
                <c:pt idx="7">
                  <c:v>13063</c:v>
                </c:pt>
                <c:pt idx="8">
                  <c:v>15041</c:v>
                </c:pt>
                <c:pt idx="9">
                  <c:v>17135</c:v>
                </c:pt>
                <c:pt idx="10">
                  <c:v>19321</c:v>
                </c:pt>
                <c:pt idx="11">
                  <c:v>21156</c:v>
                </c:pt>
                <c:pt idx="12">
                  <c:v>23089</c:v>
                </c:pt>
              </c:numCache>
            </c:numRef>
          </c:val>
          <c:extLst>
            <c:ext xmlns:c16="http://schemas.microsoft.com/office/drawing/2014/chart" uri="{C3380CC4-5D6E-409C-BE32-E72D297353CC}">
              <c16:uniqueId val="{00000002-998C-4AD3-9CC7-8F2738BB3F65}"/>
            </c:ext>
          </c:extLst>
        </c:ser>
        <c:ser>
          <c:idx val="3"/>
          <c:order val="2"/>
          <c:tx>
            <c:strRef>
              <c:f>'graph data'!$A$22</c:f>
              <c:strCache>
                <c:ptCount val="1"/>
                <c:pt idx="0">
                  <c:v>Incapacity</c:v>
                </c:pt>
              </c:strCache>
            </c:strRef>
          </c:tx>
          <c:spPr>
            <a:solidFill>
              <a:srgbClr val="C00000"/>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data'!$B$22:$N$22</c:f>
              <c:numCache>
                <c:formatCode>#,##0</c:formatCode>
                <c:ptCount val="13"/>
                <c:pt idx="0">
                  <c:v>168</c:v>
                </c:pt>
                <c:pt idx="1">
                  <c:v>154</c:v>
                </c:pt>
                <c:pt idx="2">
                  <c:v>216</c:v>
                </c:pt>
                <c:pt idx="3">
                  <c:v>163</c:v>
                </c:pt>
                <c:pt idx="4">
                  <c:v>196</c:v>
                </c:pt>
                <c:pt idx="5">
                  <c:v>98</c:v>
                </c:pt>
                <c:pt idx="6">
                  <c:v>61</c:v>
                </c:pt>
                <c:pt idx="7">
                  <c:v>37</c:v>
                </c:pt>
                <c:pt idx="8">
                  <c:v>38</c:v>
                </c:pt>
                <c:pt idx="9">
                  <c:v>94</c:v>
                </c:pt>
                <c:pt idx="10">
                  <c:v>106</c:v>
                </c:pt>
                <c:pt idx="11">
                  <c:v>151</c:v>
                </c:pt>
                <c:pt idx="12">
                  <c:v>153</c:v>
                </c:pt>
              </c:numCache>
            </c:numRef>
          </c:val>
          <c:extLst>
            <c:ext xmlns:c16="http://schemas.microsoft.com/office/drawing/2014/chart" uri="{C3380CC4-5D6E-409C-BE32-E72D297353CC}">
              <c16:uniqueId val="{00000003-998C-4AD3-9CC7-8F2738BB3F65}"/>
            </c:ext>
          </c:extLst>
        </c:ser>
        <c:dLbls>
          <c:showLegendKey val="0"/>
          <c:showVal val="0"/>
          <c:showCatName val="0"/>
          <c:showSerName val="0"/>
          <c:showPercent val="0"/>
          <c:showBubbleSize val="0"/>
        </c:dLbls>
        <c:gapWidth val="150"/>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75</c:v>
                </c:pt>
                <c:pt idx="1">
                  <c:v>107</c:v>
                </c:pt>
                <c:pt idx="2">
                  <c:v>141</c:v>
                </c:pt>
                <c:pt idx="3">
                  <c:v>99</c:v>
                </c:pt>
                <c:pt idx="4">
                  <c:v>417</c:v>
                </c:pt>
                <c:pt idx="5">
                  <c:v>377</c:v>
                </c:pt>
                <c:pt idx="6">
                  <c:v>98</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375</c:v>
                      </c:pt>
                      <c:pt idx="1">
                        <c:v>399</c:v>
                      </c:pt>
                      <c:pt idx="2">
                        <c:v>550</c:v>
                      </c:pt>
                      <c:pt idx="3">
                        <c:v>332</c:v>
                      </c:pt>
                      <c:pt idx="4">
                        <c:v>542</c:v>
                      </c:pt>
                      <c:pt idx="5">
                        <c:v>349</c:v>
                      </c:pt>
                      <c:pt idx="6">
                        <c:v>78</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375</c:v>
                </c:pt>
                <c:pt idx="1">
                  <c:v>399</c:v>
                </c:pt>
                <c:pt idx="2">
                  <c:v>550</c:v>
                </c:pt>
                <c:pt idx="3">
                  <c:v>332</c:v>
                </c:pt>
                <c:pt idx="4">
                  <c:v>542</c:v>
                </c:pt>
                <c:pt idx="5">
                  <c:v>349</c:v>
                </c:pt>
                <c:pt idx="6">
                  <c:v>78</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75</c:v>
                      </c:pt>
                      <c:pt idx="1">
                        <c:v>107</c:v>
                      </c:pt>
                      <c:pt idx="2">
                        <c:v>141</c:v>
                      </c:pt>
                      <c:pt idx="3">
                        <c:v>99</c:v>
                      </c:pt>
                      <c:pt idx="4">
                        <c:v>417</c:v>
                      </c:pt>
                      <c:pt idx="5">
                        <c:v>377</c:v>
                      </c:pt>
                      <c:pt idx="6">
                        <c:v>98</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Received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59DF-4446-BA18-2BC748491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47085</c:v>
                </c:pt>
              </c:numCache>
            </c:numRef>
          </c:val>
          <c:extLst>
            <c:ext xmlns:c16="http://schemas.microsoft.com/office/drawing/2014/chart" uri="{C3380CC4-5D6E-409C-BE32-E72D297353CC}">
              <c16:uniqueId val="{00000000-59DF-4446-BA18-2BC748491CB5}"/>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6EA031"/>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data'!$B$20:$N$20</c:f>
              <c:numCache>
                <c:formatCode>#,##0</c:formatCode>
                <c:ptCount val="13"/>
                <c:pt idx="0">
                  <c:v>1662</c:v>
                </c:pt>
                <c:pt idx="1">
                  <c:v>830</c:v>
                </c:pt>
                <c:pt idx="2">
                  <c:v>529</c:v>
                </c:pt>
                <c:pt idx="3">
                  <c:v>829</c:v>
                </c:pt>
                <c:pt idx="4">
                  <c:v>285</c:v>
                </c:pt>
                <c:pt idx="5">
                  <c:v>389</c:v>
                </c:pt>
                <c:pt idx="6">
                  <c:v>985</c:v>
                </c:pt>
                <c:pt idx="7">
                  <c:v>250</c:v>
                </c:pt>
                <c:pt idx="8">
                  <c:v>957</c:v>
                </c:pt>
                <c:pt idx="9">
                  <c:v>966</c:v>
                </c:pt>
                <c:pt idx="10">
                  <c:v>566</c:v>
                </c:pt>
                <c:pt idx="11">
                  <c:v>1513</c:v>
                </c:pt>
                <c:pt idx="12">
                  <c:v>1121</c:v>
                </c:pt>
              </c:numCache>
            </c:numRef>
          </c:val>
          <c:extLst>
            <c:ext xmlns:c16="http://schemas.microsoft.com/office/drawing/2014/chart" uri="{C3380CC4-5D6E-409C-BE32-E72D297353CC}">
              <c16:uniqueId val="{00000000-F771-4706-9F3C-1D68B80D0670}"/>
            </c:ext>
          </c:extLst>
        </c:ser>
        <c:ser>
          <c:idx val="2"/>
          <c:order val="1"/>
          <c:tx>
            <c:strRef>
              <c:f>'graph data'!$A$21</c:f>
              <c:strCache>
                <c:ptCount val="1"/>
                <c:pt idx="0">
                  <c:v>Permanent Impairment</c:v>
                </c:pt>
              </c:strCache>
            </c:strRef>
          </c:tx>
          <c:spPr>
            <a:solidFill>
              <a:srgbClr val="3C5894"/>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data'!$B$21:$N$21</c:f>
              <c:numCache>
                <c:formatCode>#,##0</c:formatCode>
                <c:ptCount val="13"/>
                <c:pt idx="0">
                  <c:v>4318</c:v>
                </c:pt>
                <c:pt idx="1">
                  <c:v>4557</c:v>
                </c:pt>
                <c:pt idx="2">
                  <c:v>5311</c:v>
                </c:pt>
                <c:pt idx="3">
                  <c:v>6792</c:v>
                </c:pt>
                <c:pt idx="4">
                  <c:v>8225</c:v>
                </c:pt>
                <c:pt idx="5">
                  <c:v>8919</c:v>
                </c:pt>
                <c:pt idx="6">
                  <c:v>11301</c:v>
                </c:pt>
                <c:pt idx="7">
                  <c:v>13063</c:v>
                </c:pt>
                <c:pt idx="8">
                  <c:v>15041</c:v>
                </c:pt>
                <c:pt idx="9">
                  <c:v>17135</c:v>
                </c:pt>
                <c:pt idx="10">
                  <c:v>19321</c:v>
                </c:pt>
                <c:pt idx="11">
                  <c:v>21156</c:v>
                </c:pt>
                <c:pt idx="12">
                  <c:v>23089</c:v>
                </c:pt>
              </c:numCache>
            </c:numRef>
          </c:val>
          <c:extLst>
            <c:ext xmlns:c16="http://schemas.microsoft.com/office/drawing/2014/chart" uri="{C3380CC4-5D6E-409C-BE32-E72D297353CC}">
              <c16:uniqueId val="{00000001-F771-4706-9F3C-1D68B80D0670}"/>
            </c:ext>
          </c:extLst>
        </c:ser>
        <c:ser>
          <c:idx val="3"/>
          <c:order val="2"/>
          <c:tx>
            <c:strRef>
              <c:f>'graph data'!$A$22</c:f>
              <c:strCache>
                <c:ptCount val="1"/>
                <c:pt idx="0">
                  <c:v>Incapacity</c:v>
                </c:pt>
              </c:strCache>
            </c:strRef>
          </c:tx>
          <c:spPr>
            <a:solidFill>
              <a:srgbClr val="FBCA3F"/>
            </a:solidFill>
            <a:ln>
              <a:noFill/>
            </a:ln>
            <a:effectLst/>
          </c:spPr>
          <c:invertIfNegative val="0"/>
          <c:cat>
            <c:numRef>
              <c:f>'graph data'!$B$19:$N$19</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data'!$B$22:$N$22</c:f>
              <c:numCache>
                <c:formatCode>#,##0</c:formatCode>
                <c:ptCount val="13"/>
                <c:pt idx="0">
                  <c:v>168</c:v>
                </c:pt>
                <c:pt idx="1">
                  <c:v>154</c:v>
                </c:pt>
                <c:pt idx="2">
                  <c:v>216</c:v>
                </c:pt>
                <c:pt idx="3">
                  <c:v>163</c:v>
                </c:pt>
                <c:pt idx="4">
                  <c:v>196</c:v>
                </c:pt>
                <c:pt idx="5">
                  <c:v>98</c:v>
                </c:pt>
                <c:pt idx="6">
                  <c:v>61</c:v>
                </c:pt>
                <c:pt idx="7">
                  <c:v>37</c:v>
                </c:pt>
                <c:pt idx="8">
                  <c:v>38</c:v>
                </c:pt>
                <c:pt idx="9">
                  <c:v>94</c:v>
                </c:pt>
                <c:pt idx="10">
                  <c:v>106</c:v>
                </c:pt>
                <c:pt idx="11">
                  <c:v>151</c:v>
                </c:pt>
                <c:pt idx="12">
                  <c:v>153</c:v>
                </c:pt>
              </c:numCache>
            </c:numRef>
          </c:val>
          <c:extLst>
            <c:ext xmlns:c16="http://schemas.microsoft.com/office/drawing/2014/chart" uri="{C3380CC4-5D6E-409C-BE32-E72D297353CC}">
              <c16:uniqueId val="{00000002-F771-4706-9F3C-1D68B80D0670}"/>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 FY2024-25</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3C5894"/>
              </a:solidFill>
              <a:round/>
            </a:ln>
            <a:effectLst/>
          </c:spPr>
          <c:marker>
            <c:symbol val="none"/>
          </c:marker>
          <c:dLbls>
            <c:dLbl>
              <c:idx val="12"/>
              <c:layout>
                <c:manualLayout>
                  <c:x val="-3.3039641846813649E-2"/>
                  <c:y val="-6.0627966610289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data'!$B$16:$N$16</c:f>
              <c:numCache>
                <c:formatCode>#,##0</c:formatCode>
                <c:ptCount val="13"/>
                <c:pt idx="0">
                  <c:v>45043</c:v>
                </c:pt>
                <c:pt idx="1">
                  <c:v>46076</c:v>
                </c:pt>
                <c:pt idx="2">
                  <c:v>46394</c:v>
                </c:pt>
                <c:pt idx="3">
                  <c:v>46011</c:v>
                </c:pt>
                <c:pt idx="4">
                  <c:v>46590</c:v>
                </c:pt>
                <c:pt idx="5">
                  <c:v>46640</c:v>
                </c:pt>
                <c:pt idx="6">
                  <c:v>45317</c:v>
                </c:pt>
                <c:pt idx="7">
                  <c:v>46336</c:v>
                </c:pt>
                <c:pt idx="8">
                  <c:v>45821</c:v>
                </c:pt>
                <c:pt idx="9">
                  <c:v>46210</c:v>
                </c:pt>
                <c:pt idx="10">
                  <c:v>47197</c:v>
                </c:pt>
                <c:pt idx="11">
                  <c:v>46861</c:v>
                </c:pt>
                <c:pt idx="12">
                  <c:v>47162</c:v>
                </c:pt>
              </c:numCache>
            </c:numRef>
          </c:val>
          <c:smooth val="0"/>
          <c:extLst>
            <c:ext xmlns:c16="http://schemas.microsoft.com/office/drawing/2014/chart" uri="{C3380CC4-5D6E-409C-BE32-E72D297353CC}">
              <c16:uniqueId val="{00000000-3AA2-40B7-9737-9DA9E3502618}"/>
            </c:ext>
          </c:extLst>
        </c:ser>
        <c:ser>
          <c:idx val="1"/>
          <c:order val="1"/>
          <c:tx>
            <c:strRef>
              <c:f>'graph data'!$A$17</c:f>
              <c:strCache>
                <c:ptCount val="1"/>
                <c:pt idx="0">
                  <c:v>Total Permanent Impairment​</c:v>
                </c:pt>
              </c:strCache>
            </c:strRef>
          </c:tx>
          <c:spPr>
            <a:ln w="28575" cap="rnd">
              <a:solidFill>
                <a:srgbClr val="91C84C"/>
              </a:solidFill>
              <a:round/>
            </a:ln>
            <a:effectLst/>
          </c:spPr>
          <c:marker>
            <c:symbol val="none"/>
          </c:marker>
          <c:dLbls>
            <c:dLbl>
              <c:idx val="12"/>
              <c:layout>
                <c:manualLayout>
                  <c:x val="-2.2026427897875931E-2"/>
                  <c:y val="-7.361967374106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data'!$B$17:$N$17</c:f>
              <c:numCache>
                <c:formatCode>#,##0</c:formatCode>
                <c:ptCount val="13"/>
                <c:pt idx="0">
                  <c:v>28696</c:v>
                </c:pt>
                <c:pt idx="1">
                  <c:v>28654</c:v>
                </c:pt>
                <c:pt idx="2">
                  <c:v>27734</c:v>
                </c:pt>
                <c:pt idx="3">
                  <c:v>26453</c:v>
                </c:pt>
                <c:pt idx="4">
                  <c:v>25262</c:v>
                </c:pt>
                <c:pt idx="5">
                  <c:v>24549</c:v>
                </c:pt>
                <c:pt idx="6">
                  <c:v>23226</c:v>
                </c:pt>
                <c:pt idx="7">
                  <c:v>21667</c:v>
                </c:pt>
                <c:pt idx="8">
                  <c:v>20681</c:v>
                </c:pt>
                <c:pt idx="9">
                  <c:v>19902</c:v>
                </c:pt>
                <c:pt idx="10">
                  <c:v>19000</c:v>
                </c:pt>
                <c:pt idx="11">
                  <c:v>18668</c:v>
                </c:pt>
                <c:pt idx="12">
                  <c:v>17725</c:v>
                </c:pt>
              </c:numCache>
            </c:numRef>
          </c:val>
          <c:smooth val="0"/>
          <c:extLst>
            <c:ext xmlns:c16="http://schemas.microsoft.com/office/drawing/2014/chart" uri="{C3380CC4-5D6E-409C-BE32-E72D297353CC}">
              <c16:uniqueId val="{00000001-3AA2-40B7-9737-9DA9E35026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375</c:v>
                </c:pt>
                <c:pt idx="1">
                  <c:v>399</c:v>
                </c:pt>
                <c:pt idx="2">
                  <c:v>550</c:v>
                </c:pt>
                <c:pt idx="3">
                  <c:v>332</c:v>
                </c:pt>
                <c:pt idx="4">
                  <c:v>542</c:v>
                </c:pt>
                <c:pt idx="5">
                  <c:v>349</c:v>
                </c:pt>
                <c:pt idx="6">
                  <c:v>78</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75</c:v>
                      </c:pt>
                      <c:pt idx="1">
                        <c:v>107</c:v>
                      </c:pt>
                      <c:pt idx="2">
                        <c:v>141</c:v>
                      </c:pt>
                      <c:pt idx="3">
                        <c:v>99</c:v>
                      </c:pt>
                      <c:pt idx="4">
                        <c:v>417</c:v>
                      </c:pt>
                      <c:pt idx="5">
                        <c:v>377</c:v>
                      </c:pt>
                      <c:pt idx="6">
                        <c:v>98</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75</c:v>
                </c:pt>
                <c:pt idx="1">
                  <c:v>107</c:v>
                </c:pt>
                <c:pt idx="2">
                  <c:v>141</c:v>
                </c:pt>
                <c:pt idx="3">
                  <c:v>99</c:v>
                </c:pt>
                <c:pt idx="4">
                  <c:v>417</c:v>
                </c:pt>
                <c:pt idx="5">
                  <c:v>377</c:v>
                </c:pt>
                <c:pt idx="6">
                  <c:v>98</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375</c:v>
                      </c:pt>
                      <c:pt idx="1">
                        <c:v>399</c:v>
                      </c:pt>
                      <c:pt idx="2">
                        <c:v>550</c:v>
                      </c:pt>
                      <c:pt idx="3">
                        <c:v>332</c:v>
                      </c:pt>
                      <c:pt idx="4">
                        <c:v>542</c:v>
                      </c:pt>
                      <c:pt idx="5">
                        <c:v>349</c:v>
                      </c:pt>
                      <c:pt idx="6">
                        <c:v>78</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3C5894"/>
              </a:solidFill>
              <a:round/>
            </a:ln>
            <a:effectLst/>
          </c:spPr>
          <c:marker>
            <c:symbol val="none"/>
          </c:marker>
          <c:dLbls>
            <c:dLbl>
              <c:idx val="12"/>
              <c:layout>
                <c:manualLayout>
                  <c:x val="0"/>
                  <c:y val="6.0528781784026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data'!$B$9:$N$9</c:f>
              <c:numCache>
                <c:formatCode>#,##0</c:formatCode>
                <c:ptCount val="13"/>
                <c:pt idx="0">
                  <c:v>68</c:v>
                </c:pt>
                <c:pt idx="1">
                  <c:v>60</c:v>
                </c:pt>
                <c:pt idx="2">
                  <c:v>58</c:v>
                </c:pt>
                <c:pt idx="3">
                  <c:v>67</c:v>
                </c:pt>
                <c:pt idx="4">
                  <c:v>67</c:v>
                </c:pt>
                <c:pt idx="5">
                  <c:v>61</c:v>
                </c:pt>
                <c:pt idx="6">
                  <c:v>79</c:v>
                </c:pt>
                <c:pt idx="7">
                  <c:v>59</c:v>
                </c:pt>
                <c:pt idx="8">
                  <c:v>36</c:v>
                </c:pt>
                <c:pt idx="9">
                  <c:v>36</c:v>
                </c:pt>
                <c:pt idx="10">
                  <c:v>31</c:v>
                </c:pt>
                <c:pt idx="11">
                  <c:v>24</c:v>
                </c:pt>
                <c:pt idx="12">
                  <c:v>25</c:v>
                </c:pt>
              </c:numCache>
            </c:numRef>
          </c:val>
          <c:smooth val="0"/>
          <c:extLst>
            <c:ext xmlns:c16="http://schemas.microsoft.com/office/drawing/2014/chart" uri="{C3380CC4-5D6E-409C-BE32-E72D297353CC}">
              <c16:uniqueId val="{00000000-DACC-4B31-A73F-DACE653DE76B}"/>
            </c:ext>
          </c:extLst>
        </c:ser>
        <c:ser>
          <c:idx val="1"/>
          <c:order val="1"/>
          <c:tx>
            <c:strRef>
              <c:f>'graph data'!$A$10</c:f>
              <c:strCache>
                <c:ptCount val="1"/>
                <c:pt idx="0">
                  <c:v>Permanent Impairment</c:v>
                </c:pt>
              </c:strCache>
            </c:strRef>
          </c:tx>
          <c:spPr>
            <a:ln w="28575" cap="rnd">
              <a:solidFill>
                <a:srgbClr val="91C84C"/>
              </a:solidFill>
              <a:round/>
            </a:ln>
            <a:effectLst/>
          </c:spPr>
          <c:marker>
            <c:symbol val="none"/>
          </c:marker>
          <c:dLbls>
            <c:dLbl>
              <c:idx val="12"/>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data'!$B$10:$N$10</c:f>
              <c:numCache>
                <c:formatCode>#,##0</c:formatCode>
                <c:ptCount val="13"/>
                <c:pt idx="0">
                  <c:v>66</c:v>
                </c:pt>
                <c:pt idx="1">
                  <c:v>62</c:v>
                </c:pt>
                <c:pt idx="2">
                  <c:v>69</c:v>
                </c:pt>
                <c:pt idx="3">
                  <c:v>64</c:v>
                </c:pt>
                <c:pt idx="4">
                  <c:v>63</c:v>
                </c:pt>
                <c:pt idx="5">
                  <c:v>60</c:v>
                </c:pt>
                <c:pt idx="6">
                  <c:v>69</c:v>
                </c:pt>
                <c:pt idx="7">
                  <c:v>64</c:v>
                </c:pt>
                <c:pt idx="8">
                  <c:v>67</c:v>
                </c:pt>
                <c:pt idx="9">
                  <c:v>67</c:v>
                </c:pt>
                <c:pt idx="10">
                  <c:v>69</c:v>
                </c:pt>
                <c:pt idx="11">
                  <c:v>75</c:v>
                </c:pt>
                <c:pt idx="12">
                  <c:v>83</c:v>
                </c:pt>
              </c:numCache>
            </c:numRef>
          </c:val>
          <c:smooth val="0"/>
          <c:extLst>
            <c:ext xmlns:c16="http://schemas.microsoft.com/office/drawing/2014/chart" uri="{C3380CC4-5D6E-409C-BE32-E72D297353CC}">
              <c16:uniqueId val="{00000001-DACC-4B31-A73F-DACE653DE76B}"/>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data'!$B$11:$N$11</c:f>
              <c:numCache>
                <c:formatCode>#,##0</c:formatCode>
                <c:ptCount val="13"/>
                <c:pt idx="0">
                  <c:v>9</c:v>
                </c:pt>
                <c:pt idx="1">
                  <c:v>10</c:v>
                </c:pt>
                <c:pt idx="2">
                  <c:v>9</c:v>
                </c:pt>
                <c:pt idx="3">
                  <c:v>10</c:v>
                </c:pt>
                <c:pt idx="4">
                  <c:v>11</c:v>
                </c:pt>
                <c:pt idx="5">
                  <c:v>16</c:v>
                </c:pt>
                <c:pt idx="6">
                  <c:v>14</c:v>
                </c:pt>
                <c:pt idx="7">
                  <c:v>17</c:v>
                </c:pt>
                <c:pt idx="8">
                  <c:v>12</c:v>
                </c:pt>
                <c:pt idx="9">
                  <c:v>7</c:v>
                </c:pt>
                <c:pt idx="10">
                  <c:v>9</c:v>
                </c:pt>
                <c:pt idx="11">
                  <c:v>7</c:v>
                </c:pt>
                <c:pt idx="12">
                  <c:v>10</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5773B1"/>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data'!$B$2:$N$2</c:f>
              <c:numCache>
                <c:formatCode>#,##0</c:formatCode>
                <c:ptCount val="13"/>
                <c:pt idx="0">
                  <c:v>3037</c:v>
                </c:pt>
                <c:pt idx="1">
                  <c:v>1897</c:v>
                </c:pt>
                <c:pt idx="2">
                  <c:v>2406</c:v>
                </c:pt>
                <c:pt idx="3">
                  <c:v>3125</c:v>
                </c:pt>
                <c:pt idx="4">
                  <c:v>3909</c:v>
                </c:pt>
                <c:pt idx="5">
                  <c:v>3066</c:v>
                </c:pt>
                <c:pt idx="6">
                  <c:v>5460</c:v>
                </c:pt>
                <c:pt idx="7">
                  <c:v>4288</c:v>
                </c:pt>
                <c:pt idx="8">
                  <c:v>4495</c:v>
                </c:pt>
                <c:pt idx="9">
                  <c:v>4677</c:v>
                </c:pt>
                <c:pt idx="10">
                  <c:v>5284</c:v>
                </c:pt>
                <c:pt idx="11">
                  <c:v>5094</c:v>
                </c:pt>
                <c:pt idx="12">
                  <c:v>4443</c:v>
                </c:pt>
              </c:numCache>
            </c:numRef>
          </c:val>
          <c:smooth val="0"/>
          <c:extLst>
            <c:ext xmlns:c16="http://schemas.microsoft.com/office/drawing/2014/chart" uri="{C3380CC4-5D6E-409C-BE32-E72D297353CC}">
              <c16:uniqueId val="{00000000-5908-481A-8A67-A15F40951D1C}"/>
            </c:ext>
          </c:extLst>
        </c:ser>
        <c:ser>
          <c:idx val="1"/>
          <c:order val="1"/>
          <c:tx>
            <c:strRef>
              <c:f>'graph data'!$A$3</c:f>
              <c:strCache>
                <c:ptCount val="1"/>
                <c:pt idx="0">
                  <c:v>MRCA Initial Liability</c:v>
                </c:pt>
              </c:strCache>
            </c:strRef>
          </c:tx>
          <c:spPr>
            <a:ln w="28575" cap="rnd">
              <a:solidFill>
                <a:srgbClr val="91C84C"/>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data'!$B$3:$N$3</c:f>
              <c:numCache>
                <c:formatCode>#,##0</c:formatCode>
                <c:ptCount val="13"/>
                <c:pt idx="0">
                  <c:v>10442</c:v>
                </c:pt>
                <c:pt idx="1">
                  <c:v>7505</c:v>
                </c:pt>
                <c:pt idx="2">
                  <c:v>9903</c:v>
                </c:pt>
                <c:pt idx="3">
                  <c:v>11628</c:v>
                </c:pt>
                <c:pt idx="4">
                  <c:v>12614</c:v>
                </c:pt>
                <c:pt idx="5">
                  <c:v>10272</c:v>
                </c:pt>
                <c:pt idx="6">
                  <c:v>14590</c:v>
                </c:pt>
                <c:pt idx="7">
                  <c:v>13096</c:v>
                </c:pt>
                <c:pt idx="8">
                  <c:v>15332</c:v>
                </c:pt>
                <c:pt idx="9">
                  <c:v>13674</c:v>
                </c:pt>
                <c:pt idx="10">
                  <c:v>13050</c:v>
                </c:pt>
                <c:pt idx="11">
                  <c:v>11977</c:v>
                </c:pt>
                <c:pt idx="12">
                  <c:v>12399</c:v>
                </c:pt>
              </c:numCache>
            </c:numRef>
          </c:val>
          <c:smooth val="0"/>
          <c:extLst>
            <c:ext xmlns:c16="http://schemas.microsoft.com/office/drawing/2014/chart" uri="{C3380CC4-5D6E-409C-BE32-E72D297353CC}">
              <c16:uniqueId val="{00000001-5908-481A-8A67-A15F40951D1C}"/>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data'!$B$4:$N$4</c:f>
              <c:numCache>
                <c:formatCode>#,##0</c:formatCode>
                <c:ptCount val="13"/>
                <c:pt idx="0">
                  <c:v>1884</c:v>
                </c:pt>
                <c:pt idx="1">
                  <c:v>1197</c:v>
                </c:pt>
                <c:pt idx="2">
                  <c:v>1599</c:v>
                </c:pt>
                <c:pt idx="3">
                  <c:v>2046</c:v>
                </c:pt>
                <c:pt idx="4">
                  <c:v>2402</c:v>
                </c:pt>
                <c:pt idx="5">
                  <c:v>1952</c:v>
                </c:pt>
                <c:pt idx="6">
                  <c:v>3642</c:v>
                </c:pt>
                <c:pt idx="7">
                  <c:v>3056</c:v>
                </c:pt>
                <c:pt idx="8">
                  <c:v>3212</c:v>
                </c:pt>
                <c:pt idx="9">
                  <c:v>3112</c:v>
                </c:pt>
                <c:pt idx="10">
                  <c:v>3613</c:v>
                </c:pt>
                <c:pt idx="11">
                  <c:v>3117</c:v>
                </c:pt>
                <c:pt idx="12">
                  <c:v>2797</c:v>
                </c:pt>
              </c:numCache>
            </c:numRef>
          </c:val>
          <c:smooth val="0"/>
          <c:extLst>
            <c:ext xmlns:c16="http://schemas.microsoft.com/office/drawing/2014/chart" uri="{C3380CC4-5D6E-409C-BE32-E72D297353CC}">
              <c16:uniqueId val="{00000002-5908-481A-8A67-A15F40951D1C}"/>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Nov-24</c:v>
                </c:pt>
                <c:pt idx="4">
                  <c:v>Dec-24</c:v>
                </c:pt>
                <c:pt idx="5">
                  <c:v>Jan-25</c:v>
                </c:pt>
                <c:pt idx="6">
                  <c:v>Feb-25</c:v>
                </c:pt>
                <c:pt idx="7">
                  <c:v>Mar-25</c:v>
                </c:pt>
                <c:pt idx="8">
                  <c:v>Apr-25</c:v>
                </c:pt>
                <c:pt idx="9">
                  <c:v>May-25</c:v>
                </c:pt>
                <c:pt idx="10">
                  <c:v>Jun-25</c:v>
                </c:pt>
                <c:pt idx="11">
                  <c:v>Jul-25</c:v>
                </c:pt>
                <c:pt idx="12">
                  <c:v>Aug-25</c:v>
                </c:pt>
                <c:pt idx="13">
                  <c:v>Sep-25</c:v>
                </c:pt>
                <c:pt idx="14">
                  <c:v>Oct-25</c:v>
                </c:pt>
                <c:pt idx="15">
                  <c:v>Nov-25</c:v>
                </c:pt>
              </c:strCache>
            </c:strRef>
          </c:cat>
          <c:val>
            <c:numRef>
              <c:f>'Acceptance Rates '!$B$27:$Q$27</c:f>
              <c:numCache>
                <c:formatCode>0.0%</c:formatCode>
                <c:ptCount val="16"/>
                <c:pt idx="0">
                  <c:v>0.56799999999999995</c:v>
                </c:pt>
                <c:pt idx="1">
                  <c:v>0.629</c:v>
                </c:pt>
                <c:pt idx="2">
                  <c:v>0.58499999999999996</c:v>
                </c:pt>
                <c:pt idx="3">
                  <c:v>0.60099999999999998</c:v>
                </c:pt>
                <c:pt idx="4">
                  <c:v>0.61799999999999999</c:v>
                </c:pt>
                <c:pt idx="5">
                  <c:v>0.56000000000000005</c:v>
                </c:pt>
                <c:pt idx="6">
                  <c:v>0.55300000000000005</c:v>
                </c:pt>
                <c:pt idx="7">
                  <c:v>0.57699999999999996</c:v>
                </c:pt>
                <c:pt idx="8">
                  <c:v>0.58399999999999996</c:v>
                </c:pt>
                <c:pt idx="9">
                  <c:v>0.57199999999999995</c:v>
                </c:pt>
                <c:pt idx="10">
                  <c:v>0.59499999999999997</c:v>
                </c:pt>
                <c:pt idx="11">
                  <c:v>0.59499999999999997</c:v>
                </c:pt>
                <c:pt idx="12">
                  <c:v>0.61</c:v>
                </c:pt>
                <c:pt idx="13">
                  <c:v>0.57399999999999995</c:v>
                </c:pt>
                <c:pt idx="14">
                  <c:v>0.59599999999999997</c:v>
                </c:pt>
                <c:pt idx="15">
                  <c:v>0.59299999999999997</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Nov-24</c:v>
                </c:pt>
                <c:pt idx="4">
                  <c:v>Dec-24</c:v>
                </c:pt>
                <c:pt idx="5">
                  <c:v>Jan-25</c:v>
                </c:pt>
                <c:pt idx="6">
                  <c:v>Feb-25</c:v>
                </c:pt>
                <c:pt idx="7">
                  <c:v>Mar-25</c:v>
                </c:pt>
                <c:pt idx="8">
                  <c:v>Apr-25</c:v>
                </c:pt>
                <c:pt idx="9">
                  <c:v>May-25</c:v>
                </c:pt>
                <c:pt idx="10">
                  <c:v>Jun-25</c:v>
                </c:pt>
                <c:pt idx="11">
                  <c:v>Jul-25</c:v>
                </c:pt>
                <c:pt idx="12">
                  <c:v>Aug-25</c:v>
                </c:pt>
                <c:pt idx="13">
                  <c:v>Sep-25</c:v>
                </c:pt>
                <c:pt idx="14">
                  <c:v>Oct-25</c:v>
                </c:pt>
                <c:pt idx="15">
                  <c:v>Nov-25</c:v>
                </c:pt>
              </c:strCache>
            </c:strRef>
          </c:cat>
          <c:val>
            <c:numRef>
              <c:f>'Acceptance Rates '!$B$28:$Q$28</c:f>
              <c:numCache>
                <c:formatCode>0.0%</c:formatCode>
                <c:ptCount val="16"/>
                <c:pt idx="0">
                  <c:v>0.82399999999999995</c:v>
                </c:pt>
                <c:pt idx="1">
                  <c:v>0.85599999999999998</c:v>
                </c:pt>
                <c:pt idx="2">
                  <c:v>0.83099999999999996</c:v>
                </c:pt>
                <c:pt idx="3">
                  <c:v>0.83899999999999997</c:v>
                </c:pt>
                <c:pt idx="4">
                  <c:v>0.88100000000000001</c:v>
                </c:pt>
                <c:pt idx="5">
                  <c:v>0.84299999999999997</c:v>
                </c:pt>
                <c:pt idx="6">
                  <c:v>0.83299999999999996</c:v>
                </c:pt>
                <c:pt idx="7">
                  <c:v>0.82799999999999996</c:v>
                </c:pt>
                <c:pt idx="8">
                  <c:v>0.83099999999999996</c:v>
                </c:pt>
                <c:pt idx="9">
                  <c:v>0.81699999999999995</c:v>
                </c:pt>
                <c:pt idx="10">
                  <c:v>0.79800000000000004</c:v>
                </c:pt>
                <c:pt idx="11">
                  <c:v>0.76700000000000002</c:v>
                </c:pt>
                <c:pt idx="12">
                  <c:v>0.74199999999999999</c:v>
                </c:pt>
                <c:pt idx="13">
                  <c:v>0.749</c:v>
                </c:pt>
                <c:pt idx="14">
                  <c:v>0.74</c:v>
                </c:pt>
                <c:pt idx="15">
                  <c:v>0.73099999999999998</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Nov-24</c:v>
                </c:pt>
                <c:pt idx="4">
                  <c:v>Dec-24</c:v>
                </c:pt>
                <c:pt idx="5">
                  <c:v>Jan-25</c:v>
                </c:pt>
                <c:pt idx="6">
                  <c:v>Feb-25</c:v>
                </c:pt>
                <c:pt idx="7">
                  <c:v>Mar-25</c:v>
                </c:pt>
                <c:pt idx="8">
                  <c:v>Apr-25</c:v>
                </c:pt>
                <c:pt idx="9">
                  <c:v>May-25</c:v>
                </c:pt>
                <c:pt idx="10">
                  <c:v>Jun-25</c:v>
                </c:pt>
                <c:pt idx="11">
                  <c:v>Jul-25</c:v>
                </c:pt>
                <c:pt idx="12">
                  <c:v>Aug-25</c:v>
                </c:pt>
                <c:pt idx="13">
                  <c:v>Sep-25</c:v>
                </c:pt>
                <c:pt idx="14">
                  <c:v>Oct-25</c:v>
                </c:pt>
                <c:pt idx="15">
                  <c:v>Nov-25</c:v>
                </c:pt>
              </c:strCache>
            </c:strRef>
          </c:cat>
          <c:val>
            <c:numRef>
              <c:f>'Acceptance Rates '!$B$29:$Q$29</c:f>
              <c:numCache>
                <c:formatCode>0.0%</c:formatCode>
                <c:ptCount val="16"/>
                <c:pt idx="0">
                  <c:v>0.46600000000000003</c:v>
                </c:pt>
                <c:pt idx="1">
                  <c:v>0.51200000000000001</c:v>
                </c:pt>
                <c:pt idx="2">
                  <c:v>0.42799999999999999</c:v>
                </c:pt>
                <c:pt idx="3">
                  <c:v>0.48599999999999999</c:v>
                </c:pt>
                <c:pt idx="4">
                  <c:v>0.48499999999999999</c:v>
                </c:pt>
                <c:pt idx="5">
                  <c:v>0.45200000000000001</c:v>
                </c:pt>
                <c:pt idx="6">
                  <c:v>0.44400000000000001</c:v>
                </c:pt>
                <c:pt idx="7">
                  <c:v>0.436</c:v>
                </c:pt>
                <c:pt idx="8">
                  <c:v>0.41599999999999998</c:v>
                </c:pt>
                <c:pt idx="9">
                  <c:v>0.38900000000000001</c:v>
                </c:pt>
                <c:pt idx="10">
                  <c:v>0.40200000000000002</c:v>
                </c:pt>
                <c:pt idx="11">
                  <c:v>0.46800000000000003</c:v>
                </c:pt>
                <c:pt idx="12">
                  <c:v>0.45</c:v>
                </c:pt>
                <c:pt idx="13">
                  <c:v>0.41799999999999998</c:v>
                </c:pt>
                <c:pt idx="14">
                  <c:v>0.43</c:v>
                </c:pt>
                <c:pt idx="15">
                  <c:v>0.45900000000000002</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Nov-24</c:v>
                </c:pt>
                <c:pt idx="4">
                  <c:v>Dec-24</c:v>
                </c:pt>
                <c:pt idx="5">
                  <c:v>Jan-25</c:v>
                </c:pt>
                <c:pt idx="6">
                  <c:v>Feb-25</c:v>
                </c:pt>
                <c:pt idx="7">
                  <c:v>Mar-25</c:v>
                </c:pt>
                <c:pt idx="8">
                  <c:v>Apr-25</c:v>
                </c:pt>
                <c:pt idx="9">
                  <c:v>May-25</c:v>
                </c:pt>
                <c:pt idx="10">
                  <c:v>Jun-25</c:v>
                </c:pt>
                <c:pt idx="11">
                  <c:v>Jul-25</c:v>
                </c:pt>
                <c:pt idx="12">
                  <c:v>Aug-25</c:v>
                </c:pt>
                <c:pt idx="13">
                  <c:v>Sep-25</c:v>
                </c:pt>
                <c:pt idx="14">
                  <c:v>Oct-25</c:v>
                </c:pt>
                <c:pt idx="15">
                  <c:v>Nov-25</c:v>
                </c:pt>
              </c:strCache>
            </c:strRef>
          </c:cat>
          <c:val>
            <c:numRef>
              <c:f>'Acceptance Rates '!$B$30:$Q$30</c:f>
              <c:numCache>
                <c:formatCode>0.0%</c:formatCode>
                <c:ptCount val="16"/>
                <c:pt idx="0">
                  <c:v>0.74</c:v>
                </c:pt>
                <c:pt idx="1">
                  <c:v>0.77400000000000002</c:v>
                </c:pt>
                <c:pt idx="2">
                  <c:v>0.73499999999999999</c:v>
                </c:pt>
                <c:pt idx="3">
                  <c:v>0.748</c:v>
                </c:pt>
                <c:pt idx="4">
                  <c:v>0.79</c:v>
                </c:pt>
                <c:pt idx="5">
                  <c:v>0.749</c:v>
                </c:pt>
                <c:pt idx="6">
                  <c:v>0.73399999999999999</c:v>
                </c:pt>
                <c:pt idx="7">
                  <c:v>0.72599999999999998</c:v>
                </c:pt>
                <c:pt idx="8">
                  <c:v>0.72899999999999998</c:v>
                </c:pt>
                <c:pt idx="9">
                  <c:v>0.69499999999999995</c:v>
                </c:pt>
                <c:pt idx="10">
                  <c:v>0.69599999999999995</c:v>
                </c:pt>
                <c:pt idx="11">
                  <c:v>0.69199999999999995</c:v>
                </c:pt>
                <c:pt idx="12">
                  <c:v>0.67100000000000004</c:v>
                </c:pt>
                <c:pt idx="13">
                  <c:v>0.65200000000000002</c:v>
                </c:pt>
                <c:pt idx="14">
                  <c:v>0.65600000000000003</c:v>
                </c:pt>
                <c:pt idx="15">
                  <c:v>0.66100000000000003</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Conditions Determined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00B0F0"/>
              </a:solidFill>
              <a:round/>
            </a:ln>
            <a:effectLst/>
          </c:spPr>
          <c:marker>
            <c:symbol val="none"/>
          </c:marker>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data'!$B$2:$N$2</c:f>
              <c:numCache>
                <c:formatCode>#,##0</c:formatCode>
                <c:ptCount val="13"/>
                <c:pt idx="0">
                  <c:v>3037</c:v>
                </c:pt>
                <c:pt idx="1">
                  <c:v>1897</c:v>
                </c:pt>
                <c:pt idx="2">
                  <c:v>2406</c:v>
                </c:pt>
                <c:pt idx="3">
                  <c:v>3125</c:v>
                </c:pt>
                <c:pt idx="4">
                  <c:v>3909</c:v>
                </c:pt>
                <c:pt idx="5">
                  <c:v>3066</c:v>
                </c:pt>
                <c:pt idx="6">
                  <c:v>5460</c:v>
                </c:pt>
                <c:pt idx="7">
                  <c:v>4288</c:v>
                </c:pt>
                <c:pt idx="8">
                  <c:v>4495</c:v>
                </c:pt>
                <c:pt idx="9">
                  <c:v>4677</c:v>
                </c:pt>
                <c:pt idx="10">
                  <c:v>5284</c:v>
                </c:pt>
                <c:pt idx="11">
                  <c:v>5094</c:v>
                </c:pt>
                <c:pt idx="12">
                  <c:v>4443</c:v>
                </c:pt>
              </c:numCache>
            </c:numRef>
          </c:val>
          <c:smooth val="0"/>
          <c:extLst>
            <c:ext xmlns:c16="http://schemas.microsoft.com/office/drawing/2014/chart" uri="{C3380CC4-5D6E-409C-BE32-E72D297353CC}">
              <c16:uniqueId val="{00000000-0BC6-4ED8-8702-32F2E510EE93}"/>
            </c:ext>
          </c:extLst>
        </c:ser>
        <c:ser>
          <c:idx val="1"/>
          <c:order val="1"/>
          <c:tx>
            <c:strRef>
              <c:f>'graph data'!$A$3</c:f>
              <c:strCache>
                <c:ptCount val="1"/>
                <c:pt idx="0">
                  <c:v>MRCA Initial Liability</c:v>
                </c:pt>
              </c:strCache>
            </c:strRef>
          </c:tx>
          <c:spPr>
            <a:ln w="28575" cap="rnd">
              <a:solidFill>
                <a:srgbClr val="92D050"/>
              </a:solidFill>
              <a:round/>
            </a:ln>
            <a:effectLst/>
          </c:spPr>
          <c:marker>
            <c:symbol val="none"/>
          </c:marker>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data'!$B$3:$N$3</c:f>
              <c:numCache>
                <c:formatCode>#,##0</c:formatCode>
                <c:ptCount val="13"/>
                <c:pt idx="0">
                  <c:v>10442</c:v>
                </c:pt>
                <c:pt idx="1">
                  <c:v>7505</c:v>
                </c:pt>
                <c:pt idx="2">
                  <c:v>9903</c:v>
                </c:pt>
                <c:pt idx="3">
                  <c:v>11628</c:v>
                </c:pt>
                <c:pt idx="4">
                  <c:v>12614</c:v>
                </c:pt>
                <c:pt idx="5">
                  <c:v>10272</c:v>
                </c:pt>
                <c:pt idx="6">
                  <c:v>14590</c:v>
                </c:pt>
                <c:pt idx="7">
                  <c:v>13096</c:v>
                </c:pt>
                <c:pt idx="8">
                  <c:v>15332</c:v>
                </c:pt>
                <c:pt idx="9">
                  <c:v>13674</c:v>
                </c:pt>
                <c:pt idx="10">
                  <c:v>13050</c:v>
                </c:pt>
                <c:pt idx="11">
                  <c:v>11977</c:v>
                </c:pt>
                <c:pt idx="12">
                  <c:v>12399</c:v>
                </c:pt>
              </c:numCache>
            </c:numRef>
          </c:val>
          <c:smooth val="0"/>
          <c:extLst>
            <c:ext xmlns:c16="http://schemas.microsoft.com/office/drawing/2014/chart" uri="{C3380CC4-5D6E-409C-BE32-E72D297353CC}">
              <c16:uniqueId val="{00000001-0BC6-4ED8-8702-32F2E510EE93}"/>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cat>
            <c:numRef>
              <c:f>'graph data'!$B$1:$N$1</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'graph data'!$B$4:$N$4</c:f>
              <c:numCache>
                <c:formatCode>#,##0</c:formatCode>
                <c:ptCount val="13"/>
                <c:pt idx="0">
                  <c:v>1884</c:v>
                </c:pt>
                <c:pt idx="1">
                  <c:v>1197</c:v>
                </c:pt>
                <c:pt idx="2">
                  <c:v>1599</c:v>
                </c:pt>
                <c:pt idx="3">
                  <c:v>2046</c:v>
                </c:pt>
                <c:pt idx="4">
                  <c:v>2402</c:v>
                </c:pt>
                <c:pt idx="5">
                  <c:v>1952</c:v>
                </c:pt>
                <c:pt idx="6">
                  <c:v>3642</c:v>
                </c:pt>
                <c:pt idx="7">
                  <c:v>3056</c:v>
                </c:pt>
                <c:pt idx="8">
                  <c:v>3212</c:v>
                </c:pt>
                <c:pt idx="9">
                  <c:v>3112</c:v>
                </c:pt>
                <c:pt idx="10">
                  <c:v>3613</c:v>
                </c:pt>
                <c:pt idx="11">
                  <c:v>3117</c:v>
                </c:pt>
                <c:pt idx="12">
                  <c:v>2797</c:v>
                </c:pt>
              </c:numCache>
            </c:numRef>
          </c:val>
          <c:smooth val="0"/>
          <c:extLst>
            <c:ext xmlns:c16="http://schemas.microsoft.com/office/drawing/2014/chart" uri="{C3380CC4-5D6E-409C-BE32-E72D297353CC}">
              <c16:uniqueId val="{00000002-0BC6-4ED8-8702-32F2E510EE93}"/>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41</xdr:row>
      <xdr:rowOff>107156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199856" y="1656555"/>
          <a:ext cx="6548438" cy="5963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71711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243AE19C-9946-43CF-99A2-899AD3100733}"/>
            </a:ext>
          </a:extLst>
        </xdr:cNvPr>
        <xdr:cNvSpPr txBox="1"/>
      </xdr:nvSpPr>
      <xdr:spPr>
        <a:xfrm>
          <a:off x="699029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1711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0</xdr:col>
      <xdr:colOff>304800</xdr:colOff>
      <xdr:row>69</xdr:row>
      <xdr:rowOff>113770</xdr:rowOff>
    </xdr:to>
    <xdr:sp macro="" textlink="">
      <xdr:nvSpPr>
        <xdr:cNvPr id="78849" name="AutoShape 1" descr="A graph of a number of people with different colored squares">
          <a:extLst>
            <a:ext uri="{FF2B5EF4-FFF2-40B4-BE49-F238E27FC236}">
              <a16:creationId xmlns:a16="http://schemas.microsoft.com/office/drawing/2014/main" id="{00000000-0008-0000-0300-000001340100}"/>
            </a:ext>
          </a:extLst>
        </xdr:cNvPr>
        <xdr:cNvSpPr>
          <a:spLocks noChangeAspect="1" noChangeArrowheads="1"/>
        </xdr:cNvSpPr>
      </xdr:nvSpPr>
      <xdr:spPr bwMode="auto">
        <a:xfrm>
          <a:off x="0"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68792</xdr:colOff>
      <xdr:row>0</xdr:row>
      <xdr:rowOff>116416</xdr:rowOff>
    </xdr:from>
    <xdr:ext cx="4191177" cy="405432"/>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89809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07894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oneCellAnchor>
    <xdr:from>
      <xdr:col>19</xdr:col>
      <xdr:colOff>95250</xdr:colOff>
      <xdr:row>43</xdr:row>
      <xdr:rowOff>85725</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14871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0</xdr:col>
      <xdr:colOff>45604</xdr:colOff>
      <xdr:row>13</xdr:row>
      <xdr:rowOff>102659</xdr:rowOff>
    </xdr:from>
    <xdr:to>
      <xdr:col>0</xdr:col>
      <xdr:colOff>4019550</xdr:colOff>
      <xdr:row>22</xdr:row>
      <xdr:rowOff>127000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45604" y="2494492"/>
          <a:ext cx="3973946" cy="1643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oneCellAnchor>
    <xdr:from>
      <xdr:col>19</xdr:col>
      <xdr:colOff>95250</xdr:colOff>
      <xdr:row>46</xdr:row>
      <xdr:rowOff>85725</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26301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135464</xdr:colOff>
      <xdr:row>7</xdr:row>
      <xdr:rowOff>93132</xdr:rowOff>
    </xdr:from>
    <xdr:to>
      <xdr:col>15</xdr:col>
      <xdr:colOff>773205</xdr:colOff>
      <xdr:row>22</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0</xdr:colOff>
      <xdr:row>87</xdr:row>
      <xdr:rowOff>0</xdr:rowOff>
    </xdr:from>
    <xdr:ext cx="184731" cy="264560"/>
    <xdr:sp macro="" textlink="">
      <xdr:nvSpPr>
        <xdr:cNvPr id="4" name="TextBox 3">
          <a:extLst>
            <a:ext uri="{FF2B5EF4-FFF2-40B4-BE49-F238E27FC236}">
              <a16:creationId xmlns:a16="http://schemas.microsoft.com/office/drawing/2014/main" id="{D92AC75D-80EF-4746-AA80-26F98273F52F}"/>
            </a:ext>
          </a:extLst>
        </xdr:cNvPr>
        <xdr:cNvSpPr txBox="1"/>
      </xdr:nvSpPr>
      <xdr:spPr>
        <a:xfrm>
          <a:off x="16425333" y="87640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5" name="TextBox 4">
          <a:extLst>
            <a:ext uri="{FF2B5EF4-FFF2-40B4-BE49-F238E27FC236}">
              <a16:creationId xmlns:a16="http://schemas.microsoft.com/office/drawing/2014/main" id="{7E8F9997-9AB5-47D6-A4E8-4D2549573007}"/>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 name="TextBox 9">
          <a:extLst>
            <a:ext uri="{FF2B5EF4-FFF2-40B4-BE49-F238E27FC236}">
              <a16:creationId xmlns:a16="http://schemas.microsoft.com/office/drawing/2014/main" id="{060C8D06-E6E7-40AC-9752-90E65E6D2F98}"/>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1" name="TextBox 10">
          <a:extLst>
            <a:ext uri="{FF2B5EF4-FFF2-40B4-BE49-F238E27FC236}">
              <a16:creationId xmlns:a16="http://schemas.microsoft.com/office/drawing/2014/main" id="{66960938-9DF9-4194-AECA-AAD88BA81C5E}"/>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87</xdr:row>
      <xdr:rowOff>0</xdr:rowOff>
    </xdr:from>
    <xdr:ext cx="184731" cy="264560"/>
    <xdr:sp macro="" textlink="">
      <xdr:nvSpPr>
        <xdr:cNvPr id="12" name="TextBox 11">
          <a:extLst>
            <a:ext uri="{FF2B5EF4-FFF2-40B4-BE49-F238E27FC236}">
              <a16:creationId xmlns:a16="http://schemas.microsoft.com/office/drawing/2014/main" id="{AFB41EE3-9459-4F7E-893F-B904AB93640B}"/>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 name="TextBox 12">
          <a:extLst>
            <a:ext uri="{FF2B5EF4-FFF2-40B4-BE49-F238E27FC236}">
              <a16:creationId xmlns:a16="http://schemas.microsoft.com/office/drawing/2014/main" id="{B0B60AD5-96DE-4885-B260-D3F526B8CE38}"/>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4" name="TextBox 13">
          <a:extLst>
            <a:ext uri="{FF2B5EF4-FFF2-40B4-BE49-F238E27FC236}">
              <a16:creationId xmlns:a16="http://schemas.microsoft.com/office/drawing/2014/main" id="{5F635266-A83E-4D29-907E-D05D6789E422}"/>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 name="TextBox 14">
          <a:extLst>
            <a:ext uri="{FF2B5EF4-FFF2-40B4-BE49-F238E27FC236}">
              <a16:creationId xmlns:a16="http://schemas.microsoft.com/office/drawing/2014/main" id="{C93A31C3-8F73-4252-812B-6DE94D70ED4D}"/>
            </a:ext>
          </a:extLst>
        </xdr:cNvPr>
        <xdr:cNvSpPr txBox="1"/>
      </xdr:nvSpPr>
      <xdr:spPr>
        <a:xfrm>
          <a:off x="9112250"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 name="TextBox 15">
          <a:extLst>
            <a:ext uri="{FF2B5EF4-FFF2-40B4-BE49-F238E27FC236}">
              <a16:creationId xmlns:a16="http://schemas.microsoft.com/office/drawing/2014/main" id="{365B0A9B-1E7E-4216-888E-2BAF91AB42E3}"/>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7" name="TextBox 16">
          <a:extLst>
            <a:ext uri="{FF2B5EF4-FFF2-40B4-BE49-F238E27FC236}">
              <a16:creationId xmlns:a16="http://schemas.microsoft.com/office/drawing/2014/main" id="{406F2E1C-B343-4882-8B9D-D6017545CA71}"/>
            </a:ext>
          </a:extLst>
        </xdr:cNvPr>
        <xdr:cNvSpPr txBox="1"/>
      </xdr:nvSpPr>
      <xdr:spPr>
        <a:xfrm>
          <a:off x="10953750"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18</xdr:col>
      <xdr:colOff>95250</xdr:colOff>
      <xdr:row>59</xdr:row>
      <xdr:rowOff>85725</xdr:rowOff>
    </xdr:from>
    <xdr:ext cx="184731" cy="264560"/>
    <xdr:sp macro="" textlink="">
      <xdr:nvSpPr>
        <xdr:cNvPr id="18" name="TextBox 17">
          <a:extLst>
            <a:ext uri="{FF2B5EF4-FFF2-40B4-BE49-F238E27FC236}">
              <a16:creationId xmlns:a16="http://schemas.microsoft.com/office/drawing/2014/main" id="{80F76403-6ECC-45E7-B6A6-3860BAC9465D}"/>
            </a:ext>
          </a:extLst>
        </xdr:cNvPr>
        <xdr:cNvSpPr txBox="1"/>
      </xdr:nvSpPr>
      <xdr:spPr>
        <a:xfrm>
          <a:off x="15504583" y="9208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9" name="TextBox 18">
          <a:extLst>
            <a:ext uri="{FF2B5EF4-FFF2-40B4-BE49-F238E27FC236}">
              <a16:creationId xmlns:a16="http://schemas.microsoft.com/office/drawing/2014/main" id="{1375D68F-7C25-401F-B9C0-C0B81E7CF4D3}"/>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0" name="TextBox 19">
          <a:extLst>
            <a:ext uri="{FF2B5EF4-FFF2-40B4-BE49-F238E27FC236}">
              <a16:creationId xmlns:a16="http://schemas.microsoft.com/office/drawing/2014/main" id="{E1F848A8-723D-4AC8-B78C-2E01B2F80188}"/>
            </a:ext>
          </a:extLst>
        </xdr:cNvPr>
        <xdr:cNvSpPr txBox="1"/>
      </xdr:nvSpPr>
      <xdr:spPr>
        <a:xfrm>
          <a:off x="112776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 name="TextBox 20">
          <a:extLst>
            <a:ext uri="{FF2B5EF4-FFF2-40B4-BE49-F238E27FC236}">
              <a16:creationId xmlns:a16="http://schemas.microsoft.com/office/drawing/2014/main" id="{F6EC2738-EAC1-4EA9-98A3-C7B2BE8F6DA4}"/>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 name="TextBox 21">
          <a:extLst>
            <a:ext uri="{FF2B5EF4-FFF2-40B4-BE49-F238E27FC236}">
              <a16:creationId xmlns:a16="http://schemas.microsoft.com/office/drawing/2014/main" id="{24E3DC1F-C982-4687-B3D9-505D532A0270}"/>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87</xdr:row>
      <xdr:rowOff>0</xdr:rowOff>
    </xdr:from>
    <xdr:ext cx="184731" cy="264560"/>
    <xdr:sp macro="" textlink="">
      <xdr:nvSpPr>
        <xdr:cNvPr id="23" name="TextBox 22">
          <a:extLst>
            <a:ext uri="{FF2B5EF4-FFF2-40B4-BE49-F238E27FC236}">
              <a16:creationId xmlns:a16="http://schemas.microsoft.com/office/drawing/2014/main" id="{656331D9-A929-4E3F-8FE9-FEF0B6E32D46}"/>
            </a:ext>
          </a:extLst>
        </xdr:cNvPr>
        <xdr:cNvSpPr txBox="1"/>
      </xdr:nvSpPr>
      <xdr:spPr>
        <a:xfrm>
          <a:off x="1199197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 name="TextBox 23">
          <a:extLst>
            <a:ext uri="{FF2B5EF4-FFF2-40B4-BE49-F238E27FC236}">
              <a16:creationId xmlns:a16="http://schemas.microsoft.com/office/drawing/2014/main" id="{EC775C9F-1B10-49FD-AF13-21B3383AB04B}"/>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5" name="TextBox 24">
          <a:extLst>
            <a:ext uri="{FF2B5EF4-FFF2-40B4-BE49-F238E27FC236}">
              <a16:creationId xmlns:a16="http://schemas.microsoft.com/office/drawing/2014/main" id="{38EF96D8-E4F4-4151-879F-E59A9DFB74CB}"/>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 name="TextBox 25">
          <a:extLst>
            <a:ext uri="{FF2B5EF4-FFF2-40B4-BE49-F238E27FC236}">
              <a16:creationId xmlns:a16="http://schemas.microsoft.com/office/drawing/2014/main" id="{F58FE346-3F47-4A1F-9ADD-CB4BFDD86CA0}"/>
            </a:ext>
          </a:extLst>
        </xdr:cNvPr>
        <xdr:cNvSpPr txBox="1"/>
      </xdr:nvSpPr>
      <xdr:spPr>
        <a:xfrm>
          <a:off x="92583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7" name="TextBox 26">
          <a:extLst>
            <a:ext uri="{FF2B5EF4-FFF2-40B4-BE49-F238E27FC236}">
              <a16:creationId xmlns:a16="http://schemas.microsoft.com/office/drawing/2014/main" id="{2086F715-899B-457B-96DC-A7BCA6F098D0}"/>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8" name="TextBox 27">
          <a:extLst>
            <a:ext uri="{FF2B5EF4-FFF2-40B4-BE49-F238E27FC236}">
              <a16:creationId xmlns:a16="http://schemas.microsoft.com/office/drawing/2014/main" id="{25C2559A-134E-4A3D-BA27-6594FC226DA0}"/>
            </a:ext>
          </a:extLst>
        </xdr:cNvPr>
        <xdr:cNvSpPr txBox="1"/>
      </xdr:nvSpPr>
      <xdr:spPr>
        <a:xfrm>
          <a:off x="112776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87</xdr:row>
      <xdr:rowOff>0</xdr:rowOff>
    </xdr:from>
    <xdr:ext cx="184731" cy="264560"/>
    <xdr:sp macro="" textlink="">
      <xdr:nvSpPr>
        <xdr:cNvPr id="29" name="TextBox 28">
          <a:extLst>
            <a:ext uri="{FF2B5EF4-FFF2-40B4-BE49-F238E27FC236}">
              <a16:creationId xmlns:a16="http://schemas.microsoft.com/office/drawing/2014/main" id="{43828658-E8C2-421F-92DD-ED4CB2D63B8A}"/>
            </a:ext>
          </a:extLst>
        </xdr:cNvPr>
        <xdr:cNvSpPr txBox="1"/>
      </xdr:nvSpPr>
      <xdr:spPr>
        <a:xfrm>
          <a:off x="37814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0" name="TextBox 29">
          <a:extLst>
            <a:ext uri="{FF2B5EF4-FFF2-40B4-BE49-F238E27FC236}">
              <a16:creationId xmlns:a16="http://schemas.microsoft.com/office/drawing/2014/main" id="{07A9E044-C186-4B87-A56F-BBC13617D759}"/>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31" name="TextBox 30">
          <a:extLst>
            <a:ext uri="{FF2B5EF4-FFF2-40B4-BE49-F238E27FC236}">
              <a16:creationId xmlns:a16="http://schemas.microsoft.com/office/drawing/2014/main" id="{7B8A8955-BCFD-4191-A4C7-7293F097CF76}"/>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2" name="TextBox 31">
          <a:extLst>
            <a:ext uri="{FF2B5EF4-FFF2-40B4-BE49-F238E27FC236}">
              <a16:creationId xmlns:a16="http://schemas.microsoft.com/office/drawing/2014/main" id="{8DC3CACC-2DBB-44A4-A8E9-03D745171AF2}"/>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3" name="TextBox 32">
          <a:extLst>
            <a:ext uri="{FF2B5EF4-FFF2-40B4-BE49-F238E27FC236}">
              <a16:creationId xmlns:a16="http://schemas.microsoft.com/office/drawing/2014/main" id="{6EE24429-ED11-492D-A2ED-C84168A1ADED}"/>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34" name="TextBox 33">
          <a:extLst>
            <a:ext uri="{FF2B5EF4-FFF2-40B4-BE49-F238E27FC236}">
              <a16:creationId xmlns:a16="http://schemas.microsoft.com/office/drawing/2014/main" id="{2C6521DB-84A4-4C7B-9609-A8881373652F}"/>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5" name="TextBox 34">
          <a:extLst>
            <a:ext uri="{FF2B5EF4-FFF2-40B4-BE49-F238E27FC236}">
              <a16:creationId xmlns:a16="http://schemas.microsoft.com/office/drawing/2014/main" id="{84BED4B2-D544-4778-9274-A03D5190458F}"/>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6" name="TextBox 35">
          <a:extLst>
            <a:ext uri="{FF2B5EF4-FFF2-40B4-BE49-F238E27FC236}">
              <a16:creationId xmlns:a16="http://schemas.microsoft.com/office/drawing/2014/main" id="{66BF4A7E-4981-4CDC-AE81-1345BEA9B138}"/>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 name="TextBox 36">
          <a:extLst>
            <a:ext uri="{FF2B5EF4-FFF2-40B4-BE49-F238E27FC236}">
              <a16:creationId xmlns:a16="http://schemas.microsoft.com/office/drawing/2014/main" id="{C7855E37-25C1-4013-AD98-75B4D09F532C}"/>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 name="TextBox 37">
          <a:extLst>
            <a:ext uri="{FF2B5EF4-FFF2-40B4-BE49-F238E27FC236}">
              <a16:creationId xmlns:a16="http://schemas.microsoft.com/office/drawing/2014/main" id="{F2003BA6-5119-47D8-92B0-784ADD73B1EF}"/>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39" name="TextBox 38">
          <a:extLst>
            <a:ext uri="{FF2B5EF4-FFF2-40B4-BE49-F238E27FC236}">
              <a16:creationId xmlns:a16="http://schemas.microsoft.com/office/drawing/2014/main" id="{257F706F-CCE5-4F29-84D7-C8FC2438653B}"/>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0" name="TextBox 39">
          <a:extLst>
            <a:ext uri="{FF2B5EF4-FFF2-40B4-BE49-F238E27FC236}">
              <a16:creationId xmlns:a16="http://schemas.microsoft.com/office/drawing/2014/main" id="{48E9F4D8-0318-4EB9-A8ED-3626970F0665}"/>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1" name="TextBox 40">
          <a:extLst>
            <a:ext uri="{FF2B5EF4-FFF2-40B4-BE49-F238E27FC236}">
              <a16:creationId xmlns:a16="http://schemas.microsoft.com/office/drawing/2014/main" id="{AEF8EA13-B2C7-4647-ACD0-95867F25551D}"/>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2" name="TextBox 41">
          <a:extLst>
            <a:ext uri="{FF2B5EF4-FFF2-40B4-BE49-F238E27FC236}">
              <a16:creationId xmlns:a16="http://schemas.microsoft.com/office/drawing/2014/main" id="{5DDA2894-D11E-45E4-9572-F99B7DC84247}"/>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3" name="TextBox 42">
          <a:extLst>
            <a:ext uri="{FF2B5EF4-FFF2-40B4-BE49-F238E27FC236}">
              <a16:creationId xmlns:a16="http://schemas.microsoft.com/office/drawing/2014/main" id="{D628E500-D702-41E8-988E-13B212E82B75}"/>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44" name="TextBox 43">
          <a:extLst>
            <a:ext uri="{FF2B5EF4-FFF2-40B4-BE49-F238E27FC236}">
              <a16:creationId xmlns:a16="http://schemas.microsoft.com/office/drawing/2014/main" id="{8973D769-B7E6-48B5-9BC5-B85539E15D11}"/>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5" name="TextBox 44">
          <a:extLst>
            <a:ext uri="{FF2B5EF4-FFF2-40B4-BE49-F238E27FC236}">
              <a16:creationId xmlns:a16="http://schemas.microsoft.com/office/drawing/2014/main" id="{CD176943-B26D-4131-9397-C812D558503B}"/>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6" name="TextBox 45">
          <a:extLst>
            <a:ext uri="{FF2B5EF4-FFF2-40B4-BE49-F238E27FC236}">
              <a16:creationId xmlns:a16="http://schemas.microsoft.com/office/drawing/2014/main" id="{41AC975A-1CA7-44C7-9973-2A495EFEF73E}"/>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 name="TextBox 46">
          <a:extLst>
            <a:ext uri="{FF2B5EF4-FFF2-40B4-BE49-F238E27FC236}">
              <a16:creationId xmlns:a16="http://schemas.microsoft.com/office/drawing/2014/main" id="{A870B7F3-EFA0-4282-992F-EE27C26120D9}"/>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 name="TextBox 47">
          <a:extLst>
            <a:ext uri="{FF2B5EF4-FFF2-40B4-BE49-F238E27FC236}">
              <a16:creationId xmlns:a16="http://schemas.microsoft.com/office/drawing/2014/main" id="{95D1AE90-FCD0-469A-9C57-EA16B8D6731B}"/>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9" name="TextBox 48">
          <a:extLst>
            <a:ext uri="{FF2B5EF4-FFF2-40B4-BE49-F238E27FC236}">
              <a16:creationId xmlns:a16="http://schemas.microsoft.com/office/drawing/2014/main" id="{7E62D9CF-DAF0-4F57-BD7C-D8D19C215C3A}"/>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91</xdr:row>
      <xdr:rowOff>0</xdr:rowOff>
    </xdr:from>
    <xdr:ext cx="184731" cy="264560"/>
    <xdr:sp macro="" textlink="">
      <xdr:nvSpPr>
        <xdr:cNvPr id="50" name="TextBox 49">
          <a:extLst>
            <a:ext uri="{FF2B5EF4-FFF2-40B4-BE49-F238E27FC236}">
              <a16:creationId xmlns:a16="http://schemas.microsoft.com/office/drawing/2014/main" id="{FF008B40-5269-4A33-B7AD-8B65E1AA6601}"/>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1" name="TextBox 50">
          <a:extLst>
            <a:ext uri="{FF2B5EF4-FFF2-40B4-BE49-F238E27FC236}">
              <a16:creationId xmlns:a16="http://schemas.microsoft.com/office/drawing/2014/main" id="{A17E4A7E-5D8E-4771-B1AB-3DE466384921}"/>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52" name="TextBox 51">
          <a:extLst>
            <a:ext uri="{FF2B5EF4-FFF2-40B4-BE49-F238E27FC236}">
              <a16:creationId xmlns:a16="http://schemas.microsoft.com/office/drawing/2014/main" id="{EFBB6493-DF49-4F1B-AD7C-40EB0E45D8F2}"/>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3" name="TextBox 52">
          <a:extLst>
            <a:ext uri="{FF2B5EF4-FFF2-40B4-BE49-F238E27FC236}">
              <a16:creationId xmlns:a16="http://schemas.microsoft.com/office/drawing/2014/main" id="{308F31AE-4E59-4A52-BCE6-2136E27AF94A}"/>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4" name="TextBox 53">
          <a:extLst>
            <a:ext uri="{FF2B5EF4-FFF2-40B4-BE49-F238E27FC236}">
              <a16:creationId xmlns:a16="http://schemas.microsoft.com/office/drawing/2014/main" id="{57040CFA-6C34-49B1-BC24-181D2C2CD51B}"/>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55" name="TextBox 54">
          <a:extLst>
            <a:ext uri="{FF2B5EF4-FFF2-40B4-BE49-F238E27FC236}">
              <a16:creationId xmlns:a16="http://schemas.microsoft.com/office/drawing/2014/main" id="{E0ED5BA0-3728-4B9A-AED0-26B31BB5220E}"/>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 name="TextBox 55">
          <a:extLst>
            <a:ext uri="{FF2B5EF4-FFF2-40B4-BE49-F238E27FC236}">
              <a16:creationId xmlns:a16="http://schemas.microsoft.com/office/drawing/2014/main" id="{6B5813C1-1D99-459B-AED0-64CE02E89964}"/>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7" name="TextBox 56">
          <a:extLst>
            <a:ext uri="{FF2B5EF4-FFF2-40B4-BE49-F238E27FC236}">
              <a16:creationId xmlns:a16="http://schemas.microsoft.com/office/drawing/2014/main" id="{421C4ADC-03A2-4AA4-90BB-1CB5823D1B41}"/>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8" name="TextBox 57">
          <a:extLst>
            <a:ext uri="{FF2B5EF4-FFF2-40B4-BE49-F238E27FC236}">
              <a16:creationId xmlns:a16="http://schemas.microsoft.com/office/drawing/2014/main" id="{0C61C3AA-D6F8-4999-89A6-72FB425C1BA5}"/>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9" name="TextBox 58">
          <a:extLst>
            <a:ext uri="{FF2B5EF4-FFF2-40B4-BE49-F238E27FC236}">
              <a16:creationId xmlns:a16="http://schemas.microsoft.com/office/drawing/2014/main" id="{048A9B04-BCCE-4ABC-BD3E-85EBC8A724A1}"/>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60" name="TextBox 59">
          <a:extLst>
            <a:ext uri="{FF2B5EF4-FFF2-40B4-BE49-F238E27FC236}">
              <a16:creationId xmlns:a16="http://schemas.microsoft.com/office/drawing/2014/main" id="{3B958707-92E6-4103-AAE6-AF0BFF167EE2}"/>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1" name="TextBox 60">
          <a:extLst>
            <a:ext uri="{FF2B5EF4-FFF2-40B4-BE49-F238E27FC236}">
              <a16:creationId xmlns:a16="http://schemas.microsoft.com/office/drawing/2014/main" id="{4E2F373D-3310-4627-891F-D28D06432622}"/>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62" name="TextBox 61">
          <a:extLst>
            <a:ext uri="{FF2B5EF4-FFF2-40B4-BE49-F238E27FC236}">
              <a16:creationId xmlns:a16="http://schemas.microsoft.com/office/drawing/2014/main" id="{5C27D3D6-92CF-4EEE-8BEB-731E2851A411}"/>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3" name="TextBox 62">
          <a:extLst>
            <a:ext uri="{FF2B5EF4-FFF2-40B4-BE49-F238E27FC236}">
              <a16:creationId xmlns:a16="http://schemas.microsoft.com/office/drawing/2014/main" id="{56DDE3FE-280C-4C1D-8F1D-C0BBEDF10400}"/>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4" name="TextBox 63">
          <a:extLst>
            <a:ext uri="{FF2B5EF4-FFF2-40B4-BE49-F238E27FC236}">
              <a16:creationId xmlns:a16="http://schemas.microsoft.com/office/drawing/2014/main" id="{32977C3F-B3D1-426C-B941-A4DA71FCC330}"/>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65" name="TextBox 64">
          <a:extLst>
            <a:ext uri="{FF2B5EF4-FFF2-40B4-BE49-F238E27FC236}">
              <a16:creationId xmlns:a16="http://schemas.microsoft.com/office/drawing/2014/main" id="{6333F5CD-98A4-427D-B7A8-B6B8B518EA3E}"/>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 name="TextBox 65">
          <a:extLst>
            <a:ext uri="{FF2B5EF4-FFF2-40B4-BE49-F238E27FC236}">
              <a16:creationId xmlns:a16="http://schemas.microsoft.com/office/drawing/2014/main" id="{ED17C127-E526-41BF-80BC-B0247B69A0ED}"/>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7" name="TextBox 66">
          <a:extLst>
            <a:ext uri="{FF2B5EF4-FFF2-40B4-BE49-F238E27FC236}">
              <a16:creationId xmlns:a16="http://schemas.microsoft.com/office/drawing/2014/main" id="{15BFFA3C-F165-4277-84AB-9ED360CBD0A9}"/>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8" name="TextBox 67">
          <a:extLst>
            <a:ext uri="{FF2B5EF4-FFF2-40B4-BE49-F238E27FC236}">
              <a16:creationId xmlns:a16="http://schemas.microsoft.com/office/drawing/2014/main" id="{870508D6-A425-4C22-A2DE-23DF12C28E3B}"/>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9" name="TextBox 68">
          <a:extLst>
            <a:ext uri="{FF2B5EF4-FFF2-40B4-BE49-F238E27FC236}">
              <a16:creationId xmlns:a16="http://schemas.microsoft.com/office/drawing/2014/main" id="{456CF691-02E1-45FD-B2C9-03385D07D894}"/>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70" name="TextBox 69">
          <a:extLst>
            <a:ext uri="{FF2B5EF4-FFF2-40B4-BE49-F238E27FC236}">
              <a16:creationId xmlns:a16="http://schemas.microsoft.com/office/drawing/2014/main" id="{878A29F6-4F32-4491-AB19-4DB9A3CC44D9}"/>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95</xdr:row>
      <xdr:rowOff>0</xdr:rowOff>
    </xdr:from>
    <xdr:ext cx="184731" cy="264560"/>
    <xdr:sp macro="" textlink="">
      <xdr:nvSpPr>
        <xdr:cNvPr id="71" name="TextBox 70">
          <a:extLst>
            <a:ext uri="{FF2B5EF4-FFF2-40B4-BE49-F238E27FC236}">
              <a16:creationId xmlns:a16="http://schemas.microsoft.com/office/drawing/2014/main" id="{995A390C-29CC-4F29-891E-ED5794A1A708}"/>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2" name="TextBox 71">
          <a:extLst>
            <a:ext uri="{FF2B5EF4-FFF2-40B4-BE49-F238E27FC236}">
              <a16:creationId xmlns:a16="http://schemas.microsoft.com/office/drawing/2014/main" id="{EA74CB30-CDE8-40ED-8807-333D31236E10}"/>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73" name="TextBox 72">
          <a:extLst>
            <a:ext uri="{FF2B5EF4-FFF2-40B4-BE49-F238E27FC236}">
              <a16:creationId xmlns:a16="http://schemas.microsoft.com/office/drawing/2014/main" id="{59380247-FBAE-4E5F-BEFD-4F5853DACF50}"/>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4" name="TextBox 73">
          <a:extLst>
            <a:ext uri="{FF2B5EF4-FFF2-40B4-BE49-F238E27FC236}">
              <a16:creationId xmlns:a16="http://schemas.microsoft.com/office/drawing/2014/main" id="{9239AED6-9EF0-4DF0-A2FA-0223A429A7F0}"/>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5" name="TextBox 74">
          <a:extLst>
            <a:ext uri="{FF2B5EF4-FFF2-40B4-BE49-F238E27FC236}">
              <a16:creationId xmlns:a16="http://schemas.microsoft.com/office/drawing/2014/main" id="{7B4BA8D1-1903-41FE-B681-B7DFC6306922}"/>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76" name="TextBox 75">
          <a:extLst>
            <a:ext uri="{FF2B5EF4-FFF2-40B4-BE49-F238E27FC236}">
              <a16:creationId xmlns:a16="http://schemas.microsoft.com/office/drawing/2014/main" id="{65825041-E36C-4F77-A817-106DDA89F793}"/>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7" name="TextBox 76">
          <a:extLst>
            <a:ext uri="{FF2B5EF4-FFF2-40B4-BE49-F238E27FC236}">
              <a16:creationId xmlns:a16="http://schemas.microsoft.com/office/drawing/2014/main" id="{459BDE1C-4934-43D0-B178-3C2F1F132E48}"/>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8" name="TextBox 77">
          <a:extLst>
            <a:ext uri="{FF2B5EF4-FFF2-40B4-BE49-F238E27FC236}">
              <a16:creationId xmlns:a16="http://schemas.microsoft.com/office/drawing/2014/main" id="{61972BB7-98E0-4EE0-B56C-2A8E56ECADCB}"/>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9" name="TextBox 78">
          <a:extLst>
            <a:ext uri="{FF2B5EF4-FFF2-40B4-BE49-F238E27FC236}">
              <a16:creationId xmlns:a16="http://schemas.microsoft.com/office/drawing/2014/main" id="{2FB3D7FB-5724-46F0-818B-C31083773B82}"/>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0" name="TextBox 79">
          <a:extLst>
            <a:ext uri="{FF2B5EF4-FFF2-40B4-BE49-F238E27FC236}">
              <a16:creationId xmlns:a16="http://schemas.microsoft.com/office/drawing/2014/main" id="{45CD1E3F-47BE-47CE-926D-314D27C0AD4D}"/>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1" name="TextBox 80">
          <a:extLst>
            <a:ext uri="{FF2B5EF4-FFF2-40B4-BE49-F238E27FC236}">
              <a16:creationId xmlns:a16="http://schemas.microsoft.com/office/drawing/2014/main" id="{A8A9C092-3527-4AEF-9032-D0546D920285}"/>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2" name="TextBox 81">
          <a:extLst>
            <a:ext uri="{FF2B5EF4-FFF2-40B4-BE49-F238E27FC236}">
              <a16:creationId xmlns:a16="http://schemas.microsoft.com/office/drawing/2014/main" id="{EBA60470-FC63-4A0F-9520-6A0AAE8BEE71}"/>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3" name="TextBox 82">
          <a:extLst>
            <a:ext uri="{FF2B5EF4-FFF2-40B4-BE49-F238E27FC236}">
              <a16:creationId xmlns:a16="http://schemas.microsoft.com/office/drawing/2014/main" id="{E30591B2-E71D-4DBC-99E7-72821CC74077}"/>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 name="TextBox 83">
          <a:extLst>
            <a:ext uri="{FF2B5EF4-FFF2-40B4-BE49-F238E27FC236}">
              <a16:creationId xmlns:a16="http://schemas.microsoft.com/office/drawing/2014/main" id="{851C7227-5193-4E1D-8A11-6D3C041BE963}"/>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5" name="TextBox 84">
          <a:extLst>
            <a:ext uri="{FF2B5EF4-FFF2-40B4-BE49-F238E27FC236}">
              <a16:creationId xmlns:a16="http://schemas.microsoft.com/office/drawing/2014/main" id="{C791DCB8-F9F4-4E3B-B756-0874EDA7E5AB}"/>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86" name="TextBox 85">
          <a:extLst>
            <a:ext uri="{FF2B5EF4-FFF2-40B4-BE49-F238E27FC236}">
              <a16:creationId xmlns:a16="http://schemas.microsoft.com/office/drawing/2014/main" id="{C8DDCC62-2803-4099-87B7-82AEEA36D54A}"/>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 name="TextBox 86">
          <a:extLst>
            <a:ext uri="{FF2B5EF4-FFF2-40B4-BE49-F238E27FC236}">
              <a16:creationId xmlns:a16="http://schemas.microsoft.com/office/drawing/2014/main" id="{1B9E75B0-4654-407C-B94B-D62EA51A464A}"/>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 name="TextBox 87">
          <a:extLst>
            <a:ext uri="{FF2B5EF4-FFF2-40B4-BE49-F238E27FC236}">
              <a16:creationId xmlns:a16="http://schemas.microsoft.com/office/drawing/2014/main" id="{88426A74-1E22-41E2-8FF6-0EFE936A1569}"/>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9" name="TextBox 88">
          <a:extLst>
            <a:ext uri="{FF2B5EF4-FFF2-40B4-BE49-F238E27FC236}">
              <a16:creationId xmlns:a16="http://schemas.microsoft.com/office/drawing/2014/main" id="{74CA4A9C-370A-4839-8EFB-1CB10B2716CD}"/>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0" name="TextBox 89">
          <a:extLst>
            <a:ext uri="{FF2B5EF4-FFF2-40B4-BE49-F238E27FC236}">
              <a16:creationId xmlns:a16="http://schemas.microsoft.com/office/drawing/2014/main" id="{CB7F093C-63DD-4A3D-BBF9-B7C1AFE3313C}"/>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91" name="TextBox 90">
          <a:extLst>
            <a:ext uri="{FF2B5EF4-FFF2-40B4-BE49-F238E27FC236}">
              <a16:creationId xmlns:a16="http://schemas.microsoft.com/office/drawing/2014/main" id="{4B7E1E74-50F4-48DC-8B77-ADB092C50FAB}"/>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91</xdr:row>
      <xdr:rowOff>0</xdr:rowOff>
    </xdr:from>
    <xdr:ext cx="184731" cy="264560"/>
    <xdr:sp macro="" textlink="">
      <xdr:nvSpPr>
        <xdr:cNvPr id="92" name="TextBox 91">
          <a:extLst>
            <a:ext uri="{FF2B5EF4-FFF2-40B4-BE49-F238E27FC236}">
              <a16:creationId xmlns:a16="http://schemas.microsoft.com/office/drawing/2014/main" id="{7114FAA2-EDAC-4D9B-9BB8-173D79757098}"/>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3" name="TextBox 92">
          <a:extLst>
            <a:ext uri="{FF2B5EF4-FFF2-40B4-BE49-F238E27FC236}">
              <a16:creationId xmlns:a16="http://schemas.microsoft.com/office/drawing/2014/main" id="{8B515C74-C3FA-4085-BF72-451BD186478F}"/>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94" name="TextBox 93">
          <a:extLst>
            <a:ext uri="{FF2B5EF4-FFF2-40B4-BE49-F238E27FC236}">
              <a16:creationId xmlns:a16="http://schemas.microsoft.com/office/drawing/2014/main" id="{0E295267-B3C7-4841-9141-030D2CC3CC81}"/>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5" name="TextBox 94">
          <a:extLst>
            <a:ext uri="{FF2B5EF4-FFF2-40B4-BE49-F238E27FC236}">
              <a16:creationId xmlns:a16="http://schemas.microsoft.com/office/drawing/2014/main" id="{5658C9E0-BFC8-4469-A33C-DAA455CA616C}"/>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6" name="TextBox 95">
          <a:extLst>
            <a:ext uri="{FF2B5EF4-FFF2-40B4-BE49-F238E27FC236}">
              <a16:creationId xmlns:a16="http://schemas.microsoft.com/office/drawing/2014/main" id="{E045631E-F74A-4D91-B45F-2D6A10F9210D}"/>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97" name="TextBox 96">
          <a:extLst>
            <a:ext uri="{FF2B5EF4-FFF2-40B4-BE49-F238E27FC236}">
              <a16:creationId xmlns:a16="http://schemas.microsoft.com/office/drawing/2014/main" id="{D8D81215-9D76-4F72-A773-3823389CB0E7}"/>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8" name="TextBox 97">
          <a:extLst>
            <a:ext uri="{FF2B5EF4-FFF2-40B4-BE49-F238E27FC236}">
              <a16:creationId xmlns:a16="http://schemas.microsoft.com/office/drawing/2014/main" id="{E57795EC-854E-46D3-A08E-B1D3983B6143}"/>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9" name="TextBox 98">
          <a:extLst>
            <a:ext uri="{FF2B5EF4-FFF2-40B4-BE49-F238E27FC236}">
              <a16:creationId xmlns:a16="http://schemas.microsoft.com/office/drawing/2014/main" id="{822C99CB-3947-45C4-9C8A-3D89AF1FA02D}"/>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 name="TextBox 99">
          <a:extLst>
            <a:ext uri="{FF2B5EF4-FFF2-40B4-BE49-F238E27FC236}">
              <a16:creationId xmlns:a16="http://schemas.microsoft.com/office/drawing/2014/main" id="{D708F188-5E8C-452E-A43B-7B1D2F174A6D}"/>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1" name="TextBox 100">
          <a:extLst>
            <a:ext uri="{FF2B5EF4-FFF2-40B4-BE49-F238E27FC236}">
              <a16:creationId xmlns:a16="http://schemas.microsoft.com/office/drawing/2014/main" id="{8325C489-3E85-4BFA-904A-AF8A8E11688E}"/>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02" name="TextBox 101">
          <a:extLst>
            <a:ext uri="{FF2B5EF4-FFF2-40B4-BE49-F238E27FC236}">
              <a16:creationId xmlns:a16="http://schemas.microsoft.com/office/drawing/2014/main" id="{69535364-3B81-4893-B3A0-B48FF83F5041}"/>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3" name="TextBox 102">
          <a:extLst>
            <a:ext uri="{FF2B5EF4-FFF2-40B4-BE49-F238E27FC236}">
              <a16:creationId xmlns:a16="http://schemas.microsoft.com/office/drawing/2014/main" id="{45EA7234-CEFD-46EE-9A3D-597B92EC5C65}"/>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04" name="TextBox 103">
          <a:extLst>
            <a:ext uri="{FF2B5EF4-FFF2-40B4-BE49-F238E27FC236}">
              <a16:creationId xmlns:a16="http://schemas.microsoft.com/office/drawing/2014/main" id="{A0F210FB-C7BB-4827-8A2C-F290C10BCAD3}"/>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5" name="TextBox 104">
          <a:extLst>
            <a:ext uri="{FF2B5EF4-FFF2-40B4-BE49-F238E27FC236}">
              <a16:creationId xmlns:a16="http://schemas.microsoft.com/office/drawing/2014/main" id="{3A02F8B5-19D5-4822-BC43-590241EEFDC7}"/>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6" name="TextBox 105">
          <a:extLst>
            <a:ext uri="{FF2B5EF4-FFF2-40B4-BE49-F238E27FC236}">
              <a16:creationId xmlns:a16="http://schemas.microsoft.com/office/drawing/2014/main" id="{710BAA98-BC85-4291-A703-3C832E6409C0}"/>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107" name="TextBox 106">
          <a:extLst>
            <a:ext uri="{FF2B5EF4-FFF2-40B4-BE49-F238E27FC236}">
              <a16:creationId xmlns:a16="http://schemas.microsoft.com/office/drawing/2014/main" id="{1DDC295F-C404-4030-AE5D-D21639EB3279}"/>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8" name="TextBox 107">
          <a:extLst>
            <a:ext uri="{FF2B5EF4-FFF2-40B4-BE49-F238E27FC236}">
              <a16:creationId xmlns:a16="http://schemas.microsoft.com/office/drawing/2014/main" id="{A13663D3-F222-45FF-AAE1-FA3BD3BA3CD8}"/>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9" name="TextBox 108">
          <a:extLst>
            <a:ext uri="{FF2B5EF4-FFF2-40B4-BE49-F238E27FC236}">
              <a16:creationId xmlns:a16="http://schemas.microsoft.com/office/drawing/2014/main" id="{BC2CB2A7-876E-4901-A14B-E291141972E2}"/>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 name="TextBox 109">
          <a:extLst>
            <a:ext uri="{FF2B5EF4-FFF2-40B4-BE49-F238E27FC236}">
              <a16:creationId xmlns:a16="http://schemas.microsoft.com/office/drawing/2014/main" id="{99E9339A-C63C-479E-A74B-43AA700C2F0C}"/>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1" name="TextBox 110">
          <a:extLst>
            <a:ext uri="{FF2B5EF4-FFF2-40B4-BE49-F238E27FC236}">
              <a16:creationId xmlns:a16="http://schemas.microsoft.com/office/drawing/2014/main" id="{A8058A0A-7883-465C-A547-E1EE23E4FD42}"/>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12" name="TextBox 111">
          <a:extLst>
            <a:ext uri="{FF2B5EF4-FFF2-40B4-BE49-F238E27FC236}">
              <a16:creationId xmlns:a16="http://schemas.microsoft.com/office/drawing/2014/main" id="{8CEA9725-C96B-4864-AE95-A9B6E4546EFF}"/>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95</xdr:row>
      <xdr:rowOff>0</xdr:rowOff>
    </xdr:from>
    <xdr:ext cx="184731" cy="264560"/>
    <xdr:sp macro="" textlink="">
      <xdr:nvSpPr>
        <xdr:cNvPr id="113" name="TextBox 112">
          <a:extLst>
            <a:ext uri="{FF2B5EF4-FFF2-40B4-BE49-F238E27FC236}">
              <a16:creationId xmlns:a16="http://schemas.microsoft.com/office/drawing/2014/main" id="{6C2F3C57-5661-4CE8-9777-41569DD0E8AD}"/>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4" name="TextBox 113">
          <a:extLst>
            <a:ext uri="{FF2B5EF4-FFF2-40B4-BE49-F238E27FC236}">
              <a16:creationId xmlns:a16="http://schemas.microsoft.com/office/drawing/2014/main" id="{26E83267-47C8-41B2-887F-5C6853EF71B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15" name="TextBox 114">
          <a:extLst>
            <a:ext uri="{FF2B5EF4-FFF2-40B4-BE49-F238E27FC236}">
              <a16:creationId xmlns:a16="http://schemas.microsoft.com/office/drawing/2014/main" id="{06CC84AE-9CD5-48D8-BBE5-F8C43BAE2D38}"/>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6" name="TextBox 115">
          <a:extLst>
            <a:ext uri="{FF2B5EF4-FFF2-40B4-BE49-F238E27FC236}">
              <a16:creationId xmlns:a16="http://schemas.microsoft.com/office/drawing/2014/main" id="{8FD61B4B-955E-4C52-ACC7-E7C36562AB8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7" name="TextBox 116">
          <a:extLst>
            <a:ext uri="{FF2B5EF4-FFF2-40B4-BE49-F238E27FC236}">
              <a16:creationId xmlns:a16="http://schemas.microsoft.com/office/drawing/2014/main" id="{840D27A0-A008-4ABF-AC64-82A762BE010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18" name="TextBox 117">
          <a:extLst>
            <a:ext uri="{FF2B5EF4-FFF2-40B4-BE49-F238E27FC236}">
              <a16:creationId xmlns:a16="http://schemas.microsoft.com/office/drawing/2014/main" id="{D9544B10-AC74-406A-841D-36989A4A1224}"/>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9" name="TextBox 118">
          <a:extLst>
            <a:ext uri="{FF2B5EF4-FFF2-40B4-BE49-F238E27FC236}">
              <a16:creationId xmlns:a16="http://schemas.microsoft.com/office/drawing/2014/main" id="{7D13B051-E9CA-4137-9987-F18ED6FCD57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0" name="TextBox 119">
          <a:extLst>
            <a:ext uri="{FF2B5EF4-FFF2-40B4-BE49-F238E27FC236}">
              <a16:creationId xmlns:a16="http://schemas.microsoft.com/office/drawing/2014/main" id="{6DC705C1-A2B8-40E5-B550-AEDC3713E14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 name="TextBox 120">
          <a:extLst>
            <a:ext uri="{FF2B5EF4-FFF2-40B4-BE49-F238E27FC236}">
              <a16:creationId xmlns:a16="http://schemas.microsoft.com/office/drawing/2014/main" id="{4A855668-A0B5-4D68-A42C-0877B513F64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 name="TextBox 121">
          <a:extLst>
            <a:ext uri="{FF2B5EF4-FFF2-40B4-BE49-F238E27FC236}">
              <a16:creationId xmlns:a16="http://schemas.microsoft.com/office/drawing/2014/main" id="{59A22053-8D56-433B-9843-2E9238501D9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3" name="TextBox 122">
          <a:extLst>
            <a:ext uri="{FF2B5EF4-FFF2-40B4-BE49-F238E27FC236}">
              <a16:creationId xmlns:a16="http://schemas.microsoft.com/office/drawing/2014/main" id="{189B0306-DA84-4B4A-897C-7C91026CCB0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4" name="TextBox 123">
          <a:extLst>
            <a:ext uri="{FF2B5EF4-FFF2-40B4-BE49-F238E27FC236}">
              <a16:creationId xmlns:a16="http://schemas.microsoft.com/office/drawing/2014/main" id="{12B5B58A-61CF-49FC-B482-7CB7DAAFBB5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5" name="TextBox 124">
          <a:extLst>
            <a:ext uri="{FF2B5EF4-FFF2-40B4-BE49-F238E27FC236}">
              <a16:creationId xmlns:a16="http://schemas.microsoft.com/office/drawing/2014/main" id="{6B5D04B5-B6D2-4629-8692-BE578BDB4B7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6" name="TextBox 125">
          <a:extLst>
            <a:ext uri="{FF2B5EF4-FFF2-40B4-BE49-F238E27FC236}">
              <a16:creationId xmlns:a16="http://schemas.microsoft.com/office/drawing/2014/main" id="{28BA5A11-9A00-4F02-BADD-60FC1291947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7" name="TextBox 126">
          <a:extLst>
            <a:ext uri="{FF2B5EF4-FFF2-40B4-BE49-F238E27FC236}">
              <a16:creationId xmlns:a16="http://schemas.microsoft.com/office/drawing/2014/main" id="{3AB6E464-52A7-4FB9-8BC6-745EF312168A}"/>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28" name="TextBox 127">
          <a:extLst>
            <a:ext uri="{FF2B5EF4-FFF2-40B4-BE49-F238E27FC236}">
              <a16:creationId xmlns:a16="http://schemas.microsoft.com/office/drawing/2014/main" id="{2589106E-7E3E-47E7-9BE7-E29C17A31B93}"/>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9" name="TextBox 128">
          <a:extLst>
            <a:ext uri="{FF2B5EF4-FFF2-40B4-BE49-F238E27FC236}">
              <a16:creationId xmlns:a16="http://schemas.microsoft.com/office/drawing/2014/main" id="{02539F6A-D6A6-4654-942D-6E4F93ED075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0" name="TextBox 129">
          <a:extLst>
            <a:ext uri="{FF2B5EF4-FFF2-40B4-BE49-F238E27FC236}">
              <a16:creationId xmlns:a16="http://schemas.microsoft.com/office/drawing/2014/main" id="{8DD24075-CDF2-4D7E-8076-23DE078E564F}"/>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 name="TextBox 130">
          <a:extLst>
            <a:ext uri="{FF2B5EF4-FFF2-40B4-BE49-F238E27FC236}">
              <a16:creationId xmlns:a16="http://schemas.microsoft.com/office/drawing/2014/main" id="{7F2D6038-B322-4CD3-9930-84170A97E2F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 name="TextBox 131">
          <a:extLst>
            <a:ext uri="{FF2B5EF4-FFF2-40B4-BE49-F238E27FC236}">
              <a16:creationId xmlns:a16="http://schemas.microsoft.com/office/drawing/2014/main" id="{D254C629-0D93-4DBB-8C4C-2BDB9552879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33" name="TextBox 132">
          <a:extLst>
            <a:ext uri="{FF2B5EF4-FFF2-40B4-BE49-F238E27FC236}">
              <a16:creationId xmlns:a16="http://schemas.microsoft.com/office/drawing/2014/main" id="{BE3BB465-E6FD-429E-A192-C9EC4272A704}"/>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4" name="TextBox 133">
          <a:extLst>
            <a:ext uri="{FF2B5EF4-FFF2-40B4-BE49-F238E27FC236}">
              <a16:creationId xmlns:a16="http://schemas.microsoft.com/office/drawing/2014/main" id="{21AE6067-58F1-48DC-8DF3-F5C67644F82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35" name="TextBox 134">
          <a:extLst>
            <a:ext uri="{FF2B5EF4-FFF2-40B4-BE49-F238E27FC236}">
              <a16:creationId xmlns:a16="http://schemas.microsoft.com/office/drawing/2014/main" id="{EE11EE94-54E7-4496-B2C0-2B1D746F311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6" name="TextBox 135">
          <a:extLst>
            <a:ext uri="{FF2B5EF4-FFF2-40B4-BE49-F238E27FC236}">
              <a16:creationId xmlns:a16="http://schemas.microsoft.com/office/drawing/2014/main" id="{83FD97BF-B9BD-4C07-B36D-D7CCAF4EB68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7" name="TextBox 136">
          <a:extLst>
            <a:ext uri="{FF2B5EF4-FFF2-40B4-BE49-F238E27FC236}">
              <a16:creationId xmlns:a16="http://schemas.microsoft.com/office/drawing/2014/main" id="{877C44C4-25BC-4B7F-8272-BBFB810D1A2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38" name="TextBox 137">
          <a:extLst>
            <a:ext uri="{FF2B5EF4-FFF2-40B4-BE49-F238E27FC236}">
              <a16:creationId xmlns:a16="http://schemas.microsoft.com/office/drawing/2014/main" id="{2051F80D-FBD8-4B68-AB98-933CD390645A}"/>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9" name="TextBox 138">
          <a:extLst>
            <a:ext uri="{FF2B5EF4-FFF2-40B4-BE49-F238E27FC236}">
              <a16:creationId xmlns:a16="http://schemas.microsoft.com/office/drawing/2014/main" id="{2ABFF363-5435-455C-B922-8DFB3B5139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0" name="TextBox 139">
          <a:extLst>
            <a:ext uri="{FF2B5EF4-FFF2-40B4-BE49-F238E27FC236}">
              <a16:creationId xmlns:a16="http://schemas.microsoft.com/office/drawing/2014/main" id="{C852D41C-B23F-41A8-8456-B5B409DD7C7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1" name="TextBox 140">
          <a:extLst>
            <a:ext uri="{FF2B5EF4-FFF2-40B4-BE49-F238E27FC236}">
              <a16:creationId xmlns:a16="http://schemas.microsoft.com/office/drawing/2014/main" id="{1DB1905B-046E-4005-ABE8-4153BBE9BA5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2" name="TextBox 141">
          <a:extLst>
            <a:ext uri="{FF2B5EF4-FFF2-40B4-BE49-F238E27FC236}">
              <a16:creationId xmlns:a16="http://schemas.microsoft.com/office/drawing/2014/main" id="{D36B4DD5-2324-4894-8D73-81A5ED440BD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43" name="TextBox 142">
          <a:extLst>
            <a:ext uri="{FF2B5EF4-FFF2-40B4-BE49-F238E27FC236}">
              <a16:creationId xmlns:a16="http://schemas.microsoft.com/office/drawing/2014/main" id="{220FD8F3-F8BE-4A2B-AAA2-A8703D5C3477}"/>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4" name="TextBox 143">
          <a:extLst>
            <a:ext uri="{FF2B5EF4-FFF2-40B4-BE49-F238E27FC236}">
              <a16:creationId xmlns:a16="http://schemas.microsoft.com/office/drawing/2014/main" id="{FDD78780-1044-4336-AEEA-B772DB70B2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45" name="TextBox 144">
          <a:extLst>
            <a:ext uri="{FF2B5EF4-FFF2-40B4-BE49-F238E27FC236}">
              <a16:creationId xmlns:a16="http://schemas.microsoft.com/office/drawing/2014/main" id="{D372B733-B26F-4B96-B340-23D0ED450A3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6" name="TextBox 145">
          <a:extLst>
            <a:ext uri="{FF2B5EF4-FFF2-40B4-BE49-F238E27FC236}">
              <a16:creationId xmlns:a16="http://schemas.microsoft.com/office/drawing/2014/main" id="{6CFA99DB-B03E-409E-B37F-3769107E21A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7" name="TextBox 146">
          <a:extLst>
            <a:ext uri="{FF2B5EF4-FFF2-40B4-BE49-F238E27FC236}">
              <a16:creationId xmlns:a16="http://schemas.microsoft.com/office/drawing/2014/main" id="{1E389C5E-4B9B-48BD-BFE8-157AB7BA07D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48" name="TextBox 147">
          <a:extLst>
            <a:ext uri="{FF2B5EF4-FFF2-40B4-BE49-F238E27FC236}">
              <a16:creationId xmlns:a16="http://schemas.microsoft.com/office/drawing/2014/main" id="{0349D471-E3EA-4A01-9980-6C2B9F457ABC}"/>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9" name="TextBox 148">
          <a:extLst>
            <a:ext uri="{FF2B5EF4-FFF2-40B4-BE49-F238E27FC236}">
              <a16:creationId xmlns:a16="http://schemas.microsoft.com/office/drawing/2014/main" id="{3C7246FF-D5E7-4660-8099-5C1910329DA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50" name="TextBox 149">
          <a:extLst>
            <a:ext uri="{FF2B5EF4-FFF2-40B4-BE49-F238E27FC236}">
              <a16:creationId xmlns:a16="http://schemas.microsoft.com/office/drawing/2014/main" id="{AFBD26EC-3073-41D4-9197-3CAD055DED2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1" name="TextBox 150">
          <a:extLst>
            <a:ext uri="{FF2B5EF4-FFF2-40B4-BE49-F238E27FC236}">
              <a16:creationId xmlns:a16="http://schemas.microsoft.com/office/drawing/2014/main" id="{BFCDF5A8-236C-4BD2-AFD2-F0F86A6A795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2" name="TextBox 151">
          <a:extLst>
            <a:ext uri="{FF2B5EF4-FFF2-40B4-BE49-F238E27FC236}">
              <a16:creationId xmlns:a16="http://schemas.microsoft.com/office/drawing/2014/main" id="{73EA1C5D-40B5-4890-8246-2CE6ABA1572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53" name="TextBox 152">
          <a:extLst>
            <a:ext uri="{FF2B5EF4-FFF2-40B4-BE49-F238E27FC236}">
              <a16:creationId xmlns:a16="http://schemas.microsoft.com/office/drawing/2014/main" id="{B4C63D1E-5AB3-49E2-B4C0-7F81C9FDA03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4" name="TextBox 153">
          <a:extLst>
            <a:ext uri="{FF2B5EF4-FFF2-40B4-BE49-F238E27FC236}">
              <a16:creationId xmlns:a16="http://schemas.microsoft.com/office/drawing/2014/main" id="{066DD822-275D-47C2-9998-62C35DD0156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55" name="TextBox 154">
          <a:extLst>
            <a:ext uri="{FF2B5EF4-FFF2-40B4-BE49-F238E27FC236}">
              <a16:creationId xmlns:a16="http://schemas.microsoft.com/office/drawing/2014/main" id="{AB9EF052-4392-4ECB-891B-B4E8DEB3E308}"/>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6" name="TextBox 155">
          <a:extLst>
            <a:ext uri="{FF2B5EF4-FFF2-40B4-BE49-F238E27FC236}">
              <a16:creationId xmlns:a16="http://schemas.microsoft.com/office/drawing/2014/main" id="{1B303264-4A14-4DA0-A185-416CAC99168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7" name="TextBox 156">
          <a:extLst>
            <a:ext uri="{FF2B5EF4-FFF2-40B4-BE49-F238E27FC236}">
              <a16:creationId xmlns:a16="http://schemas.microsoft.com/office/drawing/2014/main" id="{46852BDB-D3C2-4F5B-BD4A-2E7FBA473EF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58" name="TextBox 157">
          <a:extLst>
            <a:ext uri="{FF2B5EF4-FFF2-40B4-BE49-F238E27FC236}">
              <a16:creationId xmlns:a16="http://schemas.microsoft.com/office/drawing/2014/main" id="{008868A0-C330-48AB-8BF0-B904A7050CE4}"/>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9" name="TextBox 158">
          <a:extLst>
            <a:ext uri="{FF2B5EF4-FFF2-40B4-BE49-F238E27FC236}">
              <a16:creationId xmlns:a16="http://schemas.microsoft.com/office/drawing/2014/main" id="{42A5E1F5-831A-4600-80A9-C6B64B9E0E4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0" name="TextBox 159">
          <a:extLst>
            <a:ext uri="{FF2B5EF4-FFF2-40B4-BE49-F238E27FC236}">
              <a16:creationId xmlns:a16="http://schemas.microsoft.com/office/drawing/2014/main" id="{60030771-EC9D-4AD8-9ED9-E6CEF1DBD07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1" name="TextBox 160">
          <a:extLst>
            <a:ext uri="{FF2B5EF4-FFF2-40B4-BE49-F238E27FC236}">
              <a16:creationId xmlns:a16="http://schemas.microsoft.com/office/drawing/2014/main" id="{2A6D2DFA-7F7B-4BFC-BDB9-58E2034A88E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2" name="TextBox 161">
          <a:extLst>
            <a:ext uri="{FF2B5EF4-FFF2-40B4-BE49-F238E27FC236}">
              <a16:creationId xmlns:a16="http://schemas.microsoft.com/office/drawing/2014/main" id="{68290F86-497E-4A63-A30A-1FE5E122FA1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3" name="TextBox 162">
          <a:extLst>
            <a:ext uri="{FF2B5EF4-FFF2-40B4-BE49-F238E27FC236}">
              <a16:creationId xmlns:a16="http://schemas.microsoft.com/office/drawing/2014/main" id="{19424A23-B0F6-4796-AA5C-EC27AC06FDB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4" name="TextBox 163">
          <a:extLst>
            <a:ext uri="{FF2B5EF4-FFF2-40B4-BE49-F238E27FC236}">
              <a16:creationId xmlns:a16="http://schemas.microsoft.com/office/drawing/2014/main" id="{02B4EAE6-CC42-489A-A00E-09B3DD38FCF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5" name="TextBox 164">
          <a:extLst>
            <a:ext uri="{FF2B5EF4-FFF2-40B4-BE49-F238E27FC236}">
              <a16:creationId xmlns:a16="http://schemas.microsoft.com/office/drawing/2014/main" id="{2CC46829-CCDF-477C-8ACC-27950AEAA96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6" name="TextBox 165">
          <a:extLst>
            <a:ext uri="{FF2B5EF4-FFF2-40B4-BE49-F238E27FC236}">
              <a16:creationId xmlns:a16="http://schemas.microsoft.com/office/drawing/2014/main" id="{C67A8C4F-7D90-4947-8EC5-2DC6B89EC58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7" name="TextBox 166">
          <a:extLst>
            <a:ext uri="{FF2B5EF4-FFF2-40B4-BE49-F238E27FC236}">
              <a16:creationId xmlns:a16="http://schemas.microsoft.com/office/drawing/2014/main" id="{4E09E649-2373-4021-A349-A3D4AE25A26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68" name="TextBox 167">
          <a:extLst>
            <a:ext uri="{FF2B5EF4-FFF2-40B4-BE49-F238E27FC236}">
              <a16:creationId xmlns:a16="http://schemas.microsoft.com/office/drawing/2014/main" id="{6D680422-93FE-40B4-B77F-2FFBD430E79B}"/>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9" name="TextBox 168">
          <a:extLst>
            <a:ext uri="{FF2B5EF4-FFF2-40B4-BE49-F238E27FC236}">
              <a16:creationId xmlns:a16="http://schemas.microsoft.com/office/drawing/2014/main" id="{92D833D7-B09A-406F-8190-D0AE196C536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0" name="TextBox 169">
          <a:extLst>
            <a:ext uri="{FF2B5EF4-FFF2-40B4-BE49-F238E27FC236}">
              <a16:creationId xmlns:a16="http://schemas.microsoft.com/office/drawing/2014/main" id="{BB8962D7-9F7A-4F48-8415-807FF944619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1" name="TextBox 170">
          <a:extLst>
            <a:ext uri="{FF2B5EF4-FFF2-40B4-BE49-F238E27FC236}">
              <a16:creationId xmlns:a16="http://schemas.microsoft.com/office/drawing/2014/main" id="{8A304D97-7D9C-4C31-854F-2781A096363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2" name="TextBox 171">
          <a:extLst>
            <a:ext uri="{FF2B5EF4-FFF2-40B4-BE49-F238E27FC236}">
              <a16:creationId xmlns:a16="http://schemas.microsoft.com/office/drawing/2014/main" id="{2A334552-6769-47E1-AB48-DF3CC52B466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3" name="TextBox 172">
          <a:extLst>
            <a:ext uri="{FF2B5EF4-FFF2-40B4-BE49-F238E27FC236}">
              <a16:creationId xmlns:a16="http://schemas.microsoft.com/office/drawing/2014/main" id="{8198D511-27ED-473B-8FC6-3F6EFCDF53F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4" name="TextBox 173">
          <a:extLst>
            <a:ext uri="{FF2B5EF4-FFF2-40B4-BE49-F238E27FC236}">
              <a16:creationId xmlns:a16="http://schemas.microsoft.com/office/drawing/2014/main" id="{3BC7FFA4-C123-438E-B3BB-D3247059376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5" name="TextBox 174">
          <a:extLst>
            <a:ext uri="{FF2B5EF4-FFF2-40B4-BE49-F238E27FC236}">
              <a16:creationId xmlns:a16="http://schemas.microsoft.com/office/drawing/2014/main" id="{F0749D29-1D2C-4561-9883-44128C050563}"/>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6" name="TextBox 175">
          <a:extLst>
            <a:ext uri="{FF2B5EF4-FFF2-40B4-BE49-F238E27FC236}">
              <a16:creationId xmlns:a16="http://schemas.microsoft.com/office/drawing/2014/main" id="{1E8069DB-51B9-4DCA-8A56-B0F09CAE501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7" name="TextBox 176">
          <a:extLst>
            <a:ext uri="{FF2B5EF4-FFF2-40B4-BE49-F238E27FC236}">
              <a16:creationId xmlns:a16="http://schemas.microsoft.com/office/drawing/2014/main" id="{BE2422A1-C40B-4C55-97FE-E26CE9AFCFB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78" name="TextBox 177">
          <a:extLst>
            <a:ext uri="{FF2B5EF4-FFF2-40B4-BE49-F238E27FC236}">
              <a16:creationId xmlns:a16="http://schemas.microsoft.com/office/drawing/2014/main" id="{E98730F6-F9EB-41AC-A907-9F4CA34B946F}"/>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9" name="TextBox 178">
          <a:extLst>
            <a:ext uri="{FF2B5EF4-FFF2-40B4-BE49-F238E27FC236}">
              <a16:creationId xmlns:a16="http://schemas.microsoft.com/office/drawing/2014/main" id="{C6B0E4A7-A292-42B1-8DA1-BEF8092C6FC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0" name="TextBox 179">
          <a:extLst>
            <a:ext uri="{FF2B5EF4-FFF2-40B4-BE49-F238E27FC236}">
              <a16:creationId xmlns:a16="http://schemas.microsoft.com/office/drawing/2014/main" id="{5C90A2EF-C5B2-4172-92F2-701FCA1AA21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1" name="TextBox 180">
          <a:extLst>
            <a:ext uri="{FF2B5EF4-FFF2-40B4-BE49-F238E27FC236}">
              <a16:creationId xmlns:a16="http://schemas.microsoft.com/office/drawing/2014/main" id="{A6D16E70-E550-408A-8232-34EA5277902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2" name="TextBox 181">
          <a:extLst>
            <a:ext uri="{FF2B5EF4-FFF2-40B4-BE49-F238E27FC236}">
              <a16:creationId xmlns:a16="http://schemas.microsoft.com/office/drawing/2014/main" id="{630A1061-B8CF-4E3C-ADD8-7461EC27147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3" name="TextBox 182">
          <a:extLst>
            <a:ext uri="{FF2B5EF4-FFF2-40B4-BE49-F238E27FC236}">
              <a16:creationId xmlns:a16="http://schemas.microsoft.com/office/drawing/2014/main" id="{6D71A32A-8FCC-48A0-8342-58A311891D2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4" name="TextBox 183">
          <a:extLst>
            <a:ext uri="{FF2B5EF4-FFF2-40B4-BE49-F238E27FC236}">
              <a16:creationId xmlns:a16="http://schemas.microsoft.com/office/drawing/2014/main" id="{59F62166-60AD-4694-B940-F43C7E4B815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5" name="TextBox 184">
          <a:extLst>
            <a:ext uri="{FF2B5EF4-FFF2-40B4-BE49-F238E27FC236}">
              <a16:creationId xmlns:a16="http://schemas.microsoft.com/office/drawing/2014/main" id="{9D5039D7-04FF-41C2-9A39-C423B48D957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6" name="TextBox 185">
          <a:extLst>
            <a:ext uri="{FF2B5EF4-FFF2-40B4-BE49-F238E27FC236}">
              <a16:creationId xmlns:a16="http://schemas.microsoft.com/office/drawing/2014/main" id="{ED0B37E7-EDDE-4A90-B859-8C03A3F106E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7" name="TextBox 186">
          <a:extLst>
            <a:ext uri="{FF2B5EF4-FFF2-40B4-BE49-F238E27FC236}">
              <a16:creationId xmlns:a16="http://schemas.microsoft.com/office/drawing/2014/main" id="{07C67D3D-FA95-423C-BDCA-50E1921D125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88" name="TextBox 187">
          <a:extLst>
            <a:ext uri="{FF2B5EF4-FFF2-40B4-BE49-F238E27FC236}">
              <a16:creationId xmlns:a16="http://schemas.microsoft.com/office/drawing/2014/main" id="{E8A71AEC-B2AE-4365-B25B-5C6027A66024}"/>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9" name="TextBox 188">
          <a:extLst>
            <a:ext uri="{FF2B5EF4-FFF2-40B4-BE49-F238E27FC236}">
              <a16:creationId xmlns:a16="http://schemas.microsoft.com/office/drawing/2014/main" id="{FAE7292A-A042-4F5A-B8D6-90C88BBBEE4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0" name="TextBox 189">
          <a:extLst>
            <a:ext uri="{FF2B5EF4-FFF2-40B4-BE49-F238E27FC236}">
              <a16:creationId xmlns:a16="http://schemas.microsoft.com/office/drawing/2014/main" id="{D6D18CFA-B67E-46AC-AE58-2935A303675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1" name="TextBox 190">
          <a:extLst>
            <a:ext uri="{FF2B5EF4-FFF2-40B4-BE49-F238E27FC236}">
              <a16:creationId xmlns:a16="http://schemas.microsoft.com/office/drawing/2014/main" id="{F6D73412-A86B-4661-B6F4-70729F1279D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2" name="TextBox 191">
          <a:extLst>
            <a:ext uri="{FF2B5EF4-FFF2-40B4-BE49-F238E27FC236}">
              <a16:creationId xmlns:a16="http://schemas.microsoft.com/office/drawing/2014/main" id="{31B8EC43-3513-44B1-A9A3-401E7959944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93" name="TextBox 192">
          <a:extLst>
            <a:ext uri="{FF2B5EF4-FFF2-40B4-BE49-F238E27FC236}">
              <a16:creationId xmlns:a16="http://schemas.microsoft.com/office/drawing/2014/main" id="{0046304F-0718-4320-B2FE-067474F9C19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4" name="TextBox 193">
          <a:extLst>
            <a:ext uri="{FF2B5EF4-FFF2-40B4-BE49-F238E27FC236}">
              <a16:creationId xmlns:a16="http://schemas.microsoft.com/office/drawing/2014/main" id="{6DA0BC97-1505-480B-9C5F-7DA5ACCB40B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95" name="TextBox 194">
          <a:extLst>
            <a:ext uri="{FF2B5EF4-FFF2-40B4-BE49-F238E27FC236}">
              <a16:creationId xmlns:a16="http://schemas.microsoft.com/office/drawing/2014/main" id="{20E5C735-DFEA-47B2-B27E-1258328493E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6" name="TextBox 195">
          <a:extLst>
            <a:ext uri="{FF2B5EF4-FFF2-40B4-BE49-F238E27FC236}">
              <a16:creationId xmlns:a16="http://schemas.microsoft.com/office/drawing/2014/main" id="{D3AA3830-6AD6-4284-9238-5148B662E4C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7" name="TextBox 196">
          <a:extLst>
            <a:ext uri="{FF2B5EF4-FFF2-40B4-BE49-F238E27FC236}">
              <a16:creationId xmlns:a16="http://schemas.microsoft.com/office/drawing/2014/main" id="{7CD810BB-6B93-4C5F-8F96-A43831F7E25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98" name="TextBox 197">
          <a:extLst>
            <a:ext uri="{FF2B5EF4-FFF2-40B4-BE49-F238E27FC236}">
              <a16:creationId xmlns:a16="http://schemas.microsoft.com/office/drawing/2014/main" id="{A612CF04-0CF9-4B67-BEA3-DCC82B958599}"/>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9" name="TextBox 198">
          <a:extLst>
            <a:ext uri="{FF2B5EF4-FFF2-40B4-BE49-F238E27FC236}">
              <a16:creationId xmlns:a16="http://schemas.microsoft.com/office/drawing/2014/main" id="{29BB66EA-BF68-4C1B-8575-5201ADCB2D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0" name="TextBox 199">
          <a:extLst>
            <a:ext uri="{FF2B5EF4-FFF2-40B4-BE49-F238E27FC236}">
              <a16:creationId xmlns:a16="http://schemas.microsoft.com/office/drawing/2014/main" id="{B026BC61-ED15-4EAF-BA81-E4F9E16280B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1" name="TextBox 200">
          <a:extLst>
            <a:ext uri="{FF2B5EF4-FFF2-40B4-BE49-F238E27FC236}">
              <a16:creationId xmlns:a16="http://schemas.microsoft.com/office/drawing/2014/main" id="{24F17D03-0916-404C-9FC0-E4D4D8F281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2" name="TextBox 201">
          <a:extLst>
            <a:ext uri="{FF2B5EF4-FFF2-40B4-BE49-F238E27FC236}">
              <a16:creationId xmlns:a16="http://schemas.microsoft.com/office/drawing/2014/main" id="{80735378-AD95-4419-A4B3-8545DBC8714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3" name="TextBox 202">
          <a:extLst>
            <a:ext uri="{FF2B5EF4-FFF2-40B4-BE49-F238E27FC236}">
              <a16:creationId xmlns:a16="http://schemas.microsoft.com/office/drawing/2014/main" id="{FBF668EA-5765-4CBD-820A-8A32802E017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4" name="TextBox 203">
          <a:extLst>
            <a:ext uri="{FF2B5EF4-FFF2-40B4-BE49-F238E27FC236}">
              <a16:creationId xmlns:a16="http://schemas.microsoft.com/office/drawing/2014/main" id="{6B6E1F52-6848-4620-A2BD-7C5079D4BDB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5" name="TextBox 204">
          <a:extLst>
            <a:ext uri="{FF2B5EF4-FFF2-40B4-BE49-F238E27FC236}">
              <a16:creationId xmlns:a16="http://schemas.microsoft.com/office/drawing/2014/main" id="{9F72AC11-DD27-4607-BFCD-264D58ECBCE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6" name="TextBox 205">
          <a:extLst>
            <a:ext uri="{FF2B5EF4-FFF2-40B4-BE49-F238E27FC236}">
              <a16:creationId xmlns:a16="http://schemas.microsoft.com/office/drawing/2014/main" id="{FC6EAF1C-C4D4-4B1F-B95F-0CFAFFE57CC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7" name="TextBox 206">
          <a:extLst>
            <a:ext uri="{FF2B5EF4-FFF2-40B4-BE49-F238E27FC236}">
              <a16:creationId xmlns:a16="http://schemas.microsoft.com/office/drawing/2014/main" id="{77D6FCA1-BBB5-4B2F-8E5F-4B388AB865D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08" name="TextBox 207">
          <a:extLst>
            <a:ext uri="{FF2B5EF4-FFF2-40B4-BE49-F238E27FC236}">
              <a16:creationId xmlns:a16="http://schemas.microsoft.com/office/drawing/2014/main" id="{872E6911-E319-40EF-8B88-4695BB606122}"/>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9" name="TextBox 208">
          <a:extLst>
            <a:ext uri="{FF2B5EF4-FFF2-40B4-BE49-F238E27FC236}">
              <a16:creationId xmlns:a16="http://schemas.microsoft.com/office/drawing/2014/main" id="{9F5DFD24-8725-4EFE-BA0A-A556728E062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0" name="TextBox 209">
          <a:extLst>
            <a:ext uri="{FF2B5EF4-FFF2-40B4-BE49-F238E27FC236}">
              <a16:creationId xmlns:a16="http://schemas.microsoft.com/office/drawing/2014/main" id="{E386AC67-62EB-4496-987F-7EDFE0F0435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1" name="TextBox 210">
          <a:extLst>
            <a:ext uri="{FF2B5EF4-FFF2-40B4-BE49-F238E27FC236}">
              <a16:creationId xmlns:a16="http://schemas.microsoft.com/office/drawing/2014/main" id="{AF478390-CD95-469B-9BF1-286D1BE6967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2" name="TextBox 211">
          <a:extLst>
            <a:ext uri="{FF2B5EF4-FFF2-40B4-BE49-F238E27FC236}">
              <a16:creationId xmlns:a16="http://schemas.microsoft.com/office/drawing/2014/main" id="{5828BEBF-466E-480C-AD97-76D1478A11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13" name="TextBox 212">
          <a:extLst>
            <a:ext uri="{FF2B5EF4-FFF2-40B4-BE49-F238E27FC236}">
              <a16:creationId xmlns:a16="http://schemas.microsoft.com/office/drawing/2014/main" id="{B99459AD-1FD5-4576-8DEC-B51930E0229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4" name="TextBox 213">
          <a:extLst>
            <a:ext uri="{FF2B5EF4-FFF2-40B4-BE49-F238E27FC236}">
              <a16:creationId xmlns:a16="http://schemas.microsoft.com/office/drawing/2014/main" id="{5FF8FB2A-8E3C-4D81-B1F8-AFF34D86110F}"/>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15" name="TextBox 214">
          <a:extLst>
            <a:ext uri="{FF2B5EF4-FFF2-40B4-BE49-F238E27FC236}">
              <a16:creationId xmlns:a16="http://schemas.microsoft.com/office/drawing/2014/main" id="{ECC110C7-3464-4F83-BC88-8FBCC4D38DDC}"/>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6" name="TextBox 215">
          <a:extLst>
            <a:ext uri="{FF2B5EF4-FFF2-40B4-BE49-F238E27FC236}">
              <a16:creationId xmlns:a16="http://schemas.microsoft.com/office/drawing/2014/main" id="{32C075AA-D3D7-47B7-83A3-C7FB6BEDB76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7" name="TextBox 216">
          <a:extLst>
            <a:ext uri="{FF2B5EF4-FFF2-40B4-BE49-F238E27FC236}">
              <a16:creationId xmlns:a16="http://schemas.microsoft.com/office/drawing/2014/main" id="{1148E928-B089-440F-9390-43E9379E798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18" name="TextBox 217">
          <a:extLst>
            <a:ext uri="{FF2B5EF4-FFF2-40B4-BE49-F238E27FC236}">
              <a16:creationId xmlns:a16="http://schemas.microsoft.com/office/drawing/2014/main" id="{D0A5CCF7-BBAE-40E6-9883-9E5A324F14BA}"/>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9" name="TextBox 218">
          <a:extLst>
            <a:ext uri="{FF2B5EF4-FFF2-40B4-BE49-F238E27FC236}">
              <a16:creationId xmlns:a16="http://schemas.microsoft.com/office/drawing/2014/main" id="{C4A2234B-73BD-414C-AAD8-79DD2E1ADCA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0" name="TextBox 219">
          <a:extLst>
            <a:ext uri="{FF2B5EF4-FFF2-40B4-BE49-F238E27FC236}">
              <a16:creationId xmlns:a16="http://schemas.microsoft.com/office/drawing/2014/main" id="{21D4AA4A-D6FD-4E52-A36E-EAAD6EED33DB}"/>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1" name="TextBox 220">
          <a:extLst>
            <a:ext uri="{FF2B5EF4-FFF2-40B4-BE49-F238E27FC236}">
              <a16:creationId xmlns:a16="http://schemas.microsoft.com/office/drawing/2014/main" id="{CB3FE161-92A5-42C6-B79D-7238E12A567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2" name="TextBox 221">
          <a:extLst>
            <a:ext uri="{FF2B5EF4-FFF2-40B4-BE49-F238E27FC236}">
              <a16:creationId xmlns:a16="http://schemas.microsoft.com/office/drawing/2014/main" id="{D6AF4292-1788-4F04-8F8D-415F1A26DDA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3" name="TextBox 222">
          <a:extLst>
            <a:ext uri="{FF2B5EF4-FFF2-40B4-BE49-F238E27FC236}">
              <a16:creationId xmlns:a16="http://schemas.microsoft.com/office/drawing/2014/main" id="{63F22BE7-E921-472A-974E-0A33DA70A72A}"/>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4" name="TextBox 223">
          <a:extLst>
            <a:ext uri="{FF2B5EF4-FFF2-40B4-BE49-F238E27FC236}">
              <a16:creationId xmlns:a16="http://schemas.microsoft.com/office/drawing/2014/main" id="{9E501267-9FC4-4EF1-9946-0BA5A2C99FE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5" name="TextBox 224">
          <a:extLst>
            <a:ext uri="{FF2B5EF4-FFF2-40B4-BE49-F238E27FC236}">
              <a16:creationId xmlns:a16="http://schemas.microsoft.com/office/drawing/2014/main" id="{A0DAA492-B398-4511-BF76-48A3B8800805}"/>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6" name="TextBox 225">
          <a:extLst>
            <a:ext uri="{FF2B5EF4-FFF2-40B4-BE49-F238E27FC236}">
              <a16:creationId xmlns:a16="http://schemas.microsoft.com/office/drawing/2014/main" id="{D1EE5552-5577-4E90-9FFC-D5D47DD246D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7" name="TextBox 226">
          <a:extLst>
            <a:ext uri="{FF2B5EF4-FFF2-40B4-BE49-F238E27FC236}">
              <a16:creationId xmlns:a16="http://schemas.microsoft.com/office/drawing/2014/main" id="{CF03E746-8B65-4DEA-B545-A86D72702C8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28" name="TextBox 227">
          <a:extLst>
            <a:ext uri="{FF2B5EF4-FFF2-40B4-BE49-F238E27FC236}">
              <a16:creationId xmlns:a16="http://schemas.microsoft.com/office/drawing/2014/main" id="{31626AD0-CEE2-4EF3-903B-386E4FC65963}"/>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9" name="TextBox 228">
          <a:extLst>
            <a:ext uri="{FF2B5EF4-FFF2-40B4-BE49-F238E27FC236}">
              <a16:creationId xmlns:a16="http://schemas.microsoft.com/office/drawing/2014/main" id="{839637DB-C890-4A3B-8A20-8F2CF3E8A75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30" name="TextBox 229">
          <a:extLst>
            <a:ext uri="{FF2B5EF4-FFF2-40B4-BE49-F238E27FC236}">
              <a16:creationId xmlns:a16="http://schemas.microsoft.com/office/drawing/2014/main" id="{FF0917F1-8314-4DE1-9129-FDD7A5FBBC2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1" name="TextBox 230">
          <a:extLst>
            <a:ext uri="{FF2B5EF4-FFF2-40B4-BE49-F238E27FC236}">
              <a16:creationId xmlns:a16="http://schemas.microsoft.com/office/drawing/2014/main" id="{4AC6BF8F-52F9-4A45-A14E-AE0B962EFF1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32" name="TextBox 231">
          <a:extLst>
            <a:ext uri="{FF2B5EF4-FFF2-40B4-BE49-F238E27FC236}">
              <a16:creationId xmlns:a16="http://schemas.microsoft.com/office/drawing/2014/main" id="{7C867D68-76DD-4B86-A79C-A30C97306AB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33" name="TextBox 232">
          <a:extLst>
            <a:ext uri="{FF2B5EF4-FFF2-40B4-BE49-F238E27FC236}">
              <a16:creationId xmlns:a16="http://schemas.microsoft.com/office/drawing/2014/main" id="{5F029C83-B77C-4930-86A1-7EEACD2B4BFE}"/>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34" name="TextBox 233">
          <a:extLst>
            <a:ext uri="{FF2B5EF4-FFF2-40B4-BE49-F238E27FC236}">
              <a16:creationId xmlns:a16="http://schemas.microsoft.com/office/drawing/2014/main" id="{14054D05-EDE6-49B1-BE78-1A8CF4E1096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35" name="TextBox 234">
          <a:extLst>
            <a:ext uri="{FF2B5EF4-FFF2-40B4-BE49-F238E27FC236}">
              <a16:creationId xmlns:a16="http://schemas.microsoft.com/office/drawing/2014/main" id="{5BECADC4-E5AD-425C-B674-6A1A3302A7E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6" name="TextBox 235">
          <a:extLst>
            <a:ext uri="{FF2B5EF4-FFF2-40B4-BE49-F238E27FC236}">
              <a16:creationId xmlns:a16="http://schemas.microsoft.com/office/drawing/2014/main" id="{410F38FD-01F4-43E0-BC35-82DB8C28667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37" name="TextBox 236">
          <a:extLst>
            <a:ext uri="{FF2B5EF4-FFF2-40B4-BE49-F238E27FC236}">
              <a16:creationId xmlns:a16="http://schemas.microsoft.com/office/drawing/2014/main" id="{8F8413A8-2051-4846-9D07-1D93DB11F55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38" name="TextBox 237">
          <a:extLst>
            <a:ext uri="{FF2B5EF4-FFF2-40B4-BE49-F238E27FC236}">
              <a16:creationId xmlns:a16="http://schemas.microsoft.com/office/drawing/2014/main" id="{5C71F775-9536-47CE-94BA-1DE489122D1E}"/>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9" name="TextBox 238">
          <a:extLst>
            <a:ext uri="{FF2B5EF4-FFF2-40B4-BE49-F238E27FC236}">
              <a16:creationId xmlns:a16="http://schemas.microsoft.com/office/drawing/2014/main" id="{6A595C1B-C725-4953-A490-B87C89E5024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0" name="TextBox 239">
          <a:extLst>
            <a:ext uri="{FF2B5EF4-FFF2-40B4-BE49-F238E27FC236}">
              <a16:creationId xmlns:a16="http://schemas.microsoft.com/office/drawing/2014/main" id="{293351A1-4682-440C-B07B-19422E929C0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1" name="TextBox 240">
          <a:extLst>
            <a:ext uri="{FF2B5EF4-FFF2-40B4-BE49-F238E27FC236}">
              <a16:creationId xmlns:a16="http://schemas.microsoft.com/office/drawing/2014/main" id="{D6CA28E0-6F82-4E20-BED7-6834F3BCD4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2" name="TextBox 241">
          <a:extLst>
            <a:ext uri="{FF2B5EF4-FFF2-40B4-BE49-F238E27FC236}">
              <a16:creationId xmlns:a16="http://schemas.microsoft.com/office/drawing/2014/main" id="{07F7D37B-302B-4F82-92DB-67AEFA4022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3" name="TextBox 242">
          <a:extLst>
            <a:ext uri="{FF2B5EF4-FFF2-40B4-BE49-F238E27FC236}">
              <a16:creationId xmlns:a16="http://schemas.microsoft.com/office/drawing/2014/main" id="{32A5F3A0-D9D9-440E-B2EA-B00C4A3B8C1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4" name="TextBox 243">
          <a:extLst>
            <a:ext uri="{FF2B5EF4-FFF2-40B4-BE49-F238E27FC236}">
              <a16:creationId xmlns:a16="http://schemas.microsoft.com/office/drawing/2014/main" id="{729D4559-4D5A-4FBF-A0C5-3C10A19B9BB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5" name="TextBox 244">
          <a:extLst>
            <a:ext uri="{FF2B5EF4-FFF2-40B4-BE49-F238E27FC236}">
              <a16:creationId xmlns:a16="http://schemas.microsoft.com/office/drawing/2014/main" id="{44D10759-68F1-4296-9B34-EC70756F81C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6" name="TextBox 245">
          <a:extLst>
            <a:ext uri="{FF2B5EF4-FFF2-40B4-BE49-F238E27FC236}">
              <a16:creationId xmlns:a16="http://schemas.microsoft.com/office/drawing/2014/main" id="{4CAF8E25-0FD7-4C1D-A0F3-93AA507BEAF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7" name="TextBox 246">
          <a:extLst>
            <a:ext uri="{FF2B5EF4-FFF2-40B4-BE49-F238E27FC236}">
              <a16:creationId xmlns:a16="http://schemas.microsoft.com/office/drawing/2014/main" id="{59D26C0B-2B0F-4D45-BC65-4532E6D1412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48" name="TextBox 247">
          <a:extLst>
            <a:ext uri="{FF2B5EF4-FFF2-40B4-BE49-F238E27FC236}">
              <a16:creationId xmlns:a16="http://schemas.microsoft.com/office/drawing/2014/main" id="{C46E52EE-3002-4D01-B2F3-C6AFF5523AD5}"/>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9" name="TextBox 248">
          <a:extLst>
            <a:ext uri="{FF2B5EF4-FFF2-40B4-BE49-F238E27FC236}">
              <a16:creationId xmlns:a16="http://schemas.microsoft.com/office/drawing/2014/main" id="{0DEFA998-EFAC-43B2-93DD-1D915F062C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0" name="TextBox 249">
          <a:extLst>
            <a:ext uri="{FF2B5EF4-FFF2-40B4-BE49-F238E27FC236}">
              <a16:creationId xmlns:a16="http://schemas.microsoft.com/office/drawing/2014/main" id="{87A11406-6B33-4B87-BDD7-D82B213F3B8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1" name="TextBox 250">
          <a:extLst>
            <a:ext uri="{FF2B5EF4-FFF2-40B4-BE49-F238E27FC236}">
              <a16:creationId xmlns:a16="http://schemas.microsoft.com/office/drawing/2014/main" id="{D61B89F0-054F-4ADF-9A21-C215CC852B8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2" name="TextBox 251">
          <a:extLst>
            <a:ext uri="{FF2B5EF4-FFF2-40B4-BE49-F238E27FC236}">
              <a16:creationId xmlns:a16="http://schemas.microsoft.com/office/drawing/2014/main" id="{3FB477FF-2B2A-4A61-91AA-D1C7EB0887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53" name="TextBox 252">
          <a:extLst>
            <a:ext uri="{FF2B5EF4-FFF2-40B4-BE49-F238E27FC236}">
              <a16:creationId xmlns:a16="http://schemas.microsoft.com/office/drawing/2014/main" id="{1B71E7AB-2E80-4CDC-B365-60C357A6A40B}"/>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4" name="TextBox 253">
          <a:extLst>
            <a:ext uri="{FF2B5EF4-FFF2-40B4-BE49-F238E27FC236}">
              <a16:creationId xmlns:a16="http://schemas.microsoft.com/office/drawing/2014/main" id="{1E82A879-FABE-4986-9D17-ED22D960A4E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55" name="TextBox 254">
          <a:extLst>
            <a:ext uri="{FF2B5EF4-FFF2-40B4-BE49-F238E27FC236}">
              <a16:creationId xmlns:a16="http://schemas.microsoft.com/office/drawing/2014/main" id="{3ECF8C4B-ECFD-474B-A4B3-561689B4B3B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6" name="TextBox 255">
          <a:extLst>
            <a:ext uri="{FF2B5EF4-FFF2-40B4-BE49-F238E27FC236}">
              <a16:creationId xmlns:a16="http://schemas.microsoft.com/office/drawing/2014/main" id="{816E9B3F-93DA-4094-8B97-5C957506B7A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7" name="TextBox 256">
          <a:extLst>
            <a:ext uri="{FF2B5EF4-FFF2-40B4-BE49-F238E27FC236}">
              <a16:creationId xmlns:a16="http://schemas.microsoft.com/office/drawing/2014/main" id="{9554032C-694A-46E9-B452-8B1C8AF76BA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58" name="TextBox 257">
          <a:extLst>
            <a:ext uri="{FF2B5EF4-FFF2-40B4-BE49-F238E27FC236}">
              <a16:creationId xmlns:a16="http://schemas.microsoft.com/office/drawing/2014/main" id="{229C7C92-0A48-477F-BA48-BC3557E62708}"/>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9" name="TextBox 258">
          <a:extLst>
            <a:ext uri="{FF2B5EF4-FFF2-40B4-BE49-F238E27FC236}">
              <a16:creationId xmlns:a16="http://schemas.microsoft.com/office/drawing/2014/main" id="{8549356A-1115-4176-8551-BA3DA5DBB52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0" name="TextBox 259">
          <a:extLst>
            <a:ext uri="{FF2B5EF4-FFF2-40B4-BE49-F238E27FC236}">
              <a16:creationId xmlns:a16="http://schemas.microsoft.com/office/drawing/2014/main" id="{C0E10397-579D-4A7B-8326-EE957A45665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1" name="TextBox 260">
          <a:extLst>
            <a:ext uri="{FF2B5EF4-FFF2-40B4-BE49-F238E27FC236}">
              <a16:creationId xmlns:a16="http://schemas.microsoft.com/office/drawing/2014/main" id="{2FF803F3-8A5B-4E93-A9C2-6F0751F6CB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2" name="TextBox 261">
          <a:extLst>
            <a:ext uri="{FF2B5EF4-FFF2-40B4-BE49-F238E27FC236}">
              <a16:creationId xmlns:a16="http://schemas.microsoft.com/office/drawing/2014/main" id="{3DBAC5E7-02FF-47B6-81C8-2F6C104F506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63" name="TextBox 262">
          <a:extLst>
            <a:ext uri="{FF2B5EF4-FFF2-40B4-BE49-F238E27FC236}">
              <a16:creationId xmlns:a16="http://schemas.microsoft.com/office/drawing/2014/main" id="{921648E3-608C-4943-A752-7990D9A7307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4" name="TextBox 263">
          <a:extLst>
            <a:ext uri="{FF2B5EF4-FFF2-40B4-BE49-F238E27FC236}">
              <a16:creationId xmlns:a16="http://schemas.microsoft.com/office/drawing/2014/main" id="{3B6784F6-AD59-48FA-B672-1380080AF1B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65" name="TextBox 264">
          <a:extLst>
            <a:ext uri="{FF2B5EF4-FFF2-40B4-BE49-F238E27FC236}">
              <a16:creationId xmlns:a16="http://schemas.microsoft.com/office/drawing/2014/main" id="{7D58DAF7-F6B7-488E-BC26-245D7FB1C08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6" name="TextBox 265">
          <a:extLst>
            <a:ext uri="{FF2B5EF4-FFF2-40B4-BE49-F238E27FC236}">
              <a16:creationId xmlns:a16="http://schemas.microsoft.com/office/drawing/2014/main" id="{A46BE6CA-01CC-4D93-94F6-F9FE8095257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7" name="TextBox 266">
          <a:extLst>
            <a:ext uri="{FF2B5EF4-FFF2-40B4-BE49-F238E27FC236}">
              <a16:creationId xmlns:a16="http://schemas.microsoft.com/office/drawing/2014/main" id="{FBB2D888-1BA6-4300-81B2-21EC8002983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68" name="TextBox 267">
          <a:extLst>
            <a:ext uri="{FF2B5EF4-FFF2-40B4-BE49-F238E27FC236}">
              <a16:creationId xmlns:a16="http://schemas.microsoft.com/office/drawing/2014/main" id="{19240717-4D42-489E-B2A2-0FAF00B2599C}"/>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9" name="TextBox 268">
          <a:extLst>
            <a:ext uri="{FF2B5EF4-FFF2-40B4-BE49-F238E27FC236}">
              <a16:creationId xmlns:a16="http://schemas.microsoft.com/office/drawing/2014/main" id="{8AB4D90A-BB7E-4711-B1F8-B96D543DDC6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70" name="TextBox 269">
          <a:extLst>
            <a:ext uri="{FF2B5EF4-FFF2-40B4-BE49-F238E27FC236}">
              <a16:creationId xmlns:a16="http://schemas.microsoft.com/office/drawing/2014/main" id="{2E4E7A85-0F5A-4DE4-9A9C-8A507798D52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1" name="TextBox 270">
          <a:extLst>
            <a:ext uri="{FF2B5EF4-FFF2-40B4-BE49-F238E27FC236}">
              <a16:creationId xmlns:a16="http://schemas.microsoft.com/office/drawing/2014/main" id="{D035B3C1-D6C6-4B53-AAB3-9E2C47A6832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2" name="TextBox 271">
          <a:extLst>
            <a:ext uri="{FF2B5EF4-FFF2-40B4-BE49-F238E27FC236}">
              <a16:creationId xmlns:a16="http://schemas.microsoft.com/office/drawing/2014/main" id="{80B159D4-DF29-4CE0-92D7-C38661650F1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73" name="TextBox 272">
          <a:extLst>
            <a:ext uri="{FF2B5EF4-FFF2-40B4-BE49-F238E27FC236}">
              <a16:creationId xmlns:a16="http://schemas.microsoft.com/office/drawing/2014/main" id="{83DFDC69-060C-4B5A-8097-1C928FD08BA4}"/>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74" name="TextBox 273">
          <a:extLst>
            <a:ext uri="{FF2B5EF4-FFF2-40B4-BE49-F238E27FC236}">
              <a16:creationId xmlns:a16="http://schemas.microsoft.com/office/drawing/2014/main" id="{9941D9C9-A919-41E7-8D6E-D82C1302989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75" name="TextBox 274">
          <a:extLst>
            <a:ext uri="{FF2B5EF4-FFF2-40B4-BE49-F238E27FC236}">
              <a16:creationId xmlns:a16="http://schemas.microsoft.com/office/drawing/2014/main" id="{FEFC306A-8B0E-4DC6-BDE5-79E5AAEBB9A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6" name="TextBox 275">
          <a:extLst>
            <a:ext uri="{FF2B5EF4-FFF2-40B4-BE49-F238E27FC236}">
              <a16:creationId xmlns:a16="http://schemas.microsoft.com/office/drawing/2014/main" id="{6C6154A1-88B1-4F1A-9CC5-770961AED52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77" name="TextBox 276">
          <a:extLst>
            <a:ext uri="{FF2B5EF4-FFF2-40B4-BE49-F238E27FC236}">
              <a16:creationId xmlns:a16="http://schemas.microsoft.com/office/drawing/2014/main" id="{437C156D-2CB2-44F9-AFD1-44C749076D8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78" name="TextBox 277">
          <a:extLst>
            <a:ext uri="{FF2B5EF4-FFF2-40B4-BE49-F238E27FC236}">
              <a16:creationId xmlns:a16="http://schemas.microsoft.com/office/drawing/2014/main" id="{723EF24C-FD43-4FD2-B188-31B7A40BCE25}"/>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9" name="TextBox 278">
          <a:extLst>
            <a:ext uri="{FF2B5EF4-FFF2-40B4-BE49-F238E27FC236}">
              <a16:creationId xmlns:a16="http://schemas.microsoft.com/office/drawing/2014/main" id="{A4F07062-D130-439A-B046-BAC06077C5A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0" name="TextBox 279">
          <a:extLst>
            <a:ext uri="{FF2B5EF4-FFF2-40B4-BE49-F238E27FC236}">
              <a16:creationId xmlns:a16="http://schemas.microsoft.com/office/drawing/2014/main" id="{B2CFB84F-3499-40B6-824B-E5F68371DC9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1" name="TextBox 280">
          <a:extLst>
            <a:ext uri="{FF2B5EF4-FFF2-40B4-BE49-F238E27FC236}">
              <a16:creationId xmlns:a16="http://schemas.microsoft.com/office/drawing/2014/main" id="{BEFE9528-19DC-4782-87ED-ADF74374334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2" name="TextBox 281">
          <a:extLst>
            <a:ext uri="{FF2B5EF4-FFF2-40B4-BE49-F238E27FC236}">
              <a16:creationId xmlns:a16="http://schemas.microsoft.com/office/drawing/2014/main" id="{D34E0FBB-8377-4401-B44E-235F6263FF0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83" name="TextBox 282">
          <a:extLst>
            <a:ext uri="{FF2B5EF4-FFF2-40B4-BE49-F238E27FC236}">
              <a16:creationId xmlns:a16="http://schemas.microsoft.com/office/drawing/2014/main" id="{1BF27FB0-FC09-4E00-AD50-DB60780B8F31}"/>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4" name="TextBox 283">
          <a:extLst>
            <a:ext uri="{FF2B5EF4-FFF2-40B4-BE49-F238E27FC236}">
              <a16:creationId xmlns:a16="http://schemas.microsoft.com/office/drawing/2014/main" id="{A2F223C6-AC9A-42C8-8989-5379086350E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85" name="TextBox 284">
          <a:extLst>
            <a:ext uri="{FF2B5EF4-FFF2-40B4-BE49-F238E27FC236}">
              <a16:creationId xmlns:a16="http://schemas.microsoft.com/office/drawing/2014/main" id="{4E455247-316F-4A67-AF9C-F47414E0B08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6" name="TextBox 285">
          <a:extLst>
            <a:ext uri="{FF2B5EF4-FFF2-40B4-BE49-F238E27FC236}">
              <a16:creationId xmlns:a16="http://schemas.microsoft.com/office/drawing/2014/main" id="{5C603448-8E53-472C-9D81-91933E57E42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7" name="TextBox 286">
          <a:extLst>
            <a:ext uri="{FF2B5EF4-FFF2-40B4-BE49-F238E27FC236}">
              <a16:creationId xmlns:a16="http://schemas.microsoft.com/office/drawing/2014/main" id="{80FF8AAF-20A9-4549-A3AC-321F616DBEE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88" name="TextBox 287">
          <a:extLst>
            <a:ext uri="{FF2B5EF4-FFF2-40B4-BE49-F238E27FC236}">
              <a16:creationId xmlns:a16="http://schemas.microsoft.com/office/drawing/2014/main" id="{68768816-DC1E-48F3-AEF2-20FEBCA955AC}"/>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9" name="TextBox 288">
          <a:extLst>
            <a:ext uri="{FF2B5EF4-FFF2-40B4-BE49-F238E27FC236}">
              <a16:creationId xmlns:a16="http://schemas.microsoft.com/office/drawing/2014/main" id="{E9076808-6034-40C3-9E31-097A9AFAB84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90" name="TextBox 289">
          <a:extLst>
            <a:ext uri="{FF2B5EF4-FFF2-40B4-BE49-F238E27FC236}">
              <a16:creationId xmlns:a16="http://schemas.microsoft.com/office/drawing/2014/main" id="{015DA4ED-28FB-4DEF-AAC2-729B5547CC4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1" name="TextBox 290">
          <a:extLst>
            <a:ext uri="{FF2B5EF4-FFF2-40B4-BE49-F238E27FC236}">
              <a16:creationId xmlns:a16="http://schemas.microsoft.com/office/drawing/2014/main" id="{46B89542-6111-48D2-B2E8-66BF490F1B7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2" name="TextBox 291">
          <a:extLst>
            <a:ext uri="{FF2B5EF4-FFF2-40B4-BE49-F238E27FC236}">
              <a16:creationId xmlns:a16="http://schemas.microsoft.com/office/drawing/2014/main" id="{24B18159-0AB8-4DD0-AE18-C71212923BB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93" name="TextBox 292">
          <a:extLst>
            <a:ext uri="{FF2B5EF4-FFF2-40B4-BE49-F238E27FC236}">
              <a16:creationId xmlns:a16="http://schemas.microsoft.com/office/drawing/2014/main" id="{FA24CCBD-CF75-456A-A375-71A1A9456C4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94" name="TextBox 293">
          <a:extLst>
            <a:ext uri="{FF2B5EF4-FFF2-40B4-BE49-F238E27FC236}">
              <a16:creationId xmlns:a16="http://schemas.microsoft.com/office/drawing/2014/main" id="{60E5DDD6-BD6A-4CFE-983A-098D8D9D5A8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95" name="TextBox 294">
          <a:extLst>
            <a:ext uri="{FF2B5EF4-FFF2-40B4-BE49-F238E27FC236}">
              <a16:creationId xmlns:a16="http://schemas.microsoft.com/office/drawing/2014/main" id="{8E4666C2-7837-495C-9183-41929679E773}"/>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6" name="TextBox 295">
          <a:extLst>
            <a:ext uri="{FF2B5EF4-FFF2-40B4-BE49-F238E27FC236}">
              <a16:creationId xmlns:a16="http://schemas.microsoft.com/office/drawing/2014/main" id="{E669A2D7-C6E8-4139-8C92-E382FCD589D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97" name="TextBox 296">
          <a:extLst>
            <a:ext uri="{FF2B5EF4-FFF2-40B4-BE49-F238E27FC236}">
              <a16:creationId xmlns:a16="http://schemas.microsoft.com/office/drawing/2014/main" id="{1D6DA5C7-B29B-42A0-A1C6-BF52C2F4D7F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98" name="TextBox 297">
          <a:extLst>
            <a:ext uri="{FF2B5EF4-FFF2-40B4-BE49-F238E27FC236}">
              <a16:creationId xmlns:a16="http://schemas.microsoft.com/office/drawing/2014/main" id="{55C19274-B15A-45FC-9B93-03F8F15BB62C}"/>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9" name="TextBox 298">
          <a:extLst>
            <a:ext uri="{FF2B5EF4-FFF2-40B4-BE49-F238E27FC236}">
              <a16:creationId xmlns:a16="http://schemas.microsoft.com/office/drawing/2014/main" id="{DC484AD1-DBDB-4E6D-B2B7-2F90803CF5C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0" name="TextBox 299">
          <a:extLst>
            <a:ext uri="{FF2B5EF4-FFF2-40B4-BE49-F238E27FC236}">
              <a16:creationId xmlns:a16="http://schemas.microsoft.com/office/drawing/2014/main" id="{A818DDC2-9F10-4153-A2D2-2EBE35C4656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1" name="TextBox 300">
          <a:extLst>
            <a:ext uri="{FF2B5EF4-FFF2-40B4-BE49-F238E27FC236}">
              <a16:creationId xmlns:a16="http://schemas.microsoft.com/office/drawing/2014/main" id="{9FDAB722-3C31-4607-BC3B-C24474D1FD7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2" name="TextBox 301">
          <a:extLst>
            <a:ext uri="{FF2B5EF4-FFF2-40B4-BE49-F238E27FC236}">
              <a16:creationId xmlns:a16="http://schemas.microsoft.com/office/drawing/2014/main" id="{0662119D-B196-4150-9265-9258BD2F562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03" name="TextBox 302">
          <a:extLst>
            <a:ext uri="{FF2B5EF4-FFF2-40B4-BE49-F238E27FC236}">
              <a16:creationId xmlns:a16="http://schemas.microsoft.com/office/drawing/2014/main" id="{7BFB9812-26D5-4B06-8F48-196CC3EBFFC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4" name="TextBox 303">
          <a:extLst>
            <a:ext uri="{FF2B5EF4-FFF2-40B4-BE49-F238E27FC236}">
              <a16:creationId xmlns:a16="http://schemas.microsoft.com/office/drawing/2014/main" id="{E3D6D15C-8349-40C8-99B7-585E68B3CC7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05" name="TextBox 304">
          <a:extLst>
            <a:ext uri="{FF2B5EF4-FFF2-40B4-BE49-F238E27FC236}">
              <a16:creationId xmlns:a16="http://schemas.microsoft.com/office/drawing/2014/main" id="{BBB678DC-687D-4921-9BC8-A1957035FDC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6" name="TextBox 305">
          <a:extLst>
            <a:ext uri="{FF2B5EF4-FFF2-40B4-BE49-F238E27FC236}">
              <a16:creationId xmlns:a16="http://schemas.microsoft.com/office/drawing/2014/main" id="{9D09CA27-F1AC-4598-B451-558222DF872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7" name="TextBox 306">
          <a:extLst>
            <a:ext uri="{FF2B5EF4-FFF2-40B4-BE49-F238E27FC236}">
              <a16:creationId xmlns:a16="http://schemas.microsoft.com/office/drawing/2014/main" id="{9F72B7E6-BD87-4CAC-B5D6-F5BF2D10496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308" name="TextBox 307">
          <a:extLst>
            <a:ext uri="{FF2B5EF4-FFF2-40B4-BE49-F238E27FC236}">
              <a16:creationId xmlns:a16="http://schemas.microsoft.com/office/drawing/2014/main" id="{874C1DE5-141B-4202-838A-1A59A7153141}"/>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9" name="TextBox 308">
          <a:extLst>
            <a:ext uri="{FF2B5EF4-FFF2-40B4-BE49-F238E27FC236}">
              <a16:creationId xmlns:a16="http://schemas.microsoft.com/office/drawing/2014/main" id="{A2B6836F-1062-468A-87EA-41C64116175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10" name="TextBox 309">
          <a:extLst>
            <a:ext uri="{FF2B5EF4-FFF2-40B4-BE49-F238E27FC236}">
              <a16:creationId xmlns:a16="http://schemas.microsoft.com/office/drawing/2014/main" id="{F4422313-90CB-48A8-8578-7B13F92A3DD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1" name="TextBox 310">
          <a:extLst>
            <a:ext uri="{FF2B5EF4-FFF2-40B4-BE49-F238E27FC236}">
              <a16:creationId xmlns:a16="http://schemas.microsoft.com/office/drawing/2014/main" id="{12EB6AE7-FD82-4210-8382-6D1EFC7B6B9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12" name="TextBox 311">
          <a:extLst>
            <a:ext uri="{FF2B5EF4-FFF2-40B4-BE49-F238E27FC236}">
              <a16:creationId xmlns:a16="http://schemas.microsoft.com/office/drawing/2014/main" id="{4FA49DFB-4214-4808-A28D-6F99BCE3654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13" name="TextBox 312">
          <a:extLst>
            <a:ext uri="{FF2B5EF4-FFF2-40B4-BE49-F238E27FC236}">
              <a16:creationId xmlns:a16="http://schemas.microsoft.com/office/drawing/2014/main" id="{9DC52813-6555-402B-80AB-14AFD0ABBE2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14" name="TextBox 313">
          <a:extLst>
            <a:ext uri="{FF2B5EF4-FFF2-40B4-BE49-F238E27FC236}">
              <a16:creationId xmlns:a16="http://schemas.microsoft.com/office/drawing/2014/main" id="{180C6168-1783-4ECC-AAAD-465BEAB614B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15" name="TextBox 314">
          <a:extLst>
            <a:ext uri="{FF2B5EF4-FFF2-40B4-BE49-F238E27FC236}">
              <a16:creationId xmlns:a16="http://schemas.microsoft.com/office/drawing/2014/main" id="{5BAD6E4F-A67D-4232-B1DC-64066CF6ACB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6" name="TextBox 315">
          <a:extLst>
            <a:ext uri="{FF2B5EF4-FFF2-40B4-BE49-F238E27FC236}">
              <a16:creationId xmlns:a16="http://schemas.microsoft.com/office/drawing/2014/main" id="{583F514A-5FD2-41F6-8726-B04E1A69C02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17" name="TextBox 316">
          <a:extLst>
            <a:ext uri="{FF2B5EF4-FFF2-40B4-BE49-F238E27FC236}">
              <a16:creationId xmlns:a16="http://schemas.microsoft.com/office/drawing/2014/main" id="{94DF58A6-B692-46EA-BD4F-A3CA1B33F6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318" name="TextBox 317">
          <a:extLst>
            <a:ext uri="{FF2B5EF4-FFF2-40B4-BE49-F238E27FC236}">
              <a16:creationId xmlns:a16="http://schemas.microsoft.com/office/drawing/2014/main" id="{6032ED99-2C96-47CD-A1F9-9C865DE5C966}"/>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9" name="TextBox 318">
          <a:extLst>
            <a:ext uri="{FF2B5EF4-FFF2-40B4-BE49-F238E27FC236}">
              <a16:creationId xmlns:a16="http://schemas.microsoft.com/office/drawing/2014/main" id="{6A9E4A93-F77D-4EF7-8659-CE8B282352B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0" name="TextBox 319">
          <a:extLst>
            <a:ext uri="{FF2B5EF4-FFF2-40B4-BE49-F238E27FC236}">
              <a16:creationId xmlns:a16="http://schemas.microsoft.com/office/drawing/2014/main" id="{99964AD1-9752-4A74-86EC-ABCDFCEE603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21" name="TextBox 320">
          <a:extLst>
            <a:ext uri="{FF2B5EF4-FFF2-40B4-BE49-F238E27FC236}">
              <a16:creationId xmlns:a16="http://schemas.microsoft.com/office/drawing/2014/main" id="{842AC00D-C712-4411-BE38-3A7E5A15FCC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2" name="TextBox 321">
          <a:extLst>
            <a:ext uri="{FF2B5EF4-FFF2-40B4-BE49-F238E27FC236}">
              <a16:creationId xmlns:a16="http://schemas.microsoft.com/office/drawing/2014/main" id="{E0E1A882-7FF0-46E2-AE29-9B3601956D4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23" name="TextBox 322">
          <a:extLst>
            <a:ext uri="{FF2B5EF4-FFF2-40B4-BE49-F238E27FC236}">
              <a16:creationId xmlns:a16="http://schemas.microsoft.com/office/drawing/2014/main" id="{EF0411F5-C489-4972-8E86-2219EEEA220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4" name="TextBox 323">
          <a:extLst>
            <a:ext uri="{FF2B5EF4-FFF2-40B4-BE49-F238E27FC236}">
              <a16:creationId xmlns:a16="http://schemas.microsoft.com/office/drawing/2014/main" id="{EF479D33-CF66-4C1D-9FA2-4AAF96A3A5E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25" name="TextBox 324">
          <a:extLst>
            <a:ext uri="{FF2B5EF4-FFF2-40B4-BE49-F238E27FC236}">
              <a16:creationId xmlns:a16="http://schemas.microsoft.com/office/drawing/2014/main" id="{2121AD6E-B6DC-4E59-B6B0-E8DA20DEFAF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6" name="TextBox 325">
          <a:extLst>
            <a:ext uri="{FF2B5EF4-FFF2-40B4-BE49-F238E27FC236}">
              <a16:creationId xmlns:a16="http://schemas.microsoft.com/office/drawing/2014/main" id="{32EF0E94-0E39-4EDA-8112-6022301CB3C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7" name="TextBox 326">
          <a:extLst>
            <a:ext uri="{FF2B5EF4-FFF2-40B4-BE49-F238E27FC236}">
              <a16:creationId xmlns:a16="http://schemas.microsoft.com/office/drawing/2014/main" id="{D5115A82-A0AC-4412-95A0-22AD99BF2C0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328" name="TextBox 327">
          <a:extLst>
            <a:ext uri="{FF2B5EF4-FFF2-40B4-BE49-F238E27FC236}">
              <a16:creationId xmlns:a16="http://schemas.microsoft.com/office/drawing/2014/main" id="{72E06D85-948B-4F7E-9522-F2B2ADB6DEE9}"/>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9" name="TextBox 328">
          <a:extLst>
            <a:ext uri="{FF2B5EF4-FFF2-40B4-BE49-F238E27FC236}">
              <a16:creationId xmlns:a16="http://schemas.microsoft.com/office/drawing/2014/main" id="{35D5AC62-500B-436C-94FF-E9308FABDC2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30" name="TextBox 329">
          <a:extLst>
            <a:ext uri="{FF2B5EF4-FFF2-40B4-BE49-F238E27FC236}">
              <a16:creationId xmlns:a16="http://schemas.microsoft.com/office/drawing/2014/main" id="{51FED449-4342-40FC-9A8B-B2E677AAD40F}"/>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31" name="TextBox 330">
          <a:extLst>
            <a:ext uri="{FF2B5EF4-FFF2-40B4-BE49-F238E27FC236}">
              <a16:creationId xmlns:a16="http://schemas.microsoft.com/office/drawing/2014/main" id="{16339B4E-E346-45BC-9765-230FD647C8E0}"/>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32" name="TextBox 331">
          <a:extLst>
            <a:ext uri="{FF2B5EF4-FFF2-40B4-BE49-F238E27FC236}">
              <a16:creationId xmlns:a16="http://schemas.microsoft.com/office/drawing/2014/main" id="{4BA075F9-B181-4E5A-AD23-6F49306D0E8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33" name="TextBox 332">
          <a:extLst>
            <a:ext uri="{FF2B5EF4-FFF2-40B4-BE49-F238E27FC236}">
              <a16:creationId xmlns:a16="http://schemas.microsoft.com/office/drawing/2014/main" id="{E91BFA6E-F3D5-43B5-90D3-D52F8692C3A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34" name="TextBox 333">
          <a:extLst>
            <a:ext uri="{FF2B5EF4-FFF2-40B4-BE49-F238E27FC236}">
              <a16:creationId xmlns:a16="http://schemas.microsoft.com/office/drawing/2014/main" id="{E8AC3046-5C5C-4DB9-B50C-415D4FB3BE4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35" name="TextBox 334">
          <a:extLst>
            <a:ext uri="{FF2B5EF4-FFF2-40B4-BE49-F238E27FC236}">
              <a16:creationId xmlns:a16="http://schemas.microsoft.com/office/drawing/2014/main" id="{514DD846-FA10-483B-9FB6-8495DE9CA8F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36" name="TextBox 335">
          <a:extLst>
            <a:ext uri="{FF2B5EF4-FFF2-40B4-BE49-F238E27FC236}">
              <a16:creationId xmlns:a16="http://schemas.microsoft.com/office/drawing/2014/main" id="{0655C2AF-A192-446B-A0A0-A414119DFE2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37" name="TextBox 336">
          <a:extLst>
            <a:ext uri="{FF2B5EF4-FFF2-40B4-BE49-F238E27FC236}">
              <a16:creationId xmlns:a16="http://schemas.microsoft.com/office/drawing/2014/main" id="{9909C1A6-4828-4F5C-AFC4-8CBE2F5442B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38" name="TextBox 337">
          <a:extLst>
            <a:ext uri="{FF2B5EF4-FFF2-40B4-BE49-F238E27FC236}">
              <a16:creationId xmlns:a16="http://schemas.microsoft.com/office/drawing/2014/main" id="{6344BEA9-D50B-453E-865F-7E1C4932372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39" name="TextBox 338">
          <a:extLst>
            <a:ext uri="{FF2B5EF4-FFF2-40B4-BE49-F238E27FC236}">
              <a16:creationId xmlns:a16="http://schemas.microsoft.com/office/drawing/2014/main" id="{F542E248-8861-44D5-A640-F26684148EA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0" name="TextBox 339">
          <a:extLst>
            <a:ext uri="{FF2B5EF4-FFF2-40B4-BE49-F238E27FC236}">
              <a16:creationId xmlns:a16="http://schemas.microsoft.com/office/drawing/2014/main" id="{AE38A818-F164-4E77-A515-8BDCF8AFEDD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41" name="TextBox 340">
          <a:extLst>
            <a:ext uri="{FF2B5EF4-FFF2-40B4-BE49-F238E27FC236}">
              <a16:creationId xmlns:a16="http://schemas.microsoft.com/office/drawing/2014/main" id="{1C924518-D837-4A59-98F3-67A8BCCBAB4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2" name="TextBox 341">
          <a:extLst>
            <a:ext uri="{FF2B5EF4-FFF2-40B4-BE49-F238E27FC236}">
              <a16:creationId xmlns:a16="http://schemas.microsoft.com/office/drawing/2014/main" id="{BEE32CAF-2926-4F26-8955-EB6F0FD4EB4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43" name="TextBox 342">
          <a:extLst>
            <a:ext uri="{FF2B5EF4-FFF2-40B4-BE49-F238E27FC236}">
              <a16:creationId xmlns:a16="http://schemas.microsoft.com/office/drawing/2014/main" id="{3AA2932E-BE5A-495B-8CC5-744C34AD887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4" name="TextBox 343">
          <a:extLst>
            <a:ext uri="{FF2B5EF4-FFF2-40B4-BE49-F238E27FC236}">
              <a16:creationId xmlns:a16="http://schemas.microsoft.com/office/drawing/2014/main" id="{ED96DEC2-1B90-4F30-B835-CB5CEB14AED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45" name="TextBox 344">
          <a:extLst>
            <a:ext uri="{FF2B5EF4-FFF2-40B4-BE49-F238E27FC236}">
              <a16:creationId xmlns:a16="http://schemas.microsoft.com/office/drawing/2014/main" id="{711479EF-6B7D-40AF-AA7A-3A6BF760CF9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6" name="TextBox 345">
          <a:extLst>
            <a:ext uri="{FF2B5EF4-FFF2-40B4-BE49-F238E27FC236}">
              <a16:creationId xmlns:a16="http://schemas.microsoft.com/office/drawing/2014/main" id="{29E9F3C0-8B90-499F-9AB8-A897FA15A38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7" name="TextBox 346">
          <a:extLst>
            <a:ext uri="{FF2B5EF4-FFF2-40B4-BE49-F238E27FC236}">
              <a16:creationId xmlns:a16="http://schemas.microsoft.com/office/drawing/2014/main" id="{D35402A2-97BA-41CB-8EE2-01C520E7411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48" name="TextBox 347">
          <a:extLst>
            <a:ext uri="{FF2B5EF4-FFF2-40B4-BE49-F238E27FC236}">
              <a16:creationId xmlns:a16="http://schemas.microsoft.com/office/drawing/2014/main" id="{83BDBD58-2966-45B5-9EDE-AD642A6F476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9" name="TextBox 348">
          <a:extLst>
            <a:ext uri="{FF2B5EF4-FFF2-40B4-BE49-F238E27FC236}">
              <a16:creationId xmlns:a16="http://schemas.microsoft.com/office/drawing/2014/main" id="{7F18F08B-3462-4FEF-BF5A-AEB12186260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50" name="TextBox 349">
          <a:extLst>
            <a:ext uri="{FF2B5EF4-FFF2-40B4-BE49-F238E27FC236}">
              <a16:creationId xmlns:a16="http://schemas.microsoft.com/office/drawing/2014/main" id="{D654A061-4BA0-4492-A03B-C3133DA9806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51" name="TextBox 350">
          <a:extLst>
            <a:ext uri="{FF2B5EF4-FFF2-40B4-BE49-F238E27FC236}">
              <a16:creationId xmlns:a16="http://schemas.microsoft.com/office/drawing/2014/main" id="{E4B67893-F86F-4C5E-B3FA-B571B6FEA4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52" name="TextBox 351">
          <a:extLst>
            <a:ext uri="{FF2B5EF4-FFF2-40B4-BE49-F238E27FC236}">
              <a16:creationId xmlns:a16="http://schemas.microsoft.com/office/drawing/2014/main" id="{9C27971A-E2DE-4CB6-9EE5-52962192EC1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53" name="TextBox 352">
          <a:extLst>
            <a:ext uri="{FF2B5EF4-FFF2-40B4-BE49-F238E27FC236}">
              <a16:creationId xmlns:a16="http://schemas.microsoft.com/office/drawing/2014/main" id="{68E63B2E-9F52-4EBB-ADDD-03C3C6C2743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54" name="TextBox 353">
          <a:extLst>
            <a:ext uri="{FF2B5EF4-FFF2-40B4-BE49-F238E27FC236}">
              <a16:creationId xmlns:a16="http://schemas.microsoft.com/office/drawing/2014/main" id="{E7A74F8D-0523-4DDF-8817-3B6ECEE9BDD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55" name="TextBox 354">
          <a:extLst>
            <a:ext uri="{FF2B5EF4-FFF2-40B4-BE49-F238E27FC236}">
              <a16:creationId xmlns:a16="http://schemas.microsoft.com/office/drawing/2014/main" id="{4EE02651-91CD-4CC7-8ADC-8CE78A59965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56" name="TextBox 355">
          <a:extLst>
            <a:ext uri="{FF2B5EF4-FFF2-40B4-BE49-F238E27FC236}">
              <a16:creationId xmlns:a16="http://schemas.microsoft.com/office/drawing/2014/main" id="{9C5D9BFD-5B9E-448F-A2E2-7650ACC9D59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57" name="TextBox 356">
          <a:extLst>
            <a:ext uri="{FF2B5EF4-FFF2-40B4-BE49-F238E27FC236}">
              <a16:creationId xmlns:a16="http://schemas.microsoft.com/office/drawing/2014/main" id="{A0FAD168-50DA-4913-8556-566E0675028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58" name="TextBox 357">
          <a:extLst>
            <a:ext uri="{FF2B5EF4-FFF2-40B4-BE49-F238E27FC236}">
              <a16:creationId xmlns:a16="http://schemas.microsoft.com/office/drawing/2014/main" id="{FC13B8DD-F713-43CF-8CA7-4C5D1700DA7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59" name="TextBox 358">
          <a:extLst>
            <a:ext uri="{FF2B5EF4-FFF2-40B4-BE49-F238E27FC236}">
              <a16:creationId xmlns:a16="http://schemas.microsoft.com/office/drawing/2014/main" id="{7BE76260-56D2-442F-8F8C-69428311D71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0" name="TextBox 359">
          <a:extLst>
            <a:ext uri="{FF2B5EF4-FFF2-40B4-BE49-F238E27FC236}">
              <a16:creationId xmlns:a16="http://schemas.microsoft.com/office/drawing/2014/main" id="{C5ACAA7A-B05B-4EBA-A41B-97F65B62ED2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61" name="TextBox 360">
          <a:extLst>
            <a:ext uri="{FF2B5EF4-FFF2-40B4-BE49-F238E27FC236}">
              <a16:creationId xmlns:a16="http://schemas.microsoft.com/office/drawing/2014/main" id="{E8C8DF1B-55BB-44AC-91DB-B7EDD15F91C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2" name="TextBox 361">
          <a:extLst>
            <a:ext uri="{FF2B5EF4-FFF2-40B4-BE49-F238E27FC236}">
              <a16:creationId xmlns:a16="http://schemas.microsoft.com/office/drawing/2014/main" id="{A68698FC-1C5A-4D71-9937-BD493B1051A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63" name="TextBox 362">
          <a:extLst>
            <a:ext uri="{FF2B5EF4-FFF2-40B4-BE49-F238E27FC236}">
              <a16:creationId xmlns:a16="http://schemas.microsoft.com/office/drawing/2014/main" id="{329BF971-81EF-468F-B368-99022E19CBC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4" name="TextBox 363">
          <a:extLst>
            <a:ext uri="{FF2B5EF4-FFF2-40B4-BE49-F238E27FC236}">
              <a16:creationId xmlns:a16="http://schemas.microsoft.com/office/drawing/2014/main" id="{B83595DA-B635-4988-8A8C-AEF4E92193B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65" name="TextBox 364">
          <a:extLst>
            <a:ext uri="{FF2B5EF4-FFF2-40B4-BE49-F238E27FC236}">
              <a16:creationId xmlns:a16="http://schemas.microsoft.com/office/drawing/2014/main" id="{9621D436-2968-4563-B226-F116BAA85B2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6" name="TextBox 365">
          <a:extLst>
            <a:ext uri="{FF2B5EF4-FFF2-40B4-BE49-F238E27FC236}">
              <a16:creationId xmlns:a16="http://schemas.microsoft.com/office/drawing/2014/main" id="{A6FFDC2B-2ADC-4766-B75F-2449B4EAEC6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7" name="TextBox 366">
          <a:extLst>
            <a:ext uri="{FF2B5EF4-FFF2-40B4-BE49-F238E27FC236}">
              <a16:creationId xmlns:a16="http://schemas.microsoft.com/office/drawing/2014/main" id="{55D8D404-7A39-49F4-8164-27AD65518C9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68" name="TextBox 367">
          <a:extLst>
            <a:ext uri="{FF2B5EF4-FFF2-40B4-BE49-F238E27FC236}">
              <a16:creationId xmlns:a16="http://schemas.microsoft.com/office/drawing/2014/main" id="{49241255-37BC-4211-ACF2-EDD418B7006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9" name="TextBox 368">
          <a:extLst>
            <a:ext uri="{FF2B5EF4-FFF2-40B4-BE49-F238E27FC236}">
              <a16:creationId xmlns:a16="http://schemas.microsoft.com/office/drawing/2014/main" id="{AB67CE94-238A-4C52-94D3-66ACB1B33AF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70" name="TextBox 369">
          <a:extLst>
            <a:ext uri="{FF2B5EF4-FFF2-40B4-BE49-F238E27FC236}">
              <a16:creationId xmlns:a16="http://schemas.microsoft.com/office/drawing/2014/main" id="{4E2BB003-3FBA-43FA-B23A-1108658925D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71" name="TextBox 370">
          <a:extLst>
            <a:ext uri="{FF2B5EF4-FFF2-40B4-BE49-F238E27FC236}">
              <a16:creationId xmlns:a16="http://schemas.microsoft.com/office/drawing/2014/main" id="{8FA9A09E-64BF-422F-881A-8BA8A9430C2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72" name="TextBox 371">
          <a:extLst>
            <a:ext uri="{FF2B5EF4-FFF2-40B4-BE49-F238E27FC236}">
              <a16:creationId xmlns:a16="http://schemas.microsoft.com/office/drawing/2014/main" id="{6C6E4E77-60BA-4F89-8C1C-D5F4960DD7A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73" name="TextBox 372">
          <a:extLst>
            <a:ext uri="{FF2B5EF4-FFF2-40B4-BE49-F238E27FC236}">
              <a16:creationId xmlns:a16="http://schemas.microsoft.com/office/drawing/2014/main" id="{927F4927-3303-4460-A86F-CD08531E9CB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4" name="TextBox 373">
          <a:extLst>
            <a:ext uri="{FF2B5EF4-FFF2-40B4-BE49-F238E27FC236}">
              <a16:creationId xmlns:a16="http://schemas.microsoft.com/office/drawing/2014/main" id="{ABDDAACA-4C8A-4FC4-AC77-AC2E722D55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75" name="TextBox 374">
          <a:extLst>
            <a:ext uri="{FF2B5EF4-FFF2-40B4-BE49-F238E27FC236}">
              <a16:creationId xmlns:a16="http://schemas.microsoft.com/office/drawing/2014/main" id="{514DE411-85B3-47AA-9429-F298B359388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76" name="TextBox 375">
          <a:extLst>
            <a:ext uri="{FF2B5EF4-FFF2-40B4-BE49-F238E27FC236}">
              <a16:creationId xmlns:a16="http://schemas.microsoft.com/office/drawing/2014/main" id="{A15E2E40-F911-470D-B223-E48A0635A21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7" name="TextBox 376">
          <a:extLst>
            <a:ext uri="{FF2B5EF4-FFF2-40B4-BE49-F238E27FC236}">
              <a16:creationId xmlns:a16="http://schemas.microsoft.com/office/drawing/2014/main" id="{D0CD3076-D276-4069-ADAB-9CAE9C28000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78" name="TextBox 377">
          <a:extLst>
            <a:ext uri="{FF2B5EF4-FFF2-40B4-BE49-F238E27FC236}">
              <a16:creationId xmlns:a16="http://schemas.microsoft.com/office/drawing/2014/main" id="{072D30C2-7BFB-4E37-8262-E90F0F9D26F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79" name="TextBox 378">
          <a:extLst>
            <a:ext uri="{FF2B5EF4-FFF2-40B4-BE49-F238E27FC236}">
              <a16:creationId xmlns:a16="http://schemas.microsoft.com/office/drawing/2014/main" id="{AC9D4026-7008-4873-9212-8B17083F4B0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0" name="TextBox 379">
          <a:extLst>
            <a:ext uri="{FF2B5EF4-FFF2-40B4-BE49-F238E27FC236}">
              <a16:creationId xmlns:a16="http://schemas.microsoft.com/office/drawing/2014/main" id="{707C5151-8A2E-4124-B853-AB21E83FF35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81" name="TextBox 380">
          <a:extLst>
            <a:ext uri="{FF2B5EF4-FFF2-40B4-BE49-F238E27FC236}">
              <a16:creationId xmlns:a16="http://schemas.microsoft.com/office/drawing/2014/main" id="{8B640402-6757-4CBF-9A55-333D05F6977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2" name="TextBox 381">
          <a:extLst>
            <a:ext uri="{FF2B5EF4-FFF2-40B4-BE49-F238E27FC236}">
              <a16:creationId xmlns:a16="http://schemas.microsoft.com/office/drawing/2014/main" id="{10BBFECB-D3AF-4B41-970B-8D51B9A8859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3" name="TextBox 382">
          <a:extLst>
            <a:ext uri="{FF2B5EF4-FFF2-40B4-BE49-F238E27FC236}">
              <a16:creationId xmlns:a16="http://schemas.microsoft.com/office/drawing/2014/main" id="{EDC89EDE-910B-4D2E-813A-4DD47BF4E25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4" name="TextBox 383">
          <a:extLst>
            <a:ext uri="{FF2B5EF4-FFF2-40B4-BE49-F238E27FC236}">
              <a16:creationId xmlns:a16="http://schemas.microsoft.com/office/drawing/2014/main" id="{513CBA1B-0B56-454D-A66A-165F583096F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5" name="TextBox 384">
          <a:extLst>
            <a:ext uri="{FF2B5EF4-FFF2-40B4-BE49-F238E27FC236}">
              <a16:creationId xmlns:a16="http://schemas.microsoft.com/office/drawing/2014/main" id="{C3B24EE3-65A7-4886-AA47-1691D624EC9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6" name="TextBox 385">
          <a:extLst>
            <a:ext uri="{FF2B5EF4-FFF2-40B4-BE49-F238E27FC236}">
              <a16:creationId xmlns:a16="http://schemas.microsoft.com/office/drawing/2014/main" id="{66C4F294-7EBF-4845-8862-D7CA570095B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7" name="TextBox 386">
          <a:extLst>
            <a:ext uri="{FF2B5EF4-FFF2-40B4-BE49-F238E27FC236}">
              <a16:creationId xmlns:a16="http://schemas.microsoft.com/office/drawing/2014/main" id="{1DC1C20B-9592-430A-9891-CECCF7A2DC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88" name="TextBox 387">
          <a:extLst>
            <a:ext uri="{FF2B5EF4-FFF2-40B4-BE49-F238E27FC236}">
              <a16:creationId xmlns:a16="http://schemas.microsoft.com/office/drawing/2014/main" id="{03DFE248-2432-4C94-A882-F5FA13141DA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9" name="TextBox 388">
          <a:extLst>
            <a:ext uri="{FF2B5EF4-FFF2-40B4-BE49-F238E27FC236}">
              <a16:creationId xmlns:a16="http://schemas.microsoft.com/office/drawing/2014/main" id="{DC89AFE3-2373-4F67-98DF-ABD44457D39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90" name="TextBox 389">
          <a:extLst>
            <a:ext uri="{FF2B5EF4-FFF2-40B4-BE49-F238E27FC236}">
              <a16:creationId xmlns:a16="http://schemas.microsoft.com/office/drawing/2014/main" id="{186C190B-7E0C-4502-8062-D3B1110550B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91" name="TextBox 390">
          <a:extLst>
            <a:ext uri="{FF2B5EF4-FFF2-40B4-BE49-F238E27FC236}">
              <a16:creationId xmlns:a16="http://schemas.microsoft.com/office/drawing/2014/main" id="{9F4F93B6-0157-4029-86A6-092A32E6729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92" name="TextBox 391">
          <a:extLst>
            <a:ext uri="{FF2B5EF4-FFF2-40B4-BE49-F238E27FC236}">
              <a16:creationId xmlns:a16="http://schemas.microsoft.com/office/drawing/2014/main" id="{6F1BEA8C-D2D2-4357-A514-BE6AA35042D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93" name="TextBox 392">
          <a:extLst>
            <a:ext uri="{FF2B5EF4-FFF2-40B4-BE49-F238E27FC236}">
              <a16:creationId xmlns:a16="http://schemas.microsoft.com/office/drawing/2014/main" id="{19490829-7499-4DB7-A809-2F1F4134671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94" name="TextBox 393">
          <a:extLst>
            <a:ext uri="{FF2B5EF4-FFF2-40B4-BE49-F238E27FC236}">
              <a16:creationId xmlns:a16="http://schemas.microsoft.com/office/drawing/2014/main" id="{0EDB695D-DD6C-4455-85C2-06638B53EEE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95" name="TextBox 394">
          <a:extLst>
            <a:ext uri="{FF2B5EF4-FFF2-40B4-BE49-F238E27FC236}">
              <a16:creationId xmlns:a16="http://schemas.microsoft.com/office/drawing/2014/main" id="{ED7E6F2A-6FB7-4E52-A03B-B25B460D134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96" name="TextBox 395">
          <a:extLst>
            <a:ext uri="{FF2B5EF4-FFF2-40B4-BE49-F238E27FC236}">
              <a16:creationId xmlns:a16="http://schemas.microsoft.com/office/drawing/2014/main" id="{2FCEF7D4-B9D6-4821-98F9-D474579A590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97" name="TextBox 396">
          <a:extLst>
            <a:ext uri="{FF2B5EF4-FFF2-40B4-BE49-F238E27FC236}">
              <a16:creationId xmlns:a16="http://schemas.microsoft.com/office/drawing/2014/main" id="{0A3E49A1-0B26-4CAE-9CE1-0E85FB2D503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98" name="TextBox 397">
          <a:extLst>
            <a:ext uri="{FF2B5EF4-FFF2-40B4-BE49-F238E27FC236}">
              <a16:creationId xmlns:a16="http://schemas.microsoft.com/office/drawing/2014/main" id="{F5527145-B4F8-4D62-AA62-6B05A8D48C2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99" name="TextBox 398">
          <a:extLst>
            <a:ext uri="{FF2B5EF4-FFF2-40B4-BE49-F238E27FC236}">
              <a16:creationId xmlns:a16="http://schemas.microsoft.com/office/drawing/2014/main" id="{8DC5E810-9E2A-4C72-8381-287214356C9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0" name="TextBox 399">
          <a:extLst>
            <a:ext uri="{FF2B5EF4-FFF2-40B4-BE49-F238E27FC236}">
              <a16:creationId xmlns:a16="http://schemas.microsoft.com/office/drawing/2014/main" id="{223B411C-5005-45EC-907E-EE855BB6093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401" name="TextBox 400">
          <a:extLst>
            <a:ext uri="{FF2B5EF4-FFF2-40B4-BE49-F238E27FC236}">
              <a16:creationId xmlns:a16="http://schemas.microsoft.com/office/drawing/2014/main" id="{78A2CD40-F8DC-4B46-A407-010B4DF34E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2" name="TextBox 401">
          <a:extLst>
            <a:ext uri="{FF2B5EF4-FFF2-40B4-BE49-F238E27FC236}">
              <a16:creationId xmlns:a16="http://schemas.microsoft.com/office/drawing/2014/main" id="{4E268AF5-2100-4AA0-8E9D-480575EBC1C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03" name="TextBox 402">
          <a:extLst>
            <a:ext uri="{FF2B5EF4-FFF2-40B4-BE49-F238E27FC236}">
              <a16:creationId xmlns:a16="http://schemas.microsoft.com/office/drawing/2014/main" id="{CCFE7AD2-756C-410E-A8C1-49CB4882495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4" name="TextBox 403">
          <a:extLst>
            <a:ext uri="{FF2B5EF4-FFF2-40B4-BE49-F238E27FC236}">
              <a16:creationId xmlns:a16="http://schemas.microsoft.com/office/drawing/2014/main" id="{180C303F-36BF-4831-9FA0-4EE6507B2D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05" name="TextBox 404">
          <a:extLst>
            <a:ext uri="{FF2B5EF4-FFF2-40B4-BE49-F238E27FC236}">
              <a16:creationId xmlns:a16="http://schemas.microsoft.com/office/drawing/2014/main" id="{1B2DDDFD-CB1A-4D15-9960-6F299D627F8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6" name="TextBox 405">
          <a:extLst>
            <a:ext uri="{FF2B5EF4-FFF2-40B4-BE49-F238E27FC236}">
              <a16:creationId xmlns:a16="http://schemas.microsoft.com/office/drawing/2014/main" id="{91214F32-FEE8-43AD-8BA6-5D9E11A871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7" name="TextBox 406">
          <a:extLst>
            <a:ext uri="{FF2B5EF4-FFF2-40B4-BE49-F238E27FC236}">
              <a16:creationId xmlns:a16="http://schemas.microsoft.com/office/drawing/2014/main" id="{D8FA55FE-3BC2-40E4-BAA8-9A2240D433C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08" name="TextBox 407">
          <a:extLst>
            <a:ext uri="{FF2B5EF4-FFF2-40B4-BE49-F238E27FC236}">
              <a16:creationId xmlns:a16="http://schemas.microsoft.com/office/drawing/2014/main" id="{C8985186-5F78-4914-9BC3-CA240C138C9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9" name="TextBox 408">
          <a:extLst>
            <a:ext uri="{FF2B5EF4-FFF2-40B4-BE49-F238E27FC236}">
              <a16:creationId xmlns:a16="http://schemas.microsoft.com/office/drawing/2014/main" id="{E5D3A2C4-A9FF-4AC1-862A-5CE89890081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10" name="TextBox 409">
          <a:extLst>
            <a:ext uri="{FF2B5EF4-FFF2-40B4-BE49-F238E27FC236}">
              <a16:creationId xmlns:a16="http://schemas.microsoft.com/office/drawing/2014/main" id="{6CF265A8-B749-4F94-BF25-3B0597CFF83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411" name="TextBox 410">
          <a:extLst>
            <a:ext uri="{FF2B5EF4-FFF2-40B4-BE49-F238E27FC236}">
              <a16:creationId xmlns:a16="http://schemas.microsoft.com/office/drawing/2014/main" id="{06C37F46-0D2C-4031-85F5-F0285B3B97E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12" name="TextBox 411">
          <a:extLst>
            <a:ext uri="{FF2B5EF4-FFF2-40B4-BE49-F238E27FC236}">
              <a16:creationId xmlns:a16="http://schemas.microsoft.com/office/drawing/2014/main" id="{2AC0E442-C0AC-4BB3-B278-AF074599D31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13" name="TextBox 412">
          <a:extLst>
            <a:ext uri="{FF2B5EF4-FFF2-40B4-BE49-F238E27FC236}">
              <a16:creationId xmlns:a16="http://schemas.microsoft.com/office/drawing/2014/main" id="{77C96B6E-9A21-47B4-9FBF-A661B4339D2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14" name="TextBox 413">
          <a:extLst>
            <a:ext uri="{FF2B5EF4-FFF2-40B4-BE49-F238E27FC236}">
              <a16:creationId xmlns:a16="http://schemas.microsoft.com/office/drawing/2014/main" id="{0139A150-8505-42DF-A2FE-570FBE79B4C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15" name="TextBox 414">
          <a:extLst>
            <a:ext uri="{FF2B5EF4-FFF2-40B4-BE49-F238E27FC236}">
              <a16:creationId xmlns:a16="http://schemas.microsoft.com/office/drawing/2014/main" id="{EA75346C-BB78-4774-8105-3E70D41F3531}"/>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16" name="TextBox 415">
          <a:extLst>
            <a:ext uri="{FF2B5EF4-FFF2-40B4-BE49-F238E27FC236}">
              <a16:creationId xmlns:a16="http://schemas.microsoft.com/office/drawing/2014/main" id="{A2310D08-182A-4AC9-8BCF-E8FCD1711BA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17" name="TextBox 416">
          <a:extLst>
            <a:ext uri="{FF2B5EF4-FFF2-40B4-BE49-F238E27FC236}">
              <a16:creationId xmlns:a16="http://schemas.microsoft.com/office/drawing/2014/main" id="{DAEA04BC-36A0-4518-9396-F3685076388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418" name="TextBox 417">
          <a:extLst>
            <a:ext uri="{FF2B5EF4-FFF2-40B4-BE49-F238E27FC236}">
              <a16:creationId xmlns:a16="http://schemas.microsoft.com/office/drawing/2014/main" id="{9EE1D188-1063-47E0-A002-9A0E2F6C201A}"/>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19" name="TextBox 418">
          <a:extLst>
            <a:ext uri="{FF2B5EF4-FFF2-40B4-BE49-F238E27FC236}">
              <a16:creationId xmlns:a16="http://schemas.microsoft.com/office/drawing/2014/main" id="{5B1BE1D9-4AC3-4D03-B449-88AB1EEDF67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0" name="TextBox 419">
          <a:extLst>
            <a:ext uri="{FF2B5EF4-FFF2-40B4-BE49-F238E27FC236}">
              <a16:creationId xmlns:a16="http://schemas.microsoft.com/office/drawing/2014/main" id="{F8C675BD-08C8-463E-87D8-13DE0A3F753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421" name="TextBox 420">
          <a:extLst>
            <a:ext uri="{FF2B5EF4-FFF2-40B4-BE49-F238E27FC236}">
              <a16:creationId xmlns:a16="http://schemas.microsoft.com/office/drawing/2014/main" id="{F2E924D7-1602-49D9-80CD-2FBC30DB67C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2" name="TextBox 421">
          <a:extLst>
            <a:ext uri="{FF2B5EF4-FFF2-40B4-BE49-F238E27FC236}">
              <a16:creationId xmlns:a16="http://schemas.microsoft.com/office/drawing/2014/main" id="{BE2BC7DE-9E6F-4CA6-9924-A9A9B97922F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23" name="TextBox 422">
          <a:extLst>
            <a:ext uri="{FF2B5EF4-FFF2-40B4-BE49-F238E27FC236}">
              <a16:creationId xmlns:a16="http://schemas.microsoft.com/office/drawing/2014/main" id="{2E9D6D9F-E269-430C-B79F-A383E871BF42}"/>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4" name="TextBox 423">
          <a:extLst>
            <a:ext uri="{FF2B5EF4-FFF2-40B4-BE49-F238E27FC236}">
              <a16:creationId xmlns:a16="http://schemas.microsoft.com/office/drawing/2014/main" id="{399A391C-BAD1-49B6-90D2-58B35DAA28B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25" name="TextBox 424">
          <a:extLst>
            <a:ext uri="{FF2B5EF4-FFF2-40B4-BE49-F238E27FC236}">
              <a16:creationId xmlns:a16="http://schemas.microsoft.com/office/drawing/2014/main" id="{6984C7CC-21AF-4C0E-BCED-1CC8FEEA0393}"/>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6" name="TextBox 425">
          <a:extLst>
            <a:ext uri="{FF2B5EF4-FFF2-40B4-BE49-F238E27FC236}">
              <a16:creationId xmlns:a16="http://schemas.microsoft.com/office/drawing/2014/main" id="{9A5D0729-DECF-49BE-9EF2-21E34954C40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7" name="TextBox 426">
          <a:extLst>
            <a:ext uri="{FF2B5EF4-FFF2-40B4-BE49-F238E27FC236}">
              <a16:creationId xmlns:a16="http://schemas.microsoft.com/office/drawing/2014/main" id="{96D74666-B81F-4C45-97B9-A2E7A8727D2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428" name="TextBox 427">
          <a:extLst>
            <a:ext uri="{FF2B5EF4-FFF2-40B4-BE49-F238E27FC236}">
              <a16:creationId xmlns:a16="http://schemas.microsoft.com/office/drawing/2014/main" id="{BD450CD0-DB2A-4A8E-910A-CEDAD6A8919B}"/>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9" name="TextBox 428">
          <a:extLst>
            <a:ext uri="{FF2B5EF4-FFF2-40B4-BE49-F238E27FC236}">
              <a16:creationId xmlns:a16="http://schemas.microsoft.com/office/drawing/2014/main" id="{DA6F78EE-BCC5-4382-8687-FEB09C94814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30" name="TextBox 429">
          <a:extLst>
            <a:ext uri="{FF2B5EF4-FFF2-40B4-BE49-F238E27FC236}">
              <a16:creationId xmlns:a16="http://schemas.microsoft.com/office/drawing/2014/main" id="{1802FDC0-EEB6-42DB-BE6B-581696109C4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431" name="TextBox 430">
          <a:extLst>
            <a:ext uri="{FF2B5EF4-FFF2-40B4-BE49-F238E27FC236}">
              <a16:creationId xmlns:a16="http://schemas.microsoft.com/office/drawing/2014/main" id="{4B724972-B289-4D37-82A9-31A981AA8C4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32" name="TextBox 431">
          <a:extLst>
            <a:ext uri="{FF2B5EF4-FFF2-40B4-BE49-F238E27FC236}">
              <a16:creationId xmlns:a16="http://schemas.microsoft.com/office/drawing/2014/main" id="{EF3B03EE-4B99-46D4-BD5E-CECE1296C8B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33" name="TextBox 432">
          <a:extLst>
            <a:ext uri="{FF2B5EF4-FFF2-40B4-BE49-F238E27FC236}">
              <a16:creationId xmlns:a16="http://schemas.microsoft.com/office/drawing/2014/main" id="{E17736F0-8FA5-40A7-A424-C6B81FFCB0D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34" name="TextBox 433">
          <a:extLst>
            <a:ext uri="{FF2B5EF4-FFF2-40B4-BE49-F238E27FC236}">
              <a16:creationId xmlns:a16="http://schemas.microsoft.com/office/drawing/2014/main" id="{F46EE7A8-1D7D-4CEB-AD9F-B016D29F58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35" name="TextBox 434">
          <a:extLst>
            <a:ext uri="{FF2B5EF4-FFF2-40B4-BE49-F238E27FC236}">
              <a16:creationId xmlns:a16="http://schemas.microsoft.com/office/drawing/2014/main" id="{21C6CD90-7108-4BEE-8B96-6249ECD6E08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36" name="TextBox 435">
          <a:extLst>
            <a:ext uri="{FF2B5EF4-FFF2-40B4-BE49-F238E27FC236}">
              <a16:creationId xmlns:a16="http://schemas.microsoft.com/office/drawing/2014/main" id="{060F8539-C0F8-4AAF-BF67-9AB80F8EF6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37" name="TextBox 436">
          <a:extLst>
            <a:ext uri="{FF2B5EF4-FFF2-40B4-BE49-F238E27FC236}">
              <a16:creationId xmlns:a16="http://schemas.microsoft.com/office/drawing/2014/main" id="{FE6E030D-D71B-4B6D-B835-4E784331240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38" name="TextBox 437">
          <a:extLst>
            <a:ext uri="{FF2B5EF4-FFF2-40B4-BE49-F238E27FC236}">
              <a16:creationId xmlns:a16="http://schemas.microsoft.com/office/drawing/2014/main" id="{AF78C633-3C45-42DE-BB5D-D1DB892571C1}"/>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39" name="TextBox 438">
          <a:extLst>
            <a:ext uri="{FF2B5EF4-FFF2-40B4-BE49-F238E27FC236}">
              <a16:creationId xmlns:a16="http://schemas.microsoft.com/office/drawing/2014/main" id="{A2A06CBF-5E70-4E23-8466-EFCAD8DE7B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0" name="TextBox 439">
          <a:extLst>
            <a:ext uri="{FF2B5EF4-FFF2-40B4-BE49-F238E27FC236}">
              <a16:creationId xmlns:a16="http://schemas.microsoft.com/office/drawing/2014/main" id="{24F686D3-AEF4-470C-8246-0359D5A76C0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41" name="TextBox 440">
          <a:extLst>
            <a:ext uri="{FF2B5EF4-FFF2-40B4-BE49-F238E27FC236}">
              <a16:creationId xmlns:a16="http://schemas.microsoft.com/office/drawing/2014/main" id="{BDF830D4-84C4-48F9-BB98-31E8C6C14E1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2" name="TextBox 441">
          <a:extLst>
            <a:ext uri="{FF2B5EF4-FFF2-40B4-BE49-F238E27FC236}">
              <a16:creationId xmlns:a16="http://schemas.microsoft.com/office/drawing/2014/main" id="{F4554540-20CD-4D34-8DAB-C0A6B39F3D0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43" name="TextBox 442">
          <a:extLst>
            <a:ext uri="{FF2B5EF4-FFF2-40B4-BE49-F238E27FC236}">
              <a16:creationId xmlns:a16="http://schemas.microsoft.com/office/drawing/2014/main" id="{ADAE7797-291D-4143-8FA1-EA975470077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4" name="TextBox 443">
          <a:extLst>
            <a:ext uri="{FF2B5EF4-FFF2-40B4-BE49-F238E27FC236}">
              <a16:creationId xmlns:a16="http://schemas.microsoft.com/office/drawing/2014/main" id="{BA9AAF6E-D894-47B6-9632-DB44A69949C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45" name="TextBox 444">
          <a:extLst>
            <a:ext uri="{FF2B5EF4-FFF2-40B4-BE49-F238E27FC236}">
              <a16:creationId xmlns:a16="http://schemas.microsoft.com/office/drawing/2014/main" id="{33B3C22C-99F8-4F10-A6C1-AA3A0CCDA3B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6" name="TextBox 445">
          <a:extLst>
            <a:ext uri="{FF2B5EF4-FFF2-40B4-BE49-F238E27FC236}">
              <a16:creationId xmlns:a16="http://schemas.microsoft.com/office/drawing/2014/main" id="{C7477D0D-794E-4DE6-BDDF-D1A6F25EFE0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7" name="TextBox 446">
          <a:extLst>
            <a:ext uri="{FF2B5EF4-FFF2-40B4-BE49-F238E27FC236}">
              <a16:creationId xmlns:a16="http://schemas.microsoft.com/office/drawing/2014/main" id="{97769F02-5E58-405F-9E88-CC4B3E169DB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48" name="TextBox 447">
          <a:extLst>
            <a:ext uri="{FF2B5EF4-FFF2-40B4-BE49-F238E27FC236}">
              <a16:creationId xmlns:a16="http://schemas.microsoft.com/office/drawing/2014/main" id="{C0B51B62-0C4F-4421-AACA-6C7687674597}"/>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9" name="TextBox 448">
          <a:extLst>
            <a:ext uri="{FF2B5EF4-FFF2-40B4-BE49-F238E27FC236}">
              <a16:creationId xmlns:a16="http://schemas.microsoft.com/office/drawing/2014/main" id="{652502C8-CD07-4098-9FA8-BE38C2B69F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50" name="TextBox 449">
          <a:extLst>
            <a:ext uri="{FF2B5EF4-FFF2-40B4-BE49-F238E27FC236}">
              <a16:creationId xmlns:a16="http://schemas.microsoft.com/office/drawing/2014/main" id="{57E4EB4B-A576-4F44-B93D-F85546678F3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51" name="TextBox 450">
          <a:extLst>
            <a:ext uri="{FF2B5EF4-FFF2-40B4-BE49-F238E27FC236}">
              <a16:creationId xmlns:a16="http://schemas.microsoft.com/office/drawing/2014/main" id="{8AFEE71B-3E59-4639-860C-0D3304BEBDA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52" name="TextBox 451">
          <a:extLst>
            <a:ext uri="{FF2B5EF4-FFF2-40B4-BE49-F238E27FC236}">
              <a16:creationId xmlns:a16="http://schemas.microsoft.com/office/drawing/2014/main" id="{052940D7-FAD1-4699-BE72-23EE9A4793B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53" name="TextBox 452">
          <a:extLst>
            <a:ext uri="{FF2B5EF4-FFF2-40B4-BE49-F238E27FC236}">
              <a16:creationId xmlns:a16="http://schemas.microsoft.com/office/drawing/2014/main" id="{C6144D47-9C52-4954-A7EE-BEF1D03EB77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54" name="TextBox 453">
          <a:extLst>
            <a:ext uri="{FF2B5EF4-FFF2-40B4-BE49-F238E27FC236}">
              <a16:creationId xmlns:a16="http://schemas.microsoft.com/office/drawing/2014/main" id="{4FFE5DD1-5FE7-4176-9BC0-D2899C656F0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55" name="TextBox 454">
          <a:extLst>
            <a:ext uri="{FF2B5EF4-FFF2-40B4-BE49-F238E27FC236}">
              <a16:creationId xmlns:a16="http://schemas.microsoft.com/office/drawing/2014/main" id="{F977BA9C-A5BA-40F8-AB75-5DCD532BF00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56" name="TextBox 455">
          <a:extLst>
            <a:ext uri="{FF2B5EF4-FFF2-40B4-BE49-F238E27FC236}">
              <a16:creationId xmlns:a16="http://schemas.microsoft.com/office/drawing/2014/main" id="{82E4ABD6-7C8D-4EA1-BF92-5F79BA22C02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57" name="TextBox 456">
          <a:extLst>
            <a:ext uri="{FF2B5EF4-FFF2-40B4-BE49-F238E27FC236}">
              <a16:creationId xmlns:a16="http://schemas.microsoft.com/office/drawing/2014/main" id="{4B106D8D-9F95-4432-8FE4-4BCC3D756EA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58" name="TextBox 457">
          <a:extLst>
            <a:ext uri="{FF2B5EF4-FFF2-40B4-BE49-F238E27FC236}">
              <a16:creationId xmlns:a16="http://schemas.microsoft.com/office/drawing/2014/main" id="{FB86B0D9-4C94-491C-87AB-4529FFD853FD}"/>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59" name="TextBox 458">
          <a:extLst>
            <a:ext uri="{FF2B5EF4-FFF2-40B4-BE49-F238E27FC236}">
              <a16:creationId xmlns:a16="http://schemas.microsoft.com/office/drawing/2014/main" id="{A5D6A15E-05F3-4371-9EA5-ABBD623F132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0" name="TextBox 459">
          <a:extLst>
            <a:ext uri="{FF2B5EF4-FFF2-40B4-BE49-F238E27FC236}">
              <a16:creationId xmlns:a16="http://schemas.microsoft.com/office/drawing/2014/main" id="{84686733-8101-42C2-AA26-251FD95AAF6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61" name="TextBox 460">
          <a:extLst>
            <a:ext uri="{FF2B5EF4-FFF2-40B4-BE49-F238E27FC236}">
              <a16:creationId xmlns:a16="http://schemas.microsoft.com/office/drawing/2014/main" id="{446F113D-5E80-4A00-9E1D-F37B5D158F9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2" name="TextBox 461">
          <a:extLst>
            <a:ext uri="{FF2B5EF4-FFF2-40B4-BE49-F238E27FC236}">
              <a16:creationId xmlns:a16="http://schemas.microsoft.com/office/drawing/2014/main" id="{07BEB64C-2285-4ED6-9819-4B282F7773B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63" name="TextBox 462">
          <a:extLst>
            <a:ext uri="{FF2B5EF4-FFF2-40B4-BE49-F238E27FC236}">
              <a16:creationId xmlns:a16="http://schemas.microsoft.com/office/drawing/2014/main" id="{83DD9BDC-BB47-4781-9635-1A3A0A54574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4" name="TextBox 463">
          <a:extLst>
            <a:ext uri="{FF2B5EF4-FFF2-40B4-BE49-F238E27FC236}">
              <a16:creationId xmlns:a16="http://schemas.microsoft.com/office/drawing/2014/main" id="{EA63A6B5-071A-4A8D-97F8-64170ACE59D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65" name="TextBox 464">
          <a:extLst>
            <a:ext uri="{FF2B5EF4-FFF2-40B4-BE49-F238E27FC236}">
              <a16:creationId xmlns:a16="http://schemas.microsoft.com/office/drawing/2014/main" id="{947D61AA-8EC0-40C5-BAE8-35E4B0BF036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6" name="TextBox 465">
          <a:extLst>
            <a:ext uri="{FF2B5EF4-FFF2-40B4-BE49-F238E27FC236}">
              <a16:creationId xmlns:a16="http://schemas.microsoft.com/office/drawing/2014/main" id="{A6BF094D-8A73-4150-BE7F-465F0F95E51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7" name="TextBox 466">
          <a:extLst>
            <a:ext uri="{FF2B5EF4-FFF2-40B4-BE49-F238E27FC236}">
              <a16:creationId xmlns:a16="http://schemas.microsoft.com/office/drawing/2014/main" id="{2ACDD2F3-165B-4E71-8892-6CD3C9A78DD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68" name="TextBox 467">
          <a:extLst>
            <a:ext uri="{FF2B5EF4-FFF2-40B4-BE49-F238E27FC236}">
              <a16:creationId xmlns:a16="http://schemas.microsoft.com/office/drawing/2014/main" id="{A75756DF-14C7-46CD-B5FC-7C0710BF82EF}"/>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9" name="TextBox 468">
          <a:extLst>
            <a:ext uri="{FF2B5EF4-FFF2-40B4-BE49-F238E27FC236}">
              <a16:creationId xmlns:a16="http://schemas.microsoft.com/office/drawing/2014/main" id="{633A4D9F-AE6D-441F-963F-90B08930E0B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70" name="TextBox 469">
          <a:extLst>
            <a:ext uri="{FF2B5EF4-FFF2-40B4-BE49-F238E27FC236}">
              <a16:creationId xmlns:a16="http://schemas.microsoft.com/office/drawing/2014/main" id="{48C0680D-F55E-4001-883B-37D17713C2E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71" name="TextBox 470">
          <a:extLst>
            <a:ext uri="{FF2B5EF4-FFF2-40B4-BE49-F238E27FC236}">
              <a16:creationId xmlns:a16="http://schemas.microsoft.com/office/drawing/2014/main" id="{FB2CE12C-46D9-4BE9-B1B4-493C650F316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72" name="TextBox 471">
          <a:extLst>
            <a:ext uri="{FF2B5EF4-FFF2-40B4-BE49-F238E27FC236}">
              <a16:creationId xmlns:a16="http://schemas.microsoft.com/office/drawing/2014/main" id="{D3340F3A-8275-4800-8BFA-D3FEA207B5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73" name="TextBox 472">
          <a:extLst>
            <a:ext uri="{FF2B5EF4-FFF2-40B4-BE49-F238E27FC236}">
              <a16:creationId xmlns:a16="http://schemas.microsoft.com/office/drawing/2014/main" id="{8045C26D-DDD5-4DCD-B50B-A5B5A5D14E9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74" name="TextBox 473">
          <a:extLst>
            <a:ext uri="{FF2B5EF4-FFF2-40B4-BE49-F238E27FC236}">
              <a16:creationId xmlns:a16="http://schemas.microsoft.com/office/drawing/2014/main" id="{42AA4E59-3F60-4BAF-A998-80A04593A53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75" name="TextBox 474">
          <a:extLst>
            <a:ext uri="{FF2B5EF4-FFF2-40B4-BE49-F238E27FC236}">
              <a16:creationId xmlns:a16="http://schemas.microsoft.com/office/drawing/2014/main" id="{890C218C-22B1-4DA4-99A6-724C57412BCE}"/>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6" name="TextBox 475">
          <a:extLst>
            <a:ext uri="{FF2B5EF4-FFF2-40B4-BE49-F238E27FC236}">
              <a16:creationId xmlns:a16="http://schemas.microsoft.com/office/drawing/2014/main" id="{D8A7D801-11C6-4D07-8152-F567D602B43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77" name="TextBox 476">
          <a:extLst>
            <a:ext uri="{FF2B5EF4-FFF2-40B4-BE49-F238E27FC236}">
              <a16:creationId xmlns:a16="http://schemas.microsoft.com/office/drawing/2014/main" id="{3DAC2549-DD76-4CA5-8B29-ED33C3AE120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78" name="TextBox 477">
          <a:extLst>
            <a:ext uri="{FF2B5EF4-FFF2-40B4-BE49-F238E27FC236}">
              <a16:creationId xmlns:a16="http://schemas.microsoft.com/office/drawing/2014/main" id="{3EC9BFF6-48DE-4F0D-9C63-1A4C740A4511}"/>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9" name="TextBox 478">
          <a:extLst>
            <a:ext uri="{FF2B5EF4-FFF2-40B4-BE49-F238E27FC236}">
              <a16:creationId xmlns:a16="http://schemas.microsoft.com/office/drawing/2014/main" id="{9F0B4E7A-4D79-4E7F-9251-A40EDEF1CD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0" name="TextBox 479">
          <a:extLst>
            <a:ext uri="{FF2B5EF4-FFF2-40B4-BE49-F238E27FC236}">
              <a16:creationId xmlns:a16="http://schemas.microsoft.com/office/drawing/2014/main" id="{1AD2D971-B591-4BE7-A1ED-9D8474600B4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81" name="TextBox 480">
          <a:extLst>
            <a:ext uri="{FF2B5EF4-FFF2-40B4-BE49-F238E27FC236}">
              <a16:creationId xmlns:a16="http://schemas.microsoft.com/office/drawing/2014/main" id="{8DA4A70E-CC82-4848-BD1A-7BF5C35050A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2" name="TextBox 481">
          <a:extLst>
            <a:ext uri="{FF2B5EF4-FFF2-40B4-BE49-F238E27FC236}">
              <a16:creationId xmlns:a16="http://schemas.microsoft.com/office/drawing/2014/main" id="{4CFFF63D-9B62-4C58-8218-951711D6A2C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83" name="TextBox 482">
          <a:extLst>
            <a:ext uri="{FF2B5EF4-FFF2-40B4-BE49-F238E27FC236}">
              <a16:creationId xmlns:a16="http://schemas.microsoft.com/office/drawing/2014/main" id="{466B4915-1917-459F-B066-8A61722AEBB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4" name="TextBox 483">
          <a:extLst>
            <a:ext uri="{FF2B5EF4-FFF2-40B4-BE49-F238E27FC236}">
              <a16:creationId xmlns:a16="http://schemas.microsoft.com/office/drawing/2014/main" id="{FF07EBD9-9C59-4F5F-A8B7-08A94D6FF11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85" name="TextBox 484">
          <a:extLst>
            <a:ext uri="{FF2B5EF4-FFF2-40B4-BE49-F238E27FC236}">
              <a16:creationId xmlns:a16="http://schemas.microsoft.com/office/drawing/2014/main" id="{511ABBE3-F003-40BC-9947-A422404AFFE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6" name="TextBox 485">
          <a:extLst>
            <a:ext uri="{FF2B5EF4-FFF2-40B4-BE49-F238E27FC236}">
              <a16:creationId xmlns:a16="http://schemas.microsoft.com/office/drawing/2014/main" id="{930B199D-9CC9-4D7D-AA08-8FFFCAE0C51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7" name="TextBox 486">
          <a:extLst>
            <a:ext uri="{FF2B5EF4-FFF2-40B4-BE49-F238E27FC236}">
              <a16:creationId xmlns:a16="http://schemas.microsoft.com/office/drawing/2014/main" id="{63860129-C3D3-4322-A062-F7EA4807F10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88" name="TextBox 487">
          <a:extLst>
            <a:ext uri="{FF2B5EF4-FFF2-40B4-BE49-F238E27FC236}">
              <a16:creationId xmlns:a16="http://schemas.microsoft.com/office/drawing/2014/main" id="{47543E3E-12E8-4A5A-8EAA-9ACA5A122860}"/>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9" name="TextBox 488">
          <a:extLst>
            <a:ext uri="{FF2B5EF4-FFF2-40B4-BE49-F238E27FC236}">
              <a16:creationId xmlns:a16="http://schemas.microsoft.com/office/drawing/2014/main" id="{5D99246C-8272-4926-A70D-DE34D292D41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90" name="TextBox 489">
          <a:extLst>
            <a:ext uri="{FF2B5EF4-FFF2-40B4-BE49-F238E27FC236}">
              <a16:creationId xmlns:a16="http://schemas.microsoft.com/office/drawing/2014/main" id="{7AC1CF7D-B736-46BE-8C66-DCE59C1B49A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91" name="TextBox 490">
          <a:extLst>
            <a:ext uri="{FF2B5EF4-FFF2-40B4-BE49-F238E27FC236}">
              <a16:creationId xmlns:a16="http://schemas.microsoft.com/office/drawing/2014/main" id="{BCE04E13-4B03-4D7C-A4C0-F350F93B972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92" name="TextBox 491">
          <a:extLst>
            <a:ext uri="{FF2B5EF4-FFF2-40B4-BE49-F238E27FC236}">
              <a16:creationId xmlns:a16="http://schemas.microsoft.com/office/drawing/2014/main" id="{CA2E9890-2F27-45FB-9449-30962667640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93" name="TextBox 492">
          <a:extLst>
            <a:ext uri="{FF2B5EF4-FFF2-40B4-BE49-F238E27FC236}">
              <a16:creationId xmlns:a16="http://schemas.microsoft.com/office/drawing/2014/main" id="{9A4D5093-AB64-46B0-9FD9-6377C80AEDF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94" name="TextBox 493">
          <a:extLst>
            <a:ext uri="{FF2B5EF4-FFF2-40B4-BE49-F238E27FC236}">
              <a16:creationId xmlns:a16="http://schemas.microsoft.com/office/drawing/2014/main" id="{6BC69C3E-07A7-401E-8402-AEAFB433531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95" name="TextBox 494">
          <a:extLst>
            <a:ext uri="{FF2B5EF4-FFF2-40B4-BE49-F238E27FC236}">
              <a16:creationId xmlns:a16="http://schemas.microsoft.com/office/drawing/2014/main" id="{F1CA4B57-B3C3-499C-B042-1DC6819A79D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96" name="TextBox 495">
          <a:extLst>
            <a:ext uri="{FF2B5EF4-FFF2-40B4-BE49-F238E27FC236}">
              <a16:creationId xmlns:a16="http://schemas.microsoft.com/office/drawing/2014/main" id="{A9916F72-EAC4-4AE5-92E5-D15D073199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97" name="TextBox 496">
          <a:extLst>
            <a:ext uri="{FF2B5EF4-FFF2-40B4-BE49-F238E27FC236}">
              <a16:creationId xmlns:a16="http://schemas.microsoft.com/office/drawing/2014/main" id="{25A7A03A-D29B-429F-93FF-3F08725EB2F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98" name="TextBox 497">
          <a:extLst>
            <a:ext uri="{FF2B5EF4-FFF2-40B4-BE49-F238E27FC236}">
              <a16:creationId xmlns:a16="http://schemas.microsoft.com/office/drawing/2014/main" id="{A81864B1-91F2-4EC3-9BC4-5457138A8C3A}"/>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99" name="TextBox 498">
          <a:extLst>
            <a:ext uri="{FF2B5EF4-FFF2-40B4-BE49-F238E27FC236}">
              <a16:creationId xmlns:a16="http://schemas.microsoft.com/office/drawing/2014/main" id="{C169EB6C-7FD9-46A5-A396-9C5255A04B3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0" name="TextBox 499">
          <a:extLst>
            <a:ext uri="{FF2B5EF4-FFF2-40B4-BE49-F238E27FC236}">
              <a16:creationId xmlns:a16="http://schemas.microsoft.com/office/drawing/2014/main" id="{F232384A-C283-40B4-A6FD-51E1C15F546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01" name="TextBox 500">
          <a:extLst>
            <a:ext uri="{FF2B5EF4-FFF2-40B4-BE49-F238E27FC236}">
              <a16:creationId xmlns:a16="http://schemas.microsoft.com/office/drawing/2014/main" id="{85926117-BD8D-4607-A67E-3B59BFC6E1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2" name="TextBox 501">
          <a:extLst>
            <a:ext uri="{FF2B5EF4-FFF2-40B4-BE49-F238E27FC236}">
              <a16:creationId xmlns:a16="http://schemas.microsoft.com/office/drawing/2014/main" id="{3C6C690D-2B86-4D00-9D58-4DE473E57A3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03" name="TextBox 502">
          <a:extLst>
            <a:ext uri="{FF2B5EF4-FFF2-40B4-BE49-F238E27FC236}">
              <a16:creationId xmlns:a16="http://schemas.microsoft.com/office/drawing/2014/main" id="{71CF1BD2-8840-4BB9-9B41-5197F2DCDBD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4" name="TextBox 503">
          <a:extLst>
            <a:ext uri="{FF2B5EF4-FFF2-40B4-BE49-F238E27FC236}">
              <a16:creationId xmlns:a16="http://schemas.microsoft.com/office/drawing/2014/main" id="{A7EBB4D2-66B9-44F2-BB6B-B451F497700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05" name="TextBox 504">
          <a:extLst>
            <a:ext uri="{FF2B5EF4-FFF2-40B4-BE49-F238E27FC236}">
              <a16:creationId xmlns:a16="http://schemas.microsoft.com/office/drawing/2014/main" id="{AE6D8BC5-5F9B-4025-B0FB-ED7AAB334DF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6" name="TextBox 505">
          <a:extLst>
            <a:ext uri="{FF2B5EF4-FFF2-40B4-BE49-F238E27FC236}">
              <a16:creationId xmlns:a16="http://schemas.microsoft.com/office/drawing/2014/main" id="{778154EB-A53A-40AB-A85F-F370928EBC1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7" name="TextBox 506">
          <a:extLst>
            <a:ext uri="{FF2B5EF4-FFF2-40B4-BE49-F238E27FC236}">
              <a16:creationId xmlns:a16="http://schemas.microsoft.com/office/drawing/2014/main" id="{9A382291-E73C-4058-A473-2A4FBEC1C4C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508" name="TextBox 507">
          <a:extLst>
            <a:ext uri="{FF2B5EF4-FFF2-40B4-BE49-F238E27FC236}">
              <a16:creationId xmlns:a16="http://schemas.microsoft.com/office/drawing/2014/main" id="{D07925C0-8382-4FB7-83CD-C19C2EECF015}"/>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9" name="TextBox 508">
          <a:extLst>
            <a:ext uri="{FF2B5EF4-FFF2-40B4-BE49-F238E27FC236}">
              <a16:creationId xmlns:a16="http://schemas.microsoft.com/office/drawing/2014/main" id="{8DD446D9-E51C-4610-93EB-359781F5259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10" name="TextBox 509">
          <a:extLst>
            <a:ext uri="{FF2B5EF4-FFF2-40B4-BE49-F238E27FC236}">
              <a16:creationId xmlns:a16="http://schemas.microsoft.com/office/drawing/2014/main" id="{22CA4229-AA78-4B92-A558-1A34FABA76F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11" name="TextBox 510">
          <a:extLst>
            <a:ext uri="{FF2B5EF4-FFF2-40B4-BE49-F238E27FC236}">
              <a16:creationId xmlns:a16="http://schemas.microsoft.com/office/drawing/2014/main" id="{1B127655-FA4B-4B72-A042-2200AFEFAB5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12" name="TextBox 511">
          <a:extLst>
            <a:ext uri="{FF2B5EF4-FFF2-40B4-BE49-F238E27FC236}">
              <a16:creationId xmlns:a16="http://schemas.microsoft.com/office/drawing/2014/main" id="{901F604A-1C4C-4EED-AB1D-CF1468F3F5B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13" name="TextBox 512">
          <a:extLst>
            <a:ext uri="{FF2B5EF4-FFF2-40B4-BE49-F238E27FC236}">
              <a16:creationId xmlns:a16="http://schemas.microsoft.com/office/drawing/2014/main" id="{3211585E-EA08-4EF8-980A-A287245E1DA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14" name="TextBox 513">
          <a:extLst>
            <a:ext uri="{FF2B5EF4-FFF2-40B4-BE49-F238E27FC236}">
              <a16:creationId xmlns:a16="http://schemas.microsoft.com/office/drawing/2014/main" id="{0D7D635B-0C70-4FCD-806C-32F3166A223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15" name="TextBox 514">
          <a:extLst>
            <a:ext uri="{FF2B5EF4-FFF2-40B4-BE49-F238E27FC236}">
              <a16:creationId xmlns:a16="http://schemas.microsoft.com/office/drawing/2014/main" id="{3A3F859C-D53E-4FCE-9780-F4723597674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16" name="TextBox 515">
          <a:extLst>
            <a:ext uri="{FF2B5EF4-FFF2-40B4-BE49-F238E27FC236}">
              <a16:creationId xmlns:a16="http://schemas.microsoft.com/office/drawing/2014/main" id="{CB7D3467-7BFE-4C44-B3B6-F3208C3238E0}"/>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17" name="TextBox 516">
          <a:extLst>
            <a:ext uri="{FF2B5EF4-FFF2-40B4-BE49-F238E27FC236}">
              <a16:creationId xmlns:a16="http://schemas.microsoft.com/office/drawing/2014/main" id="{36709261-13AC-4139-939E-DF8689AEC32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518" name="TextBox 517">
          <a:extLst>
            <a:ext uri="{FF2B5EF4-FFF2-40B4-BE49-F238E27FC236}">
              <a16:creationId xmlns:a16="http://schemas.microsoft.com/office/drawing/2014/main" id="{8FBA0252-51EF-4358-939A-79E2AFB9CEBC}"/>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19" name="TextBox 518">
          <a:extLst>
            <a:ext uri="{FF2B5EF4-FFF2-40B4-BE49-F238E27FC236}">
              <a16:creationId xmlns:a16="http://schemas.microsoft.com/office/drawing/2014/main" id="{C838E2F1-0500-4688-8006-5235B3AEA84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0" name="TextBox 519">
          <a:extLst>
            <a:ext uri="{FF2B5EF4-FFF2-40B4-BE49-F238E27FC236}">
              <a16:creationId xmlns:a16="http://schemas.microsoft.com/office/drawing/2014/main" id="{5284A424-818F-4B81-9973-EE35977C21D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521" name="TextBox 520">
          <a:extLst>
            <a:ext uri="{FF2B5EF4-FFF2-40B4-BE49-F238E27FC236}">
              <a16:creationId xmlns:a16="http://schemas.microsoft.com/office/drawing/2014/main" id="{78E605CE-0A4F-493E-9BC6-70BEDDBEAEFB}"/>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2" name="TextBox 521">
          <a:extLst>
            <a:ext uri="{FF2B5EF4-FFF2-40B4-BE49-F238E27FC236}">
              <a16:creationId xmlns:a16="http://schemas.microsoft.com/office/drawing/2014/main" id="{273DE995-5101-41CC-B646-70EFEF8AD74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23" name="TextBox 522">
          <a:extLst>
            <a:ext uri="{FF2B5EF4-FFF2-40B4-BE49-F238E27FC236}">
              <a16:creationId xmlns:a16="http://schemas.microsoft.com/office/drawing/2014/main" id="{343C897D-F694-4B87-A27B-8F62B754124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4" name="TextBox 523">
          <a:extLst>
            <a:ext uri="{FF2B5EF4-FFF2-40B4-BE49-F238E27FC236}">
              <a16:creationId xmlns:a16="http://schemas.microsoft.com/office/drawing/2014/main" id="{A32A8A07-5B99-44F4-AE5F-70959CA015C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25" name="TextBox 524">
          <a:extLst>
            <a:ext uri="{FF2B5EF4-FFF2-40B4-BE49-F238E27FC236}">
              <a16:creationId xmlns:a16="http://schemas.microsoft.com/office/drawing/2014/main" id="{2562FC5D-F90E-4BE7-A250-4F2721054BF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6" name="TextBox 525">
          <a:extLst>
            <a:ext uri="{FF2B5EF4-FFF2-40B4-BE49-F238E27FC236}">
              <a16:creationId xmlns:a16="http://schemas.microsoft.com/office/drawing/2014/main" id="{3CD57F8C-DAAC-4FF7-A58D-BBA1AC903EE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7" name="TextBox 526">
          <a:extLst>
            <a:ext uri="{FF2B5EF4-FFF2-40B4-BE49-F238E27FC236}">
              <a16:creationId xmlns:a16="http://schemas.microsoft.com/office/drawing/2014/main" id="{79F6572B-425D-46BA-BCEF-57A80AC594C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528" name="TextBox 527">
          <a:extLst>
            <a:ext uri="{FF2B5EF4-FFF2-40B4-BE49-F238E27FC236}">
              <a16:creationId xmlns:a16="http://schemas.microsoft.com/office/drawing/2014/main" id="{1D89984F-1AA4-45E2-B7EC-86C7ECB8E40A}"/>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9" name="TextBox 528">
          <a:extLst>
            <a:ext uri="{FF2B5EF4-FFF2-40B4-BE49-F238E27FC236}">
              <a16:creationId xmlns:a16="http://schemas.microsoft.com/office/drawing/2014/main" id="{7C89ACB9-7113-4A52-B345-5FDF23D6B55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30" name="TextBox 529">
          <a:extLst>
            <a:ext uri="{FF2B5EF4-FFF2-40B4-BE49-F238E27FC236}">
              <a16:creationId xmlns:a16="http://schemas.microsoft.com/office/drawing/2014/main" id="{405F407D-C91A-43A5-84B6-055E5E512E3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531" name="TextBox 530">
          <a:extLst>
            <a:ext uri="{FF2B5EF4-FFF2-40B4-BE49-F238E27FC236}">
              <a16:creationId xmlns:a16="http://schemas.microsoft.com/office/drawing/2014/main" id="{242D1E05-406B-4850-8DB8-96FFCCF9BC1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32" name="TextBox 531">
          <a:extLst>
            <a:ext uri="{FF2B5EF4-FFF2-40B4-BE49-F238E27FC236}">
              <a16:creationId xmlns:a16="http://schemas.microsoft.com/office/drawing/2014/main" id="{5B56BA74-9CAF-4678-BC9A-1767725828D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33" name="TextBox 532">
          <a:extLst>
            <a:ext uri="{FF2B5EF4-FFF2-40B4-BE49-F238E27FC236}">
              <a16:creationId xmlns:a16="http://schemas.microsoft.com/office/drawing/2014/main" id="{46B9167D-2F7B-4163-8A9B-D2BE6169CBC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34" name="TextBox 533">
          <a:extLst>
            <a:ext uri="{FF2B5EF4-FFF2-40B4-BE49-F238E27FC236}">
              <a16:creationId xmlns:a16="http://schemas.microsoft.com/office/drawing/2014/main" id="{9F5CFB53-EEA8-4934-BFC9-8CBE35793DF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35" name="TextBox 534">
          <a:extLst>
            <a:ext uri="{FF2B5EF4-FFF2-40B4-BE49-F238E27FC236}">
              <a16:creationId xmlns:a16="http://schemas.microsoft.com/office/drawing/2014/main" id="{BA9C133F-1A0C-4C36-8FC4-00E5582E046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36" name="TextBox 535">
          <a:extLst>
            <a:ext uri="{FF2B5EF4-FFF2-40B4-BE49-F238E27FC236}">
              <a16:creationId xmlns:a16="http://schemas.microsoft.com/office/drawing/2014/main" id="{6C82899F-C374-418B-99CE-A40C6549B45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37" name="TextBox 536">
          <a:extLst>
            <a:ext uri="{FF2B5EF4-FFF2-40B4-BE49-F238E27FC236}">
              <a16:creationId xmlns:a16="http://schemas.microsoft.com/office/drawing/2014/main" id="{EDD7F298-3368-4FDC-8E96-082F79295D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38" name="TextBox 537">
          <a:extLst>
            <a:ext uri="{FF2B5EF4-FFF2-40B4-BE49-F238E27FC236}">
              <a16:creationId xmlns:a16="http://schemas.microsoft.com/office/drawing/2014/main" id="{A2B5FE53-1CE8-45EB-8254-526C00DB3AEB}"/>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39" name="TextBox 538">
          <a:extLst>
            <a:ext uri="{FF2B5EF4-FFF2-40B4-BE49-F238E27FC236}">
              <a16:creationId xmlns:a16="http://schemas.microsoft.com/office/drawing/2014/main" id="{9C94859F-DB97-4530-B50B-42FEDB05C8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0" name="TextBox 539">
          <a:extLst>
            <a:ext uri="{FF2B5EF4-FFF2-40B4-BE49-F238E27FC236}">
              <a16:creationId xmlns:a16="http://schemas.microsoft.com/office/drawing/2014/main" id="{DA92D8D4-9436-4FC1-8C9E-6B59F757910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41" name="TextBox 540">
          <a:extLst>
            <a:ext uri="{FF2B5EF4-FFF2-40B4-BE49-F238E27FC236}">
              <a16:creationId xmlns:a16="http://schemas.microsoft.com/office/drawing/2014/main" id="{CDA48B2D-23B6-4928-9A11-E045E11DA83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2" name="TextBox 541">
          <a:extLst>
            <a:ext uri="{FF2B5EF4-FFF2-40B4-BE49-F238E27FC236}">
              <a16:creationId xmlns:a16="http://schemas.microsoft.com/office/drawing/2014/main" id="{288F5B20-A8DB-4252-8569-E4CEC79BF5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43" name="TextBox 542">
          <a:extLst>
            <a:ext uri="{FF2B5EF4-FFF2-40B4-BE49-F238E27FC236}">
              <a16:creationId xmlns:a16="http://schemas.microsoft.com/office/drawing/2014/main" id="{15A87342-2841-4BE7-B0E1-D2705DCA70A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4" name="TextBox 543">
          <a:extLst>
            <a:ext uri="{FF2B5EF4-FFF2-40B4-BE49-F238E27FC236}">
              <a16:creationId xmlns:a16="http://schemas.microsoft.com/office/drawing/2014/main" id="{E0BC1E24-33F6-42A3-8643-4C007911788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45" name="TextBox 544">
          <a:extLst>
            <a:ext uri="{FF2B5EF4-FFF2-40B4-BE49-F238E27FC236}">
              <a16:creationId xmlns:a16="http://schemas.microsoft.com/office/drawing/2014/main" id="{CE5D531E-69F9-4CB6-A1D6-407DAE1599D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6" name="TextBox 545">
          <a:extLst>
            <a:ext uri="{FF2B5EF4-FFF2-40B4-BE49-F238E27FC236}">
              <a16:creationId xmlns:a16="http://schemas.microsoft.com/office/drawing/2014/main" id="{B3CB41EC-656F-4A42-8618-73C7CE86875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7" name="TextBox 546">
          <a:extLst>
            <a:ext uri="{FF2B5EF4-FFF2-40B4-BE49-F238E27FC236}">
              <a16:creationId xmlns:a16="http://schemas.microsoft.com/office/drawing/2014/main" id="{9099A796-6AAA-4139-B853-BC3107DF764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48" name="TextBox 547">
          <a:extLst>
            <a:ext uri="{FF2B5EF4-FFF2-40B4-BE49-F238E27FC236}">
              <a16:creationId xmlns:a16="http://schemas.microsoft.com/office/drawing/2014/main" id="{10C7B27D-9E12-49CC-9651-1149D68C33B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9" name="TextBox 548">
          <a:extLst>
            <a:ext uri="{FF2B5EF4-FFF2-40B4-BE49-F238E27FC236}">
              <a16:creationId xmlns:a16="http://schemas.microsoft.com/office/drawing/2014/main" id="{28A366D6-FC24-4416-96FE-93379701A99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50" name="TextBox 549">
          <a:extLst>
            <a:ext uri="{FF2B5EF4-FFF2-40B4-BE49-F238E27FC236}">
              <a16:creationId xmlns:a16="http://schemas.microsoft.com/office/drawing/2014/main" id="{B198A91D-DBA2-41C7-B7AB-AD2D9BE5DB1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51" name="TextBox 550">
          <a:extLst>
            <a:ext uri="{FF2B5EF4-FFF2-40B4-BE49-F238E27FC236}">
              <a16:creationId xmlns:a16="http://schemas.microsoft.com/office/drawing/2014/main" id="{69A3E814-EE48-4D80-92BB-B6D30A9D19F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52" name="TextBox 551">
          <a:extLst>
            <a:ext uri="{FF2B5EF4-FFF2-40B4-BE49-F238E27FC236}">
              <a16:creationId xmlns:a16="http://schemas.microsoft.com/office/drawing/2014/main" id="{347391C8-A091-4548-9747-F265DC69DCA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53" name="TextBox 552">
          <a:extLst>
            <a:ext uri="{FF2B5EF4-FFF2-40B4-BE49-F238E27FC236}">
              <a16:creationId xmlns:a16="http://schemas.microsoft.com/office/drawing/2014/main" id="{0171041B-41A8-4A18-92A9-935D77E9700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54" name="TextBox 553">
          <a:extLst>
            <a:ext uri="{FF2B5EF4-FFF2-40B4-BE49-F238E27FC236}">
              <a16:creationId xmlns:a16="http://schemas.microsoft.com/office/drawing/2014/main" id="{8AFD861D-AD41-4CDF-84AD-0437CD575F8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55" name="TextBox 554">
          <a:extLst>
            <a:ext uri="{FF2B5EF4-FFF2-40B4-BE49-F238E27FC236}">
              <a16:creationId xmlns:a16="http://schemas.microsoft.com/office/drawing/2014/main" id="{03C85001-A4DA-45AF-8D55-2CE92A5CDC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56" name="TextBox 555">
          <a:extLst>
            <a:ext uri="{FF2B5EF4-FFF2-40B4-BE49-F238E27FC236}">
              <a16:creationId xmlns:a16="http://schemas.microsoft.com/office/drawing/2014/main" id="{B758E082-5D6E-4598-8EFF-C13899F6F83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57" name="TextBox 556">
          <a:extLst>
            <a:ext uri="{FF2B5EF4-FFF2-40B4-BE49-F238E27FC236}">
              <a16:creationId xmlns:a16="http://schemas.microsoft.com/office/drawing/2014/main" id="{6D0C0656-E644-433D-B3AD-5CAB63F6256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58" name="TextBox 557">
          <a:extLst>
            <a:ext uri="{FF2B5EF4-FFF2-40B4-BE49-F238E27FC236}">
              <a16:creationId xmlns:a16="http://schemas.microsoft.com/office/drawing/2014/main" id="{6D12401A-8828-44C9-AADE-B97DC510DF5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59" name="TextBox 558">
          <a:extLst>
            <a:ext uri="{FF2B5EF4-FFF2-40B4-BE49-F238E27FC236}">
              <a16:creationId xmlns:a16="http://schemas.microsoft.com/office/drawing/2014/main" id="{5191F780-4B7F-4AC1-87AF-25C6468AC67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0" name="TextBox 559">
          <a:extLst>
            <a:ext uri="{FF2B5EF4-FFF2-40B4-BE49-F238E27FC236}">
              <a16:creationId xmlns:a16="http://schemas.microsoft.com/office/drawing/2014/main" id="{3ECD26B4-B0AA-4851-90A1-521C31E971B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561" name="TextBox 560">
          <a:extLst>
            <a:ext uri="{FF2B5EF4-FFF2-40B4-BE49-F238E27FC236}">
              <a16:creationId xmlns:a16="http://schemas.microsoft.com/office/drawing/2014/main" id="{5A5D2667-4139-426F-B2CE-86C3C6B4EEA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2" name="TextBox 561">
          <a:extLst>
            <a:ext uri="{FF2B5EF4-FFF2-40B4-BE49-F238E27FC236}">
              <a16:creationId xmlns:a16="http://schemas.microsoft.com/office/drawing/2014/main" id="{DC8A3419-DC59-499D-AEC0-0AEF56C3DC8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3" name="TextBox 562">
          <a:extLst>
            <a:ext uri="{FF2B5EF4-FFF2-40B4-BE49-F238E27FC236}">
              <a16:creationId xmlns:a16="http://schemas.microsoft.com/office/drawing/2014/main" id="{3046833B-1D01-4E1C-A945-08697948F8A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4" name="TextBox 563">
          <a:extLst>
            <a:ext uri="{FF2B5EF4-FFF2-40B4-BE49-F238E27FC236}">
              <a16:creationId xmlns:a16="http://schemas.microsoft.com/office/drawing/2014/main" id="{DA3CCAB6-7E46-4153-A51E-93079D52B81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5" name="TextBox 564">
          <a:extLst>
            <a:ext uri="{FF2B5EF4-FFF2-40B4-BE49-F238E27FC236}">
              <a16:creationId xmlns:a16="http://schemas.microsoft.com/office/drawing/2014/main" id="{3E9433CE-DBCF-401F-B049-B8DD050B723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6" name="TextBox 565">
          <a:extLst>
            <a:ext uri="{FF2B5EF4-FFF2-40B4-BE49-F238E27FC236}">
              <a16:creationId xmlns:a16="http://schemas.microsoft.com/office/drawing/2014/main" id="{BABCABBC-7CD4-4B2B-AAB8-30369D848E5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7" name="TextBox 566">
          <a:extLst>
            <a:ext uri="{FF2B5EF4-FFF2-40B4-BE49-F238E27FC236}">
              <a16:creationId xmlns:a16="http://schemas.microsoft.com/office/drawing/2014/main" id="{26909A72-055D-41A3-97B1-E22737678C0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68" name="TextBox 567">
          <a:extLst>
            <a:ext uri="{FF2B5EF4-FFF2-40B4-BE49-F238E27FC236}">
              <a16:creationId xmlns:a16="http://schemas.microsoft.com/office/drawing/2014/main" id="{32F487C7-4BA1-443C-ADBF-2289E1A2A8A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9" name="TextBox 568">
          <a:extLst>
            <a:ext uri="{FF2B5EF4-FFF2-40B4-BE49-F238E27FC236}">
              <a16:creationId xmlns:a16="http://schemas.microsoft.com/office/drawing/2014/main" id="{64431353-9FC7-488E-91DC-674D45E17F5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70" name="TextBox 569">
          <a:extLst>
            <a:ext uri="{FF2B5EF4-FFF2-40B4-BE49-F238E27FC236}">
              <a16:creationId xmlns:a16="http://schemas.microsoft.com/office/drawing/2014/main" id="{BDF1BB24-5DA3-4544-B552-F842CD86C3C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571" name="TextBox 570">
          <a:extLst>
            <a:ext uri="{FF2B5EF4-FFF2-40B4-BE49-F238E27FC236}">
              <a16:creationId xmlns:a16="http://schemas.microsoft.com/office/drawing/2014/main" id="{B782B1FC-0373-4854-A784-5E72880C9D2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72" name="TextBox 571">
          <a:extLst>
            <a:ext uri="{FF2B5EF4-FFF2-40B4-BE49-F238E27FC236}">
              <a16:creationId xmlns:a16="http://schemas.microsoft.com/office/drawing/2014/main" id="{4B0AFBE1-42D0-45B1-9B0E-1CCD245CB52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73" name="TextBox 572">
          <a:extLst>
            <a:ext uri="{FF2B5EF4-FFF2-40B4-BE49-F238E27FC236}">
              <a16:creationId xmlns:a16="http://schemas.microsoft.com/office/drawing/2014/main" id="{65152768-3A30-45B2-AC9A-7458D505A48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74" name="TextBox 573">
          <a:extLst>
            <a:ext uri="{FF2B5EF4-FFF2-40B4-BE49-F238E27FC236}">
              <a16:creationId xmlns:a16="http://schemas.microsoft.com/office/drawing/2014/main" id="{DFD3295E-ABE9-4588-B592-1224CD26CCB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75" name="TextBox 574">
          <a:extLst>
            <a:ext uri="{FF2B5EF4-FFF2-40B4-BE49-F238E27FC236}">
              <a16:creationId xmlns:a16="http://schemas.microsoft.com/office/drawing/2014/main" id="{A7423B8F-362A-42D4-A5D6-B14F7BBCE2A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76" name="TextBox 575">
          <a:extLst>
            <a:ext uri="{FF2B5EF4-FFF2-40B4-BE49-F238E27FC236}">
              <a16:creationId xmlns:a16="http://schemas.microsoft.com/office/drawing/2014/main" id="{52D735B0-8CAC-4B82-8A25-492A7A150E7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77" name="TextBox 576">
          <a:extLst>
            <a:ext uri="{FF2B5EF4-FFF2-40B4-BE49-F238E27FC236}">
              <a16:creationId xmlns:a16="http://schemas.microsoft.com/office/drawing/2014/main" id="{5AEE8B31-8D0A-480A-B0B3-88F1EA7BFEE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78" name="TextBox 577">
          <a:extLst>
            <a:ext uri="{FF2B5EF4-FFF2-40B4-BE49-F238E27FC236}">
              <a16:creationId xmlns:a16="http://schemas.microsoft.com/office/drawing/2014/main" id="{4158CA95-3071-42BB-979A-69908315141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79" name="TextBox 578">
          <a:extLst>
            <a:ext uri="{FF2B5EF4-FFF2-40B4-BE49-F238E27FC236}">
              <a16:creationId xmlns:a16="http://schemas.microsoft.com/office/drawing/2014/main" id="{5A320F2C-6166-4477-A600-523013EB083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0" name="TextBox 579">
          <a:extLst>
            <a:ext uri="{FF2B5EF4-FFF2-40B4-BE49-F238E27FC236}">
              <a16:creationId xmlns:a16="http://schemas.microsoft.com/office/drawing/2014/main" id="{95971A61-9AD9-4FCD-A484-A9B8B2D918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81" name="TextBox 580">
          <a:extLst>
            <a:ext uri="{FF2B5EF4-FFF2-40B4-BE49-F238E27FC236}">
              <a16:creationId xmlns:a16="http://schemas.microsoft.com/office/drawing/2014/main" id="{8C137457-11D5-45BE-997C-11E9E0C7F7A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2" name="TextBox 581">
          <a:extLst>
            <a:ext uri="{FF2B5EF4-FFF2-40B4-BE49-F238E27FC236}">
              <a16:creationId xmlns:a16="http://schemas.microsoft.com/office/drawing/2014/main" id="{C32EFE3E-73C3-45CA-96CA-D353C6D5B49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83" name="TextBox 582">
          <a:extLst>
            <a:ext uri="{FF2B5EF4-FFF2-40B4-BE49-F238E27FC236}">
              <a16:creationId xmlns:a16="http://schemas.microsoft.com/office/drawing/2014/main" id="{F4634158-0EF9-4066-BB2A-42569285237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4" name="TextBox 583">
          <a:extLst>
            <a:ext uri="{FF2B5EF4-FFF2-40B4-BE49-F238E27FC236}">
              <a16:creationId xmlns:a16="http://schemas.microsoft.com/office/drawing/2014/main" id="{E557F1CD-5D8F-4AE0-94F3-5B338CF1469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85" name="TextBox 584">
          <a:extLst>
            <a:ext uri="{FF2B5EF4-FFF2-40B4-BE49-F238E27FC236}">
              <a16:creationId xmlns:a16="http://schemas.microsoft.com/office/drawing/2014/main" id="{1606F2A6-FCEC-4832-9D6E-449363F3D04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6" name="TextBox 585">
          <a:extLst>
            <a:ext uri="{FF2B5EF4-FFF2-40B4-BE49-F238E27FC236}">
              <a16:creationId xmlns:a16="http://schemas.microsoft.com/office/drawing/2014/main" id="{5DC686FE-202D-43E3-8312-A692FA12C4A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7" name="TextBox 586">
          <a:extLst>
            <a:ext uri="{FF2B5EF4-FFF2-40B4-BE49-F238E27FC236}">
              <a16:creationId xmlns:a16="http://schemas.microsoft.com/office/drawing/2014/main" id="{9DFD180B-812C-42F9-B289-5259D976B10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88" name="TextBox 587">
          <a:extLst>
            <a:ext uri="{FF2B5EF4-FFF2-40B4-BE49-F238E27FC236}">
              <a16:creationId xmlns:a16="http://schemas.microsoft.com/office/drawing/2014/main" id="{5A92DED3-981B-4546-993A-4766BD67B41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9" name="TextBox 588">
          <a:extLst>
            <a:ext uri="{FF2B5EF4-FFF2-40B4-BE49-F238E27FC236}">
              <a16:creationId xmlns:a16="http://schemas.microsoft.com/office/drawing/2014/main" id="{A466A0E9-8147-4956-ABA9-F72B58B21D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90" name="TextBox 589">
          <a:extLst>
            <a:ext uri="{FF2B5EF4-FFF2-40B4-BE49-F238E27FC236}">
              <a16:creationId xmlns:a16="http://schemas.microsoft.com/office/drawing/2014/main" id="{CA5AE727-F71E-4D04-81F5-3E36BE5192B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91" name="TextBox 590">
          <a:extLst>
            <a:ext uri="{FF2B5EF4-FFF2-40B4-BE49-F238E27FC236}">
              <a16:creationId xmlns:a16="http://schemas.microsoft.com/office/drawing/2014/main" id="{0A8C7775-9A20-4DBD-9A64-C5AD2B72B00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92" name="TextBox 591">
          <a:extLst>
            <a:ext uri="{FF2B5EF4-FFF2-40B4-BE49-F238E27FC236}">
              <a16:creationId xmlns:a16="http://schemas.microsoft.com/office/drawing/2014/main" id="{CA9DDD67-4952-4494-A7D2-E2F14B72E89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93" name="TextBox 592">
          <a:extLst>
            <a:ext uri="{FF2B5EF4-FFF2-40B4-BE49-F238E27FC236}">
              <a16:creationId xmlns:a16="http://schemas.microsoft.com/office/drawing/2014/main" id="{061C2E75-BF86-4D52-923F-68B2CBFFEF24}"/>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94" name="TextBox 593">
          <a:extLst>
            <a:ext uri="{FF2B5EF4-FFF2-40B4-BE49-F238E27FC236}">
              <a16:creationId xmlns:a16="http://schemas.microsoft.com/office/drawing/2014/main" id="{0D173AE2-727E-4CD4-8C68-A0323CA3AF5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95" name="TextBox 594">
          <a:extLst>
            <a:ext uri="{FF2B5EF4-FFF2-40B4-BE49-F238E27FC236}">
              <a16:creationId xmlns:a16="http://schemas.microsoft.com/office/drawing/2014/main" id="{6675097F-9250-40F6-830D-9D71A2E1EBB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96" name="TextBox 595">
          <a:extLst>
            <a:ext uri="{FF2B5EF4-FFF2-40B4-BE49-F238E27FC236}">
              <a16:creationId xmlns:a16="http://schemas.microsoft.com/office/drawing/2014/main" id="{B6F014BC-9B02-4316-A77A-4358568FF53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97" name="TextBox 596">
          <a:extLst>
            <a:ext uri="{FF2B5EF4-FFF2-40B4-BE49-F238E27FC236}">
              <a16:creationId xmlns:a16="http://schemas.microsoft.com/office/drawing/2014/main" id="{461146F5-4AD5-4946-8551-52298E416D5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98" name="TextBox 597">
          <a:extLst>
            <a:ext uri="{FF2B5EF4-FFF2-40B4-BE49-F238E27FC236}">
              <a16:creationId xmlns:a16="http://schemas.microsoft.com/office/drawing/2014/main" id="{BE42AEA7-35FA-49E3-99A6-14E14D71270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99" name="TextBox 598">
          <a:extLst>
            <a:ext uri="{FF2B5EF4-FFF2-40B4-BE49-F238E27FC236}">
              <a16:creationId xmlns:a16="http://schemas.microsoft.com/office/drawing/2014/main" id="{D1A791CD-FA63-4791-A50C-3C4C0804360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0" name="TextBox 599">
          <a:extLst>
            <a:ext uri="{FF2B5EF4-FFF2-40B4-BE49-F238E27FC236}">
              <a16:creationId xmlns:a16="http://schemas.microsoft.com/office/drawing/2014/main" id="{7B8DD282-AE31-479B-94C3-A11EA979697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01" name="TextBox 600">
          <a:extLst>
            <a:ext uri="{FF2B5EF4-FFF2-40B4-BE49-F238E27FC236}">
              <a16:creationId xmlns:a16="http://schemas.microsoft.com/office/drawing/2014/main" id="{B19E62F9-FE67-4215-9BCF-C35CB6104AE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2" name="TextBox 601">
          <a:extLst>
            <a:ext uri="{FF2B5EF4-FFF2-40B4-BE49-F238E27FC236}">
              <a16:creationId xmlns:a16="http://schemas.microsoft.com/office/drawing/2014/main" id="{DD4040EC-24A4-4232-8471-1DE5B979864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03" name="TextBox 602">
          <a:extLst>
            <a:ext uri="{FF2B5EF4-FFF2-40B4-BE49-F238E27FC236}">
              <a16:creationId xmlns:a16="http://schemas.microsoft.com/office/drawing/2014/main" id="{47E31AE7-48C6-4B07-9787-64E8F3C06C5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4" name="TextBox 603">
          <a:extLst>
            <a:ext uri="{FF2B5EF4-FFF2-40B4-BE49-F238E27FC236}">
              <a16:creationId xmlns:a16="http://schemas.microsoft.com/office/drawing/2014/main" id="{479F826D-F2F2-4BB9-A248-A8D65CA9017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05" name="TextBox 604">
          <a:extLst>
            <a:ext uri="{FF2B5EF4-FFF2-40B4-BE49-F238E27FC236}">
              <a16:creationId xmlns:a16="http://schemas.microsoft.com/office/drawing/2014/main" id="{BCD93F71-8D88-4AFC-A7BA-635A6E98CC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6" name="TextBox 605">
          <a:extLst>
            <a:ext uri="{FF2B5EF4-FFF2-40B4-BE49-F238E27FC236}">
              <a16:creationId xmlns:a16="http://schemas.microsoft.com/office/drawing/2014/main" id="{946FA801-4CFC-4EEE-ADF2-49B1632B67C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7" name="TextBox 606">
          <a:extLst>
            <a:ext uri="{FF2B5EF4-FFF2-40B4-BE49-F238E27FC236}">
              <a16:creationId xmlns:a16="http://schemas.microsoft.com/office/drawing/2014/main" id="{62AB0A04-AACA-4DA1-BD30-17E4DA6C9BE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08" name="TextBox 607">
          <a:extLst>
            <a:ext uri="{FF2B5EF4-FFF2-40B4-BE49-F238E27FC236}">
              <a16:creationId xmlns:a16="http://schemas.microsoft.com/office/drawing/2014/main" id="{AABC2732-33EE-4355-85B5-760642DA59A9}"/>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9" name="TextBox 608">
          <a:extLst>
            <a:ext uri="{FF2B5EF4-FFF2-40B4-BE49-F238E27FC236}">
              <a16:creationId xmlns:a16="http://schemas.microsoft.com/office/drawing/2014/main" id="{3100EA74-E8E2-487D-A637-352C5AA0666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10" name="TextBox 609">
          <a:extLst>
            <a:ext uri="{FF2B5EF4-FFF2-40B4-BE49-F238E27FC236}">
              <a16:creationId xmlns:a16="http://schemas.microsoft.com/office/drawing/2014/main" id="{FED2B2EE-13A5-41C2-9D18-787A2AC64DE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11" name="TextBox 610">
          <a:extLst>
            <a:ext uri="{FF2B5EF4-FFF2-40B4-BE49-F238E27FC236}">
              <a16:creationId xmlns:a16="http://schemas.microsoft.com/office/drawing/2014/main" id="{93B239EF-FEB6-4FB1-BAFF-396A2DDB38F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12" name="TextBox 611">
          <a:extLst>
            <a:ext uri="{FF2B5EF4-FFF2-40B4-BE49-F238E27FC236}">
              <a16:creationId xmlns:a16="http://schemas.microsoft.com/office/drawing/2014/main" id="{F053150C-86B8-4EC9-9A68-B5C86DC538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13" name="TextBox 612">
          <a:extLst>
            <a:ext uri="{FF2B5EF4-FFF2-40B4-BE49-F238E27FC236}">
              <a16:creationId xmlns:a16="http://schemas.microsoft.com/office/drawing/2014/main" id="{BAAB8682-04D6-468C-99AC-2DEA3B7B2B1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14" name="TextBox 613">
          <a:extLst>
            <a:ext uri="{FF2B5EF4-FFF2-40B4-BE49-F238E27FC236}">
              <a16:creationId xmlns:a16="http://schemas.microsoft.com/office/drawing/2014/main" id="{7DF0EFC3-C6B7-43E7-BA95-093C2018879F}"/>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15" name="TextBox 614">
          <a:extLst>
            <a:ext uri="{FF2B5EF4-FFF2-40B4-BE49-F238E27FC236}">
              <a16:creationId xmlns:a16="http://schemas.microsoft.com/office/drawing/2014/main" id="{1CF5F055-A385-4BA8-A988-7C1BB5B3703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16" name="TextBox 615">
          <a:extLst>
            <a:ext uri="{FF2B5EF4-FFF2-40B4-BE49-F238E27FC236}">
              <a16:creationId xmlns:a16="http://schemas.microsoft.com/office/drawing/2014/main" id="{21394D2E-F22A-46FB-AD00-58F43139A4B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17" name="TextBox 616">
          <a:extLst>
            <a:ext uri="{FF2B5EF4-FFF2-40B4-BE49-F238E27FC236}">
              <a16:creationId xmlns:a16="http://schemas.microsoft.com/office/drawing/2014/main" id="{C026E291-74AF-4FA6-ADDD-803152AA8FB6}"/>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618" name="TextBox 617">
          <a:extLst>
            <a:ext uri="{FF2B5EF4-FFF2-40B4-BE49-F238E27FC236}">
              <a16:creationId xmlns:a16="http://schemas.microsoft.com/office/drawing/2014/main" id="{6A0989C4-A452-4C69-8F54-AE8DFC8A2B4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19" name="TextBox 618">
          <a:extLst>
            <a:ext uri="{FF2B5EF4-FFF2-40B4-BE49-F238E27FC236}">
              <a16:creationId xmlns:a16="http://schemas.microsoft.com/office/drawing/2014/main" id="{4AABDDF7-0A3A-4D27-98F3-8BB52418AD1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0" name="TextBox 619">
          <a:extLst>
            <a:ext uri="{FF2B5EF4-FFF2-40B4-BE49-F238E27FC236}">
              <a16:creationId xmlns:a16="http://schemas.microsoft.com/office/drawing/2014/main" id="{0EC0B00A-4F82-4726-96E7-074FE93A7AE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621" name="TextBox 620">
          <a:extLst>
            <a:ext uri="{FF2B5EF4-FFF2-40B4-BE49-F238E27FC236}">
              <a16:creationId xmlns:a16="http://schemas.microsoft.com/office/drawing/2014/main" id="{A063B713-0522-4E11-8545-C66855994C53}"/>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2" name="TextBox 621">
          <a:extLst>
            <a:ext uri="{FF2B5EF4-FFF2-40B4-BE49-F238E27FC236}">
              <a16:creationId xmlns:a16="http://schemas.microsoft.com/office/drawing/2014/main" id="{97DDB912-F629-4F75-8E67-CE70042B922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23" name="TextBox 622">
          <a:extLst>
            <a:ext uri="{FF2B5EF4-FFF2-40B4-BE49-F238E27FC236}">
              <a16:creationId xmlns:a16="http://schemas.microsoft.com/office/drawing/2014/main" id="{CDCE0251-9319-460D-AB35-F2517C54654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4" name="TextBox 623">
          <a:extLst>
            <a:ext uri="{FF2B5EF4-FFF2-40B4-BE49-F238E27FC236}">
              <a16:creationId xmlns:a16="http://schemas.microsoft.com/office/drawing/2014/main" id="{01B38677-4648-4891-83D9-9AEBBF38487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25" name="TextBox 624">
          <a:extLst>
            <a:ext uri="{FF2B5EF4-FFF2-40B4-BE49-F238E27FC236}">
              <a16:creationId xmlns:a16="http://schemas.microsoft.com/office/drawing/2014/main" id="{3CDC5986-8996-44AC-814D-9864254019F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6" name="TextBox 625">
          <a:extLst>
            <a:ext uri="{FF2B5EF4-FFF2-40B4-BE49-F238E27FC236}">
              <a16:creationId xmlns:a16="http://schemas.microsoft.com/office/drawing/2014/main" id="{C70F5C41-0D1D-4AC7-93A7-FCAE5337974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7" name="TextBox 626">
          <a:extLst>
            <a:ext uri="{FF2B5EF4-FFF2-40B4-BE49-F238E27FC236}">
              <a16:creationId xmlns:a16="http://schemas.microsoft.com/office/drawing/2014/main" id="{ED476FE8-CCBF-4343-B2DD-74772CF7D4F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628" name="TextBox 627">
          <a:extLst>
            <a:ext uri="{FF2B5EF4-FFF2-40B4-BE49-F238E27FC236}">
              <a16:creationId xmlns:a16="http://schemas.microsoft.com/office/drawing/2014/main" id="{FED5F1B4-5023-41C9-ADF1-4C7025A57993}"/>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9" name="TextBox 628">
          <a:extLst>
            <a:ext uri="{FF2B5EF4-FFF2-40B4-BE49-F238E27FC236}">
              <a16:creationId xmlns:a16="http://schemas.microsoft.com/office/drawing/2014/main" id="{2A77326E-2DE9-466D-81FE-A6347D255C5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30" name="TextBox 629">
          <a:extLst>
            <a:ext uri="{FF2B5EF4-FFF2-40B4-BE49-F238E27FC236}">
              <a16:creationId xmlns:a16="http://schemas.microsoft.com/office/drawing/2014/main" id="{D1EBE9B2-4137-44C6-B52C-26CF5DBBB858}"/>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631" name="TextBox 630">
          <a:extLst>
            <a:ext uri="{FF2B5EF4-FFF2-40B4-BE49-F238E27FC236}">
              <a16:creationId xmlns:a16="http://schemas.microsoft.com/office/drawing/2014/main" id="{DCE0E57E-3114-4FC8-BC78-283D57DF92B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32" name="TextBox 631">
          <a:extLst>
            <a:ext uri="{FF2B5EF4-FFF2-40B4-BE49-F238E27FC236}">
              <a16:creationId xmlns:a16="http://schemas.microsoft.com/office/drawing/2014/main" id="{EE790E20-1A1F-471E-A9A0-3A38F5CA43E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33" name="TextBox 632">
          <a:extLst>
            <a:ext uri="{FF2B5EF4-FFF2-40B4-BE49-F238E27FC236}">
              <a16:creationId xmlns:a16="http://schemas.microsoft.com/office/drawing/2014/main" id="{5210C613-0393-4BB4-ABB5-21E04C9616E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34" name="TextBox 633">
          <a:extLst>
            <a:ext uri="{FF2B5EF4-FFF2-40B4-BE49-F238E27FC236}">
              <a16:creationId xmlns:a16="http://schemas.microsoft.com/office/drawing/2014/main" id="{4E16CC56-C68E-4F4C-B573-19A93814EFC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35" name="TextBox 634">
          <a:extLst>
            <a:ext uri="{FF2B5EF4-FFF2-40B4-BE49-F238E27FC236}">
              <a16:creationId xmlns:a16="http://schemas.microsoft.com/office/drawing/2014/main" id="{8D62C5C6-341D-4815-86CF-2067376132C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36" name="TextBox 635">
          <a:extLst>
            <a:ext uri="{FF2B5EF4-FFF2-40B4-BE49-F238E27FC236}">
              <a16:creationId xmlns:a16="http://schemas.microsoft.com/office/drawing/2014/main" id="{31844351-2A51-4BA8-BFA6-FAFE4A303F2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37" name="TextBox 636">
          <a:extLst>
            <a:ext uri="{FF2B5EF4-FFF2-40B4-BE49-F238E27FC236}">
              <a16:creationId xmlns:a16="http://schemas.microsoft.com/office/drawing/2014/main" id="{9B5F9602-A3AB-4F2E-935C-37E57F780C3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38" name="TextBox 637">
          <a:extLst>
            <a:ext uri="{FF2B5EF4-FFF2-40B4-BE49-F238E27FC236}">
              <a16:creationId xmlns:a16="http://schemas.microsoft.com/office/drawing/2014/main" id="{3D69FA32-D688-481E-BB8D-F48B6583B5CE}"/>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39" name="TextBox 638">
          <a:extLst>
            <a:ext uri="{FF2B5EF4-FFF2-40B4-BE49-F238E27FC236}">
              <a16:creationId xmlns:a16="http://schemas.microsoft.com/office/drawing/2014/main" id="{AEB782C5-CD4F-4DF0-8413-91103E1BCF7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0" name="TextBox 639">
          <a:extLst>
            <a:ext uri="{FF2B5EF4-FFF2-40B4-BE49-F238E27FC236}">
              <a16:creationId xmlns:a16="http://schemas.microsoft.com/office/drawing/2014/main" id="{BD5D0255-8BF3-4100-AAEC-9E968701F9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41" name="TextBox 640">
          <a:extLst>
            <a:ext uri="{FF2B5EF4-FFF2-40B4-BE49-F238E27FC236}">
              <a16:creationId xmlns:a16="http://schemas.microsoft.com/office/drawing/2014/main" id="{C33F8661-6B99-41F4-A9E6-096A89FFD43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2" name="TextBox 641">
          <a:extLst>
            <a:ext uri="{FF2B5EF4-FFF2-40B4-BE49-F238E27FC236}">
              <a16:creationId xmlns:a16="http://schemas.microsoft.com/office/drawing/2014/main" id="{B174F430-753D-4D7A-ACEF-D9FECEC5EDC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43" name="TextBox 642">
          <a:extLst>
            <a:ext uri="{FF2B5EF4-FFF2-40B4-BE49-F238E27FC236}">
              <a16:creationId xmlns:a16="http://schemas.microsoft.com/office/drawing/2014/main" id="{0EA7FA33-072A-4A3A-8761-EC1DE6D08EA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4" name="TextBox 643">
          <a:extLst>
            <a:ext uri="{FF2B5EF4-FFF2-40B4-BE49-F238E27FC236}">
              <a16:creationId xmlns:a16="http://schemas.microsoft.com/office/drawing/2014/main" id="{733A8837-07E5-4B78-B3B2-E8CB64015C9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45" name="TextBox 644">
          <a:extLst>
            <a:ext uri="{FF2B5EF4-FFF2-40B4-BE49-F238E27FC236}">
              <a16:creationId xmlns:a16="http://schemas.microsoft.com/office/drawing/2014/main" id="{DEF16923-91EA-41A0-8D52-37B74412108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6" name="TextBox 645">
          <a:extLst>
            <a:ext uri="{FF2B5EF4-FFF2-40B4-BE49-F238E27FC236}">
              <a16:creationId xmlns:a16="http://schemas.microsoft.com/office/drawing/2014/main" id="{A47714F5-015B-4957-8518-6050EFC5BF9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7" name="TextBox 646">
          <a:extLst>
            <a:ext uri="{FF2B5EF4-FFF2-40B4-BE49-F238E27FC236}">
              <a16:creationId xmlns:a16="http://schemas.microsoft.com/office/drawing/2014/main" id="{FB7B2141-3371-47EF-B0E2-7DAFA81B4E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48" name="TextBox 647">
          <a:extLst>
            <a:ext uri="{FF2B5EF4-FFF2-40B4-BE49-F238E27FC236}">
              <a16:creationId xmlns:a16="http://schemas.microsoft.com/office/drawing/2014/main" id="{B3E045B7-022C-4C54-8E3B-46A320A3CD2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9" name="TextBox 648">
          <a:extLst>
            <a:ext uri="{FF2B5EF4-FFF2-40B4-BE49-F238E27FC236}">
              <a16:creationId xmlns:a16="http://schemas.microsoft.com/office/drawing/2014/main" id="{60C360AD-FA74-4BD2-A37B-75ACBD9793C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50" name="TextBox 649">
          <a:extLst>
            <a:ext uri="{FF2B5EF4-FFF2-40B4-BE49-F238E27FC236}">
              <a16:creationId xmlns:a16="http://schemas.microsoft.com/office/drawing/2014/main" id="{E24A56E2-6C00-43D0-A7DD-3D04238B2BB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51" name="TextBox 650">
          <a:extLst>
            <a:ext uri="{FF2B5EF4-FFF2-40B4-BE49-F238E27FC236}">
              <a16:creationId xmlns:a16="http://schemas.microsoft.com/office/drawing/2014/main" id="{E261D3D9-3917-4BCA-BAE8-81A4C35A5F4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52" name="TextBox 651">
          <a:extLst>
            <a:ext uri="{FF2B5EF4-FFF2-40B4-BE49-F238E27FC236}">
              <a16:creationId xmlns:a16="http://schemas.microsoft.com/office/drawing/2014/main" id="{20D70B72-1655-47B5-8791-E0CC2A51C88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53" name="TextBox 652">
          <a:extLst>
            <a:ext uri="{FF2B5EF4-FFF2-40B4-BE49-F238E27FC236}">
              <a16:creationId xmlns:a16="http://schemas.microsoft.com/office/drawing/2014/main" id="{8873EF7E-D0C0-477F-BF4F-8473E5273E2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54" name="TextBox 653">
          <a:extLst>
            <a:ext uri="{FF2B5EF4-FFF2-40B4-BE49-F238E27FC236}">
              <a16:creationId xmlns:a16="http://schemas.microsoft.com/office/drawing/2014/main" id="{813FE250-2DBA-4F00-ABE5-26817CBD13B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55" name="TextBox 654">
          <a:extLst>
            <a:ext uri="{FF2B5EF4-FFF2-40B4-BE49-F238E27FC236}">
              <a16:creationId xmlns:a16="http://schemas.microsoft.com/office/drawing/2014/main" id="{5F817FDD-17F3-4FB1-BB07-FA6D16D59A8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56" name="TextBox 655">
          <a:extLst>
            <a:ext uri="{FF2B5EF4-FFF2-40B4-BE49-F238E27FC236}">
              <a16:creationId xmlns:a16="http://schemas.microsoft.com/office/drawing/2014/main" id="{35ACE89E-1DC7-4F2A-9CE3-2B72003A430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57" name="TextBox 656">
          <a:extLst>
            <a:ext uri="{FF2B5EF4-FFF2-40B4-BE49-F238E27FC236}">
              <a16:creationId xmlns:a16="http://schemas.microsoft.com/office/drawing/2014/main" id="{0402B8B8-4BA3-4D7B-8F82-9D8DBED02ED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58" name="TextBox 657">
          <a:extLst>
            <a:ext uri="{FF2B5EF4-FFF2-40B4-BE49-F238E27FC236}">
              <a16:creationId xmlns:a16="http://schemas.microsoft.com/office/drawing/2014/main" id="{E7C3DB3C-0937-4D7F-AE5D-95619C4C73F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59" name="TextBox 658">
          <a:extLst>
            <a:ext uri="{FF2B5EF4-FFF2-40B4-BE49-F238E27FC236}">
              <a16:creationId xmlns:a16="http://schemas.microsoft.com/office/drawing/2014/main" id="{1E458BCB-20E3-4437-8DDF-0DDBD79005D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0" name="TextBox 659">
          <a:extLst>
            <a:ext uri="{FF2B5EF4-FFF2-40B4-BE49-F238E27FC236}">
              <a16:creationId xmlns:a16="http://schemas.microsoft.com/office/drawing/2014/main" id="{057EDC7F-70D9-4210-9AB4-978E907398B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61" name="TextBox 660">
          <a:extLst>
            <a:ext uri="{FF2B5EF4-FFF2-40B4-BE49-F238E27FC236}">
              <a16:creationId xmlns:a16="http://schemas.microsoft.com/office/drawing/2014/main" id="{B212F6E2-39DC-4A70-A9A1-42DD09D8BFE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2" name="TextBox 661">
          <a:extLst>
            <a:ext uri="{FF2B5EF4-FFF2-40B4-BE49-F238E27FC236}">
              <a16:creationId xmlns:a16="http://schemas.microsoft.com/office/drawing/2014/main" id="{1C7DEA55-1FC6-41ED-A85F-B42B9E89CDB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3" name="TextBox 662">
          <a:extLst>
            <a:ext uri="{FF2B5EF4-FFF2-40B4-BE49-F238E27FC236}">
              <a16:creationId xmlns:a16="http://schemas.microsoft.com/office/drawing/2014/main" id="{682C7C32-9BBD-41F6-A958-B46CC03AE77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4" name="TextBox 663">
          <a:extLst>
            <a:ext uri="{FF2B5EF4-FFF2-40B4-BE49-F238E27FC236}">
              <a16:creationId xmlns:a16="http://schemas.microsoft.com/office/drawing/2014/main" id="{56F39B90-6E5A-41A8-9A39-4CD05030F67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5" name="TextBox 664">
          <a:extLst>
            <a:ext uri="{FF2B5EF4-FFF2-40B4-BE49-F238E27FC236}">
              <a16:creationId xmlns:a16="http://schemas.microsoft.com/office/drawing/2014/main" id="{F4B465E0-E276-4D00-B8FF-2E576DA0183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6" name="TextBox 665">
          <a:extLst>
            <a:ext uri="{FF2B5EF4-FFF2-40B4-BE49-F238E27FC236}">
              <a16:creationId xmlns:a16="http://schemas.microsoft.com/office/drawing/2014/main" id="{B4ADC69A-C18E-4123-AA31-4B3315FB44B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7" name="TextBox 666">
          <a:extLst>
            <a:ext uri="{FF2B5EF4-FFF2-40B4-BE49-F238E27FC236}">
              <a16:creationId xmlns:a16="http://schemas.microsoft.com/office/drawing/2014/main" id="{521DDB47-7175-46EE-A989-C3DC692C91F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68" name="TextBox 667">
          <a:extLst>
            <a:ext uri="{FF2B5EF4-FFF2-40B4-BE49-F238E27FC236}">
              <a16:creationId xmlns:a16="http://schemas.microsoft.com/office/drawing/2014/main" id="{D9FD7E71-8600-4CD2-BF43-0825C9897684}"/>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9" name="TextBox 668">
          <a:extLst>
            <a:ext uri="{FF2B5EF4-FFF2-40B4-BE49-F238E27FC236}">
              <a16:creationId xmlns:a16="http://schemas.microsoft.com/office/drawing/2014/main" id="{C3F6E834-F139-49C7-8BCF-AA81939DFD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70" name="TextBox 669">
          <a:extLst>
            <a:ext uri="{FF2B5EF4-FFF2-40B4-BE49-F238E27FC236}">
              <a16:creationId xmlns:a16="http://schemas.microsoft.com/office/drawing/2014/main" id="{01442570-F44D-48FC-A36B-3204B7EE254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71" name="TextBox 670">
          <a:extLst>
            <a:ext uri="{FF2B5EF4-FFF2-40B4-BE49-F238E27FC236}">
              <a16:creationId xmlns:a16="http://schemas.microsoft.com/office/drawing/2014/main" id="{B5A6E9EF-F0BA-407A-9120-BC548E695E6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72" name="TextBox 671">
          <a:extLst>
            <a:ext uri="{FF2B5EF4-FFF2-40B4-BE49-F238E27FC236}">
              <a16:creationId xmlns:a16="http://schemas.microsoft.com/office/drawing/2014/main" id="{4E676A7F-3B83-4600-9AA8-068353042DC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73" name="TextBox 672">
          <a:extLst>
            <a:ext uri="{FF2B5EF4-FFF2-40B4-BE49-F238E27FC236}">
              <a16:creationId xmlns:a16="http://schemas.microsoft.com/office/drawing/2014/main" id="{BA1A6B15-D4D4-4432-ADF4-9756EE09953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74" name="TextBox 673">
          <a:extLst>
            <a:ext uri="{FF2B5EF4-FFF2-40B4-BE49-F238E27FC236}">
              <a16:creationId xmlns:a16="http://schemas.microsoft.com/office/drawing/2014/main" id="{CB07EEE6-56D9-429A-8B32-07271680A05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75" name="TextBox 674">
          <a:extLst>
            <a:ext uri="{FF2B5EF4-FFF2-40B4-BE49-F238E27FC236}">
              <a16:creationId xmlns:a16="http://schemas.microsoft.com/office/drawing/2014/main" id="{6C8180E2-03E6-4D02-910E-7B17B233935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76" name="TextBox 675">
          <a:extLst>
            <a:ext uri="{FF2B5EF4-FFF2-40B4-BE49-F238E27FC236}">
              <a16:creationId xmlns:a16="http://schemas.microsoft.com/office/drawing/2014/main" id="{09F025F8-C546-45BA-9AE4-33BA7C6FD33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77" name="TextBox 676">
          <a:extLst>
            <a:ext uri="{FF2B5EF4-FFF2-40B4-BE49-F238E27FC236}">
              <a16:creationId xmlns:a16="http://schemas.microsoft.com/office/drawing/2014/main" id="{8DDF5C65-C4B1-47C2-B5BA-DE0B807013F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78" name="TextBox 677">
          <a:extLst>
            <a:ext uri="{FF2B5EF4-FFF2-40B4-BE49-F238E27FC236}">
              <a16:creationId xmlns:a16="http://schemas.microsoft.com/office/drawing/2014/main" id="{E8559B52-FD83-462A-A5C0-3B980F6C0B5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79" name="TextBox 678">
          <a:extLst>
            <a:ext uri="{FF2B5EF4-FFF2-40B4-BE49-F238E27FC236}">
              <a16:creationId xmlns:a16="http://schemas.microsoft.com/office/drawing/2014/main" id="{240DC7EB-3927-41F7-9E44-C2D8C792A2A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0" name="TextBox 679">
          <a:extLst>
            <a:ext uri="{FF2B5EF4-FFF2-40B4-BE49-F238E27FC236}">
              <a16:creationId xmlns:a16="http://schemas.microsoft.com/office/drawing/2014/main" id="{F5095626-F7BA-4CEC-B540-0EDE518E20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81" name="TextBox 680">
          <a:extLst>
            <a:ext uri="{FF2B5EF4-FFF2-40B4-BE49-F238E27FC236}">
              <a16:creationId xmlns:a16="http://schemas.microsoft.com/office/drawing/2014/main" id="{3C5544AA-D5F6-478B-A512-7F47F13CE42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2" name="TextBox 681">
          <a:extLst>
            <a:ext uri="{FF2B5EF4-FFF2-40B4-BE49-F238E27FC236}">
              <a16:creationId xmlns:a16="http://schemas.microsoft.com/office/drawing/2014/main" id="{F16A0069-C2C0-4C02-9811-7E5E160F3B0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83" name="TextBox 682">
          <a:extLst>
            <a:ext uri="{FF2B5EF4-FFF2-40B4-BE49-F238E27FC236}">
              <a16:creationId xmlns:a16="http://schemas.microsoft.com/office/drawing/2014/main" id="{BE60318C-4A6E-4561-9762-B2C618CCF38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4" name="TextBox 683">
          <a:extLst>
            <a:ext uri="{FF2B5EF4-FFF2-40B4-BE49-F238E27FC236}">
              <a16:creationId xmlns:a16="http://schemas.microsoft.com/office/drawing/2014/main" id="{1BCF7DB8-1982-439A-B28E-A9EEFDD2B7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85" name="TextBox 684">
          <a:extLst>
            <a:ext uri="{FF2B5EF4-FFF2-40B4-BE49-F238E27FC236}">
              <a16:creationId xmlns:a16="http://schemas.microsoft.com/office/drawing/2014/main" id="{AAF4A6D3-745C-4D25-AA7D-397D65224BB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6" name="TextBox 685">
          <a:extLst>
            <a:ext uri="{FF2B5EF4-FFF2-40B4-BE49-F238E27FC236}">
              <a16:creationId xmlns:a16="http://schemas.microsoft.com/office/drawing/2014/main" id="{173A77ED-4E37-4387-BEBB-909125DC8FF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7" name="TextBox 686">
          <a:extLst>
            <a:ext uri="{FF2B5EF4-FFF2-40B4-BE49-F238E27FC236}">
              <a16:creationId xmlns:a16="http://schemas.microsoft.com/office/drawing/2014/main" id="{1B179117-29DB-45AB-BF7C-A1EFEECDDA1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88" name="TextBox 687">
          <a:extLst>
            <a:ext uri="{FF2B5EF4-FFF2-40B4-BE49-F238E27FC236}">
              <a16:creationId xmlns:a16="http://schemas.microsoft.com/office/drawing/2014/main" id="{68994F27-97D4-4555-8E5C-02C8678F863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9" name="TextBox 688">
          <a:extLst>
            <a:ext uri="{FF2B5EF4-FFF2-40B4-BE49-F238E27FC236}">
              <a16:creationId xmlns:a16="http://schemas.microsoft.com/office/drawing/2014/main" id="{7DFF6192-5782-45AE-B834-4F9779D3740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90" name="TextBox 689">
          <a:extLst>
            <a:ext uri="{FF2B5EF4-FFF2-40B4-BE49-F238E27FC236}">
              <a16:creationId xmlns:a16="http://schemas.microsoft.com/office/drawing/2014/main" id="{55A612D0-1D24-4DB0-B55C-D377559EBFC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91" name="TextBox 690">
          <a:extLst>
            <a:ext uri="{FF2B5EF4-FFF2-40B4-BE49-F238E27FC236}">
              <a16:creationId xmlns:a16="http://schemas.microsoft.com/office/drawing/2014/main" id="{A321A2C1-E67F-4355-A00B-9087C9C727E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92" name="TextBox 691">
          <a:extLst>
            <a:ext uri="{FF2B5EF4-FFF2-40B4-BE49-F238E27FC236}">
              <a16:creationId xmlns:a16="http://schemas.microsoft.com/office/drawing/2014/main" id="{84F287CE-0D50-4393-BD66-136E01F2252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93" name="TextBox 692">
          <a:extLst>
            <a:ext uri="{FF2B5EF4-FFF2-40B4-BE49-F238E27FC236}">
              <a16:creationId xmlns:a16="http://schemas.microsoft.com/office/drawing/2014/main" id="{2AB0A57B-7333-4362-98D2-1048669E027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94" name="TextBox 693">
          <a:extLst>
            <a:ext uri="{FF2B5EF4-FFF2-40B4-BE49-F238E27FC236}">
              <a16:creationId xmlns:a16="http://schemas.microsoft.com/office/drawing/2014/main" id="{86BB5E07-F667-43C2-B4DB-3D8CFFF00BE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95" name="TextBox 694">
          <a:extLst>
            <a:ext uri="{FF2B5EF4-FFF2-40B4-BE49-F238E27FC236}">
              <a16:creationId xmlns:a16="http://schemas.microsoft.com/office/drawing/2014/main" id="{49994590-7773-4696-BFFA-7069C51397C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96" name="TextBox 695">
          <a:extLst>
            <a:ext uri="{FF2B5EF4-FFF2-40B4-BE49-F238E27FC236}">
              <a16:creationId xmlns:a16="http://schemas.microsoft.com/office/drawing/2014/main" id="{7C9F24BB-AFD9-44BD-9A36-FDD1194DDE4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97" name="TextBox 696">
          <a:extLst>
            <a:ext uri="{FF2B5EF4-FFF2-40B4-BE49-F238E27FC236}">
              <a16:creationId xmlns:a16="http://schemas.microsoft.com/office/drawing/2014/main" id="{97DA4AE8-0210-46F9-AA51-4EE7A1F4E8A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98" name="TextBox 697">
          <a:extLst>
            <a:ext uri="{FF2B5EF4-FFF2-40B4-BE49-F238E27FC236}">
              <a16:creationId xmlns:a16="http://schemas.microsoft.com/office/drawing/2014/main" id="{870CFA8B-287F-4FA8-81E3-9F1434E79BF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99" name="TextBox 698">
          <a:extLst>
            <a:ext uri="{FF2B5EF4-FFF2-40B4-BE49-F238E27FC236}">
              <a16:creationId xmlns:a16="http://schemas.microsoft.com/office/drawing/2014/main" id="{ED53A7CB-A543-4D2A-AACA-CF719494BD2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0" name="TextBox 699">
          <a:extLst>
            <a:ext uri="{FF2B5EF4-FFF2-40B4-BE49-F238E27FC236}">
              <a16:creationId xmlns:a16="http://schemas.microsoft.com/office/drawing/2014/main" id="{A1A6D224-7449-43CC-AB60-F0F6B0C41D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01" name="TextBox 700">
          <a:extLst>
            <a:ext uri="{FF2B5EF4-FFF2-40B4-BE49-F238E27FC236}">
              <a16:creationId xmlns:a16="http://schemas.microsoft.com/office/drawing/2014/main" id="{DD358ED7-C295-49FB-AF67-3608C48A1DF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2" name="TextBox 701">
          <a:extLst>
            <a:ext uri="{FF2B5EF4-FFF2-40B4-BE49-F238E27FC236}">
              <a16:creationId xmlns:a16="http://schemas.microsoft.com/office/drawing/2014/main" id="{EC1E7848-F6C2-4CB4-81DE-CA891B62229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03" name="TextBox 702">
          <a:extLst>
            <a:ext uri="{FF2B5EF4-FFF2-40B4-BE49-F238E27FC236}">
              <a16:creationId xmlns:a16="http://schemas.microsoft.com/office/drawing/2014/main" id="{2A8238D1-A9AB-4F98-98B0-1DC103AF0FC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4" name="TextBox 703">
          <a:extLst>
            <a:ext uri="{FF2B5EF4-FFF2-40B4-BE49-F238E27FC236}">
              <a16:creationId xmlns:a16="http://schemas.microsoft.com/office/drawing/2014/main" id="{F786DFB4-FDFB-4CF2-8302-CA682C44DDB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05" name="TextBox 704">
          <a:extLst>
            <a:ext uri="{FF2B5EF4-FFF2-40B4-BE49-F238E27FC236}">
              <a16:creationId xmlns:a16="http://schemas.microsoft.com/office/drawing/2014/main" id="{9B503A19-5519-42C0-8381-A45B1263B27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6" name="TextBox 705">
          <a:extLst>
            <a:ext uri="{FF2B5EF4-FFF2-40B4-BE49-F238E27FC236}">
              <a16:creationId xmlns:a16="http://schemas.microsoft.com/office/drawing/2014/main" id="{58AFAF3A-F78D-4C03-A1DF-D51D0B68226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7" name="TextBox 706">
          <a:extLst>
            <a:ext uri="{FF2B5EF4-FFF2-40B4-BE49-F238E27FC236}">
              <a16:creationId xmlns:a16="http://schemas.microsoft.com/office/drawing/2014/main" id="{40AA306F-9051-4D42-BE1F-9B1E014A6CD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708" name="TextBox 707">
          <a:extLst>
            <a:ext uri="{FF2B5EF4-FFF2-40B4-BE49-F238E27FC236}">
              <a16:creationId xmlns:a16="http://schemas.microsoft.com/office/drawing/2014/main" id="{F0F17990-49D7-4DDD-9031-B80017D19B6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9" name="TextBox 708">
          <a:extLst>
            <a:ext uri="{FF2B5EF4-FFF2-40B4-BE49-F238E27FC236}">
              <a16:creationId xmlns:a16="http://schemas.microsoft.com/office/drawing/2014/main" id="{B1D9E7A0-051F-46E7-854B-B35E4DA0A2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10" name="TextBox 709">
          <a:extLst>
            <a:ext uri="{FF2B5EF4-FFF2-40B4-BE49-F238E27FC236}">
              <a16:creationId xmlns:a16="http://schemas.microsoft.com/office/drawing/2014/main" id="{38A2916E-F1F3-4D4B-8849-38C0DAEC474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11" name="TextBox 710">
          <a:extLst>
            <a:ext uri="{FF2B5EF4-FFF2-40B4-BE49-F238E27FC236}">
              <a16:creationId xmlns:a16="http://schemas.microsoft.com/office/drawing/2014/main" id="{86BA1604-B4A1-47ED-8F8A-40E7278DB9B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12" name="TextBox 711">
          <a:extLst>
            <a:ext uri="{FF2B5EF4-FFF2-40B4-BE49-F238E27FC236}">
              <a16:creationId xmlns:a16="http://schemas.microsoft.com/office/drawing/2014/main" id="{E67A3229-D324-4726-B832-2C3A9955C28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13" name="TextBox 712">
          <a:extLst>
            <a:ext uri="{FF2B5EF4-FFF2-40B4-BE49-F238E27FC236}">
              <a16:creationId xmlns:a16="http://schemas.microsoft.com/office/drawing/2014/main" id="{CD2E6DC1-93A1-4C6A-A601-11E847CD5CD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14" name="TextBox 713">
          <a:extLst>
            <a:ext uri="{FF2B5EF4-FFF2-40B4-BE49-F238E27FC236}">
              <a16:creationId xmlns:a16="http://schemas.microsoft.com/office/drawing/2014/main" id="{1E5DA62B-324F-4FA7-94ED-EDA12FAF8F7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15" name="TextBox 714">
          <a:extLst>
            <a:ext uri="{FF2B5EF4-FFF2-40B4-BE49-F238E27FC236}">
              <a16:creationId xmlns:a16="http://schemas.microsoft.com/office/drawing/2014/main" id="{B4D30E11-9584-4070-8014-F85E4A389AB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16" name="TextBox 715">
          <a:extLst>
            <a:ext uri="{FF2B5EF4-FFF2-40B4-BE49-F238E27FC236}">
              <a16:creationId xmlns:a16="http://schemas.microsoft.com/office/drawing/2014/main" id="{34D2609C-693E-4AA6-9770-01AD721820B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17" name="TextBox 716">
          <a:extLst>
            <a:ext uri="{FF2B5EF4-FFF2-40B4-BE49-F238E27FC236}">
              <a16:creationId xmlns:a16="http://schemas.microsoft.com/office/drawing/2014/main" id="{2471F5F3-A25A-40C9-A709-D8677EF07F97}"/>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718" name="TextBox 717">
          <a:extLst>
            <a:ext uri="{FF2B5EF4-FFF2-40B4-BE49-F238E27FC236}">
              <a16:creationId xmlns:a16="http://schemas.microsoft.com/office/drawing/2014/main" id="{99E69DC8-DB1D-4073-90EF-67B16FC234F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19" name="TextBox 718">
          <a:extLst>
            <a:ext uri="{FF2B5EF4-FFF2-40B4-BE49-F238E27FC236}">
              <a16:creationId xmlns:a16="http://schemas.microsoft.com/office/drawing/2014/main" id="{99F26F52-D69E-4EA8-849A-792211451E04}"/>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0" name="TextBox 719">
          <a:extLst>
            <a:ext uri="{FF2B5EF4-FFF2-40B4-BE49-F238E27FC236}">
              <a16:creationId xmlns:a16="http://schemas.microsoft.com/office/drawing/2014/main" id="{E0D6763C-E3A3-4652-B6AB-C8EF830F8EB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721" name="TextBox 720">
          <a:extLst>
            <a:ext uri="{FF2B5EF4-FFF2-40B4-BE49-F238E27FC236}">
              <a16:creationId xmlns:a16="http://schemas.microsoft.com/office/drawing/2014/main" id="{C2B0F740-B2A0-42E0-9D29-90ABCF86DBA0}"/>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2" name="TextBox 721">
          <a:extLst>
            <a:ext uri="{FF2B5EF4-FFF2-40B4-BE49-F238E27FC236}">
              <a16:creationId xmlns:a16="http://schemas.microsoft.com/office/drawing/2014/main" id="{710F368A-06FA-45A0-9A11-214B55FBA2B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23" name="TextBox 722">
          <a:extLst>
            <a:ext uri="{FF2B5EF4-FFF2-40B4-BE49-F238E27FC236}">
              <a16:creationId xmlns:a16="http://schemas.microsoft.com/office/drawing/2014/main" id="{7CEF81F9-6874-4781-B428-426D93D01C0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4" name="TextBox 723">
          <a:extLst>
            <a:ext uri="{FF2B5EF4-FFF2-40B4-BE49-F238E27FC236}">
              <a16:creationId xmlns:a16="http://schemas.microsoft.com/office/drawing/2014/main" id="{A896B365-C918-41E0-8B23-DB5B81527DE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25" name="TextBox 724">
          <a:extLst>
            <a:ext uri="{FF2B5EF4-FFF2-40B4-BE49-F238E27FC236}">
              <a16:creationId xmlns:a16="http://schemas.microsoft.com/office/drawing/2014/main" id="{4FDA041E-FFE1-4499-9959-E945DE64071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6" name="TextBox 725">
          <a:extLst>
            <a:ext uri="{FF2B5EF4-FFF2-40B4-BE49-F238E27FC236}">
              <a16:creationId xmlns:a16="http://schemas.microsoft.com/office/drawing/2014/main" id="{230D050E-E265-4688-965C-DF49EB1D7D5E}"/>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7" name="TextBox 726">
          <a:extLst>
            <a:ext uri="{FF2B5EF4-FFF2-40B4-BE49-F238E27FC236}">
              <a16:creationId xmlns:a16="http://schemas.microsoft.com/office/drawing/2014/main" id="{F2F40031-585C-4CE9-BDBD-8EC3AE1E018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728" name="TextBox 727">
          <a:extLst>
            <a:ext uri="{FF2B5EF4-FFF2-40B4-BE49-F238E27FC236}">
              <a16:creationId xmlns:a16="http://schemas.microsoft.com/office/drawing/2014/main" id="{02AF6C28-995E-4CFB-B04A-C7006556EAE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9" name="TextBox 728">
          <a:extLst>
            <a:ext uri="{FF2B5EF4-FFF2-40B4-BE49-F238E27FC236}">
              <a16:creationId xmlns:a16="http://schemas.microsoft.com/office/drawing/2014/main" id="{57F1BEE8-41CF-4EF6-A87D-5EE0BD9D1BD1}"/>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30" name="TextBox 729">
          <a:extLst>
            <a:ext uri="{FF2B5EF4-FFF2-40B4-BE49-F238E27FC236}">
              <a16:creationId xmlns:a16="http://schemas.microsoft.com/office/drawing/2014/main" id="{0C2526BE-8100-4502-A773-8F474FE0B3A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731" name="TextBox 730">
          <a:extLst>
            <a:ext uri="{FF2B5EF4-FFF2-40B4-BE49-F238E27FC236}">
              <a16:creationId xmlns:a16="http://schemas.microsoft.com/office/drawing/2014/main" id="{4E6C1EA8-30BD-49B4-B7E7-25F07649D6CE}"/>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32" name="TextBox 731">
          <a:extLst>
            <a:ext uri="{FF2B5EF4-FFF2-40B4-BE49-F238E27FC236}">
              <a16:creationId xmlns:a16="http://schemas.microsoft.com/office/drawing/2014/main" id="{FFD4F762-4AF1-48A3-9308-4E61A6D761C3}"/>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33" name="TextBox 732">
          <a:extLst>
            <a:ext uri="{FF2B5EF4-FFF2-40B4-BE49-F238E27FC236}">
              <a16:creationId xmlns:a16="http://schemas.microsoft.com/office/drawing/2014/main" id="{8198284C-8101-44DA-BD5C-D60D4CA68CE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34" name="TextBox 733">
          <a:extLst>
            <a:ext uri="{FF2B5EF4-FFF2-40B4-BE49-F238E27FC236}">
              <a16:creationId xmlns:a16="http://schemas.microsoft.com/office/drawing/2014/main" id="{3CD193F5-3D85-4BF5-BC9E-6171C22CD9B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35" name="TextBox 734">
          <a:extLst>
            <a:ext uri="{FF2B5EF4-FFF2-40B4-BE49-F238E27FC236}">
              <a16:creationId xmlns:a16="http://schemas.microsoft.com/office/drawing/2014/main" id="{1F257896-BF23-4B87-B60B-2DA93745458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36" name="TextBox 735">
          <a:extLst>
            <a:ext uri="{FF2B5EF4-FFF2-40B4-BE49-F238E27FC236}">
              <a16:creationId xmlns:a16="http://schemas.microsoft.com/office/drawing/2014/main" id="{B003AC0E-9D67-40A7-BCBC-BA6095F570E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37" name="TextBox 736">
          <a:extLst>
            <a:ext uri="{FF2B5EF4-FFF2-40B4-BE49-F238E27FC236}">
              <a16:creationId xmlns:a16="http://schemas.microsoft.com/office/drawing/2014/main" id="{3CC67E6B-439B-4F2F-9CE8-FEA7E403811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38" name="TextBox 737">
          <a:extLst>
            <a:ext uri="{FF2B5EF4-FFF2-40B4-BE49-F238E27FC236}">
              <a16:creationId xmlns:a16="http://schemas.microsoft.com/office/drawing/2014/main" id="{D939AE27-C93B-4CA0-BB4D-1CE5A0C476C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39" name="TextBox 738">
          <a:extLst>
            <a:ext uri="{FF2B5EF4-FFF2-40B4-BE49-F238E27FC236}">
              <a16:creationId xmlns:a16="http://schemas.microsoft.com/office/drawing/2014/main" id="{6EC0EED5-1C5E-4096-B722-9EBB8A05B65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0" name="TextBox 739">
          <a:extLst>
            <a:ext uri="{FF2B5EF4-FFF2-40B4-BE49-F238E27FC236}">
              <a16:creationId xmlns:a16="http://schemas.microsoft.com/office/drawing/2014/main" id="{3BF9D130-61B1-418A-B099-9ECED5C4C52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41" name="TextBox 740">
          <a:extLst>
            <a:ext uri="{FF2B5EF4-FFF2-40B4-BE49-F238E27FC236}">
              <a16:creationId xmlns:a16="http://schemas.microsoft.com/office/drawing/2014/main" id="{6BF3C8C4-7FAA-4AF0-BA08-6781DB013F5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2" name="TextBox 741">
          <a:extLst>
            <a:ext uri="{FF2B5EF4-FFF2-40B4-BE49-F238E27FC236}">
              <a16:creationId xmlns:a16="http://schemas.microsoft.com/office/drawing/2014/main" id="{AE67D376-CE1E-4548-8B75-1B6C5D8E16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43" name="TextBox 742">
          <a:extLst>
            <a:ext uri="{FF2B5EF4-FFF2-40B4-BE49-F238E27FC236}">
              <a16:creationId xmlns:a16="http://schemas.microsoft.com/office/drawing/2014/main" id="{63107A91-EDB1-4FD5-88A0-9F58258B465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4" name="TextBox 743">
          <a:extLst>
            <a:ext uri="{FF2B5EF4-FFF2-40B4-BE49-F238E27FC236}">
              <a16:creationId xmlns:a16="http://schemas.microsoft.com/office/drawing/2014/main" id="{E19E5282-E276-4069-83FA-650D55E2C3E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45" name="TextBox 744">
          <a:extLst>
            <a:ext uri="{FF2B5EF4-FFF2-40B4-BE49-F238E27FC236}">
              <a16:creationId xmlns:a16="http://schemas.microsoft.com/office/drawing/2014/main" id="{6DCACC5C-EE09-4535-8BE5-5CB1145FA49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6" name="TextBox 745">
          <a:extLst>
            <a:ext uri="{FF2B5EF4-FFF2-40B4-BE49-F238E27FC236}">
              <a16:creationId xmlns:a16="http://schemas.microsoft.com/office/drawing/2014/main" id="{B75B8295-141D-49D0-8BA2-B7A5C7BF9A1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7" name="TextBox 746">
          <a:extLst>
            <a:ext uri="{FF2B5EF4-FFF2-40B4-BE49-F238E27FC236}">
              <a16:creationId xmlns:a16="http://schemas.microsoft.com/office/drawing/2014/main" id="{02AFD495-092B-4A1D-AB28-7A4C950F0BC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48" name="TextBox 747">
          <a:extLst>
            <a:ext uri="{FF2B5EF4-FFF2-40B4-BE49-F238E27FC236}">
              <a16:creationId xmlns:a16="http://schemas.microsoft.com/office/drawing/2014/main" id="{D2F450E5-4DCD-4F1F-91FA-1CD16D982ED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9" name="TextBox 748">
          <a:extLst>
            <a:ext uri="{FF2B5EF4-FFF2-40B4-BE49-F238E27FC236}">
              <a16:creationId xmlns:a16="http://schemas.microsoft.com/office/drawing/2014/main" id="{2488B358-0E16-4F61-B55F-8254129194A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50" name="TextBox 749">
          <a:extLst>
            <a:ext uri="{FF2B5EF4-FFF2-40B4-BE49-F238E27FC236}">
              <a16:creationId xmlns:a16="http://schemas.microsoft.com/office/drawing/2014/main" id="{0802E4DB-BB82-4118-BB27-F28D4F9F28C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51" name="TextBox 750">
          <a:extLst>
            <a:ext uri="{FF2B5EF4-FFF2-40B4-BE49-F238E27FC236}">
              <a16:creationId xmlns:a16="http://schemas.microsoft.com/office/drawing/2014/main" id="{A078FEBF-2ABB-4DAF-9AC6-496E4EBF76CC}"/>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52" name="TextBox 751">
          <a:extLst>
            <a:ext uri="{FF2B5EF4-FFF2-40B4-BE49-F238E27FC236}">
              <a16:creationId xmlns:a16="http://schemas.microsoft.com/office/drawing/2014/main" id="{A8535DA5-3F6D-422D-A8A2-7B756EE11A4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53" name="TextBox 752">
          <a:extLst>
            <a:ext uri="{FF2B5EF4-FFF2-40B4-BE49-F238E27FC236}">
              <a16:creationId xmlns:a16="http://schemas.microsoft.com/office/drawing/2014/main" id="{3EC5A63F-CBF8-4298-A2E0-6FD6263BBE8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54" name="TextBox 753">
          <a:extLst>
            <a:ext uri="{FF2B5EF4-FFF2-40B4-BE49-F238E27FC236}">
              <a16:creationId xmlns:a16="http://schemas.microsoft.com/office/drawing/2014/main" id="{BC04A995-2797-47D3-8524-2A60DE94C46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55" name="TextBox 754">
          <a:extLst>
            <a:ext uri="{FF2B5EF4-FFF2-40B4-BE49-F238E27FC236}">
              <a16:creationId xmlns:a16="http://schemas.microsoft.com/office/drawing/2014/main" id="{441CF9CB-2BBA-4C8F-B89C-9B401D6A7B7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56" name="TextBox 755">
          <a:extLst>
            <a:ext uri="{FF2B5EF4-FFF2-40B4-BE49-F238E27FC236}">
              <a16:creationId xmlns:a16="http://schemas.microsoft.com/office/drawing/2014/main" id="{A4AE3116-19CA-4431-BD1C-CB9E9099EE2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57" name="TextBox 756">
          <a:extLst>
            <a:ext uri="{FF2B5EF4-FFF2-40B4-BE49-F238E27FC236}">
              <a16:creationId xmlns:a16="http://schemas.microsoft.com/office/drawing/2014/main" id="{EA9CEFB7-32DF-4C67-ACA5-9B596F30DAC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58" name="TextBox 757">
          <a:extLst>
            <a:ext uri="{FF2B5EF4-FFF2-40B4-BE49-F238E27FC236}">
              <a16:creationId xmlns:a16="http://schemas.microsoft.com/office/drawing/2014/main" id="{127B9D58-9EE4-4032-8C22-2103A1E2036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59" name="TextBox 758">
          <a:extLst>
            <a:ext uri="{FF2B5EF4-FFF2-40B4-BE49-F238E27FC236}">
              <a16:creationId xmlns:a16="http://schemas.microsoft.com/office/drawing/2014/main" id="{9698708D-FA05-4834-8F85-126014F65A3B}"/>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0" name="TextBox 759">
          <a:extLst>
            <a:ext uri="{FF2B5EF4-FFF2-40B4-BE49-F238E27FC236}">
              <a16:creationId xmlns:a16="http://schemas.microsoft.com/office/drawing/2014/main" id="{B2807DA4-7873-4CFC-8CA7-8CFE8C85F51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761" name="TextBox 760">
          <a:extLst>
            <a:ext uri="{FF2B5EF4-FFF2-40B4-BE49-F238E27FC236}">
              <a16:creationId xmlns:a16="http://schemas.microsoft.com/office/drawing/2014/main" id="{4157B41F-8267-4911-862E-36A2A810185B}"/>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2" name="TextBox 761">
          <a:extLst>
            <a:ext uri="{FF2B5EF4-FFF2-40B4-BE49-F238E27FC236}">
              <a16:creationId xmlns:a16="http://schemas.microsoft.com/office/drawing/2014/main" id="{5444519C-42C3-4622-B2F6-2C8976C0EF9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63" name="TextBox 762">
          <a:extLst>
            <a:ext uri="{FF2B5EF4-FFF2-40B4-BE49-F238E27FC236}">
              <a16:creationId xmlns:a16="http://schemas.microsoft.com/office/drawing/2014/main" id="{25A52541-79EE-4ADB-A7B8-EF6933120D7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4" name="TextBox 763">
          <a:extLst>
            <a:ext uri="{FF2B5EF4-FFF2-40B4-BE49-F238E27FC236}">
              <a16:creationId xmlns:a16="http://schemas.microsoft.com/office/drawing/2014/main" id="{50FDC6BE-3F53-431C-BAD7-E06C447A91E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65" name="TextBox 764">
          <a:extLst>
            <a:ext uri="{FF2B5EF4-FFF2-40B4-BE49-F238E27FC236}">
              <a16:creationId xmlns:a16="http://schemas.microsoft.com/office/drawing/2014/main" id="{D68C7911-9112-4FE1-BFF3-E3AD9A48C90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6" name="TextBox 765">
          <a:extLst>
            <a:ext uri="{FF2B5EF4-FFF2-40B4-BE49-F238E27FC236}">
              <a16:creationId xmlns:a16="http://schemas.microsoft.com/office/drawing/2014/main" id="{987A9BF8-492B-4AD6-BECF-56C056AEA67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7" name="TextBox 766">
          <a:extLst>
            <a:ext uri="{FF2B5EF4-FFF2-40B4-BE49-F238E27FC236}">
              <a16:creationId xmlns:a16="http://schemas.microsoft.com/office/drawing/2014/main" id="{5600BDA0-5A1F-43D6-B3DA-B199C648FE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68" name="TextBox 767">
          <a:extLst>
            <a:ext uri="{FF2B5EF4-FFF2-40B4-BE49-F238E27FC236}">
              <a16:creationId xmlns:a16="http://schemas.microsoft.com/office/drawing/2014/main" id="{7B72F945-3D8F-4FA8-BC5C-C3F3D1330FD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9" name="TextBox 768">
          <a:extLst>
            <a:ext uri="{FF2B5EF4-FFF2-40B4-BE49-F238E27FC236}">
              <a16:creationId xmlns:a16="http://schemas.microsoft.com/office/drawing/2014/main" id="{3F6AFD0E-0121-47B8-A837-803773108C8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70" name="TextBox 769">
          <a:extLst>
            <a:ext uri="{FF2B5EF4-FFF2-40B4-BE49-F238E27FC236}">
              <a16:creationId xmlns:a16="http://schemas.microsoft.com/office/drawing/2014/main" id="{6C3E2937-29D6-4774-929B-5EC19B4BECC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771" name="TextBox 770">
          <a:extLst>
            <a:ext uri="{FF2B5EF4-FFF2-40B4-BE49-F238E27FC236}">
              <a16:creationId xmlns:a16="http://schemas.microsoft.com/office/drawing/2014/main" id="{2996BB18-9888-45B4-9E02-76E2C1EA7A82}"/>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72" name="TextBox 771">
          <a:extLst>
            <a:ext uri="{FF2B5EF4-FFF2-40B4-BE49-F238E27FC236}">
              <a16:creationId xmlns:a16="http://schemas.microsoft.com/office/drawing/2014/main" id="{B7A5D826-E295-4A7E-ABAC-D1B2B7E0978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73" name="TextBox 772">
          <a:extLst>
            <a:ext uri="{FF2B5EF4-FFF2-40B4-BE49-F238E27FC236}">
              <a16:creationId xmlns:a16="http://schemas.microsoft.com/office/drawing/2014/main" id="{3FA14AE4-82F9-4495-8EFC-AC9079C720E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74" name="TextBox 773">
          <a:extLst>
            <a:ext uri="{FF2B5EF4-FFF2-40B4-BE49-F238E27FC236}">
              <a16:creationId xmlns:a16="http://schemas.microsoft.com/office/drawing/2014/main" id="{6B93C0DC-3201-413B-96B1-E4139A5BDFC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75" name="TextBox 774">
          <a:extLst>
            <a:ext uri="{FF2B5EF4-FFF2-40B4-BE49-F238E27FC236}">
              <a16:creationId xmlns:a16="http://schemas.microsoft.com/office/drawing/2014/main" id="{455DBC86-61FC-46B3-8E1C-3D7F165ED35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76" name="TextBox 775">
          <a:extLst>
            <a:ext uri="{FF2B5EF4-FFF2-40B4-BE49-F238E27FC236}">
              <a16:creationId xmlns:a16="http://schemas.microsoft.com/office/drawing/2014/main" id="{B1F30E2F-1679-424B-B93A-32FB41EB43C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77" name="TextBox 776">
          <a:extLst>
            <a:ext uri="{FF2B5EF4-FFF2-40B4-BE49-F238E27FC236}">
              <a16:creationId xmlns:a16="http://schemas.microsoft.com/office/drawing/2014/main" id="{E5ABD59A-88D1-4A56-AEA2-9B4AF24F2A3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78" name="TextBox 777">
          <a:extLst>
            <a:ext uri="{FF2B5EF4-FFF2-40B4-BE49-F238E27FC236}">
              <a16:creationId xmlns:a16="http://schemas.microsoft.com/office/drawing/2014/main" id="{8657C37F-F8D0-45C5-AE99-FD3362EEAF9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79" name="TextBox 778">
          <a:extLst>
            <a:ext uri="{FF2B5EF4-FFF2-40B4-BE49-F238E27FC236}">
              <a16:creationId xmlns:a16="http://schemas.microsoft.com/office/drawing/2014/main" id="{C0D29378-8180-4E07-9045-08659A9ED28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0" name="TextBox 779">
          <a:extLst>
            <a:ext uri="{FF2B5EF4-FFF2-40B4-BE49-F238E27FC236}">
              <a16:creationId xmlns:a16="http://schemas.microsoft.com/office/drawing/2014/main" id="{27CCF2A6-F3FD-4307-823B-6CDB828F7A0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81" name="TextBox 780">
          <a:extLst>
            <a:ext uri="{FF2B5EF4-FFF2-40B4-BE49-F238E27FC236}">
              <a16:creationId xmlns:a16="http://schemas.microsoft.com/office/drawing/2014/main" id="{59DC64E0-283E-41C7-8958-BFA85CEAAA4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2" name="TextBox 781">
          <a:extLst>
            <a:ext uri="{FF2B5EF4-FFF2-40B4-BE49-F238E27FC236}">
              <a16:creationId xmlns:a16="http://schemas.microsoft.com/office/drawing/2014/main" id="{9C1FDD18-6198-40A1-9963-39B2E9AB16E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83" name="TextBox 782">
          <a:extLst>
            <a:ext uri="{FF2B5EF4-FFF2-40B4-BE49-F238E27FC236}">
              <a16:creationId xmlns:a16="http://schemas.microsoft.com/office/drawing/2014/main" id="{326C5C4D-D6D8-4B49-ACF2-8B5BEFEDAAB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4" name="TextBox 783">
          <a:extLst>
            <a:ext uri="{FF2B5EF4-FFF2-40B4-BE49-F238E27FC236}">
              <a16:creationId xmlns:a16="http://schemas.microsoft.com/office/drawing/2014/main" id="{C96377C5-B1B5-4F11-9C6B-37015CE5DBE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85" name="TextBox 784">
          <a:extLst>
            <a:ext uri="{FF2B5EF4-FFF2-40B4-BE49-F238E27FC236}">
              <a16:creationId xmlns:a16="http://schemas.microsoft.com/office/drawing/2014/main" id="{3CFA24FA-2D46-4CCD-B349-E2207326702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6" name="TextBox 785">
          <a:extLst>
            <a:ext uri="{FF2B5EF4-FFF2-40B4-BE49-F238E27FC236}">
              <a16:creationId xmlns:a16="http://schemas.microsoft.com/office/drawing/2014/main" id="{C3ED07B9-7182-43B4-A32B-16E08E7D01F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7" name="TextBox 786">
          <a:extLst>
            <a:ext uri="{FF2B5EF4-FFF2-40B4-BE49-F238E27FC236}">
              <a16:creationId xmlns:a16="http://schemas.microsoft.com/office/drawing/2014/main" id="{244FC7D8-3624-4F8F-A5B6-6EB0314B12F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88" name="TextBox 787">
          <a:extLst>
            <a:ext uri="{FF2B5EF4-FFF2-40B4-BE49-F238E27FC236}">
              <a16:creationId xmlns:a16="http://schemas.microsoft.com/office/drawing/2014/main" id="{B4DE35F1-12E1-480C-B0FE-353D1AB601F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9" name="TextBox 788">
          <a:extLst>
            <a:ext uri="{FF2B5EF4-FFF2-40B4-BE49-F238E27FC236}">
              <a16:creationId xmlns:a16="http://schemas.microsoft.com/office/drawing/2014/main" id="{50B2126B-88FA-4B2A-8D95-11EA6EAA112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90" name="TextBox 789">
          <a:extLst>
            <a:ext uri="{FF2B5EF4-FFF2-40B4-BE49-F238E27FC236}">
              <a16:creationId xmlns:a16="http://schemas.microsoft.com/office/drawing/2014/main" id="{5341BE21-911B-4059-B9E5-45357C76BA9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91" name="TextBox 790">
          <a:extLst>
            <a:ext uri="{FF2B5EF4-FFF2-40B4-BE49-F238E27FC236}">
              <a16:creationId xmlns:a16="http://schemas.microsoft.com/office/drawing/2014/main" id="{315C79D8-D908-4652-B85C-4A13EBC3D86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92" name="TextBox 791">
          <a:extLst>
            <a:ext uri="{FF2B5EF4-FFF2-40B4-BE49-F238E27FC236}">
              <a16:creationId xmlns:a16="http://schemas.microsoft.com/office/drawing/2014/main" id="{7F73C262-A066-470C-93A7-DB338B73B816}"/>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93" name="TextBox 792">
          <a:extLst>
            <a:ext uri="{FF2B5EF4-FFF2-40B4-BE49-F238E27FC236}">
              <a16:creationId xmlns:a16="http://schemas.microsoft.com/office/drawing/2014/main" id="{F80A6287-BC75-4D8C-ABA6-8AA6C345D7B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94" name="TextBox 793">
          <a:extLst>
            <a:ext uri="{FF2B5EF4-FFF2-40B4-BE49-F238E27FC236}">
              <a16:creationId xmlns:a16="http://schemas.microsoft.com/office/drawing/2014/main" id="{92089DA7-43A8-448F-B4E4-E7E96D0B190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95" name="TextBox 794">
          <a:extLst>
            <a:ext uri="{FF2B5EF4-FFF2-40B4-BE49-F238E27FC236}">
              <a16:creationId xmlns:a16="http://schemas.microsoft.com/office/drawing/2014/main" id="{54B4D55B-3DFC-4178-ABBD-A2B022E8796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96" name="TextBox 795">
          <a:extLst>
            <a:ext uri="{FF2B5EF4-FFF2-40B4-BE49-F238E27FC236}">
              <a16:creationId xmlns:a16="http://schemas.microsoft.com/office/drawing/2014/main" id="{10508677-9D7A-4944-8DD9-4A694AC2E64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97" name="TextBox 796">
          <a:extLst>
            <a:ext uri="{FF2B5EF4-FFF2-40B4-BE49-F238E27FC236}">
              <a16:creationId xmlns:a16="http://schemas.microsoft.com/office/drawing/2014/main" id="{96BC3F7E-E279-4961-8E76-810F599A3B9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98" name="TextBox 797">
          <a:extLst>
            <a:ext uri="{FF2B5EF4-FFF2-40B4-BE49-F238E27FC236}">
              <a16:creationId xmlns:a16="http://schemas.microsoft.com/office/drawing/2014/main" id="{59634F55-910B-433C-8365-01077F62D05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99" name="TextBox 798">
          <a:extLst>
            <a:ext uri="{FF2B5EF4-FFF2-40B4-BE49-F238E27FC236}">
              <a16:creationId xmlns:a16="http://schemas.microsoft.com/office/drawing/2014/main" id="{BE695EB1-CC83-4599-9A4E-057D5816F5C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0" name="TextBox 799">
          <a:extLst>
            <a:ext uri="{FF2B5EF4-FFF2-40B4-BE49-F238E27FC236}">
              <a16:creationId xmlns:a16="http://schemas.microsoft.com/office/drawing/2014/main" id="{B4A11F91-744A-40FA-8E81-CFD2EFBD6B5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801" name="TextBox 800">
          <a:extLst>
            <a:ext uri="{FF2B5EF4-FFF2-40B4-BE49-F238E27FC236}">
              <a16:creationId xmlns:a16="http://schemas.microsoft.com/office/drawing/2014/main" id="{C58CB1AC-02B2-467E-A6B6-916175EDB5C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2" name="TextBox 801">
          <a:extLst>
            <a:ext uri="{FF2B5EF4-FFF2-40B4-BE49-F238E27FC236}">
              <a16:creationId xmlns:a16="http://schemas.microsoft.com/office/drawing/2014/main" id="{6B4E2FA4-B9F8-40E1-AFC9-E1F10DBDD5A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03" name="TextBox 802">
          <a:extLst>
            <a:ext uri="{FF2B5EF4-FFF2-40B4-BE49-F238E27FC236}">
              <a16:creationId xmlns:a16="http://schemas.microsoft.com/office/drawing/2014/main" id="{EAF72E5C-0108-4CC1-A732-F47D116BD47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4" name="TextBox 803">
          <a:extLst>
            <a:ext uri="{FF2B5EF4-FFF2-40B4-BE49-F238E27FC236}">
              <a16:creationId xmlns:a16="http://schemas.microsoft.com/office/drawing/2014/main" id="{736C01B9-86E5-4A2B-AE0A-707CA76BC61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05" name="TextBox 804">
          <a:extLst>
            <a:ext uri="{FF2B5EF4-FFF2-40B4-BE49-F238E27FC236}">
              <a16:creationId xmlns:a16="http://schemas.microsoft.com/office/drawing/2014/main" id="{CF4114AE-48EC-4484-9FAD-CF2E69C816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6" name="TextBox 805">
          <a:extLst>
            <a:ext uri="{FF2B5EF4-FFF2-40B4-BE49-F238E27FC236}">
              <a16:creationId xmlns:a16="http://schemas.microsoft.com/office/drawing/2014/main" id="{07C74348-562C-44AF-91BD-091A81058D7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7" name="TextBox 806">
          <a:extLst>
            <a:ext uri="{FF2B5EF4-FFF2-40B4-BE49-F238E27FC236}">
              <a16:creationId xmlns:a16="http://schemas.microsoft.com/office/drawing/2014/main" id="{9C9E3DC7-47B1-4251-9BC8-F05BB975A65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08" name="TextBox 807">
          <a:extLst>
            <a:ext uri="{FF2B5EF4-FFF2-40B4-BE49-F238E27FC236}">
              <a16:creationId xmlns:a16="http://schemas.microsoft.com/office/drawing/2014/main" id="{AE88CD30-EB3E-4138-81C3-5DE9DD54A4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9" name="TextBox 808">
          <a:extLst>
            <a:ext uri="{FF2B5EF4-FFF2-40B4-BE49-F238E27FC236}">
              <a16:creationId xmlns:a16="http://schemas.microsoft.com/office/drawing/2014/main" id="{9B40A514-AA1F-49EF-A58E-97E5FAB787A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10" name="TextBox 809">
          <a:extLst>
            <a:ext uri="{FF2B5EF4-FFF2-40B4-BE49-F238E27FC236}">
              <a16:creationId xmlns:a16="http://schemas.microsoft.com/office/drawing/2014/main" id="{5871EE4B-4920-447A-9C11-DD39CC3CBF5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811" name="TextBox 810">
          <a:extLst>
            <a:ext uri="{FF2B5EF4-FFF2-40B4-BE49-F238E27FC236}">
              <a16:creationId xmlns:a16="http://schemas.microsoft.com/office/drawing/2014/main" id="{1001B655-0041-4A4C-9D3E-161014FF489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12" name="TextBox 811">
          <a:extLst>
            <a:ext uri="{FF2B5EF4-FFF2-40B4-BE49-F238E27FC236}">
              <a16:creationId xmlns:a16="http://schemas.microsoft.com/office/drawing/2014/main" id="{54ADDFAA-5F16-482D-BF17-883E95FFA0A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13" name="TextBox 812">
          <a:extLst>
            <a:ext uri="{FF2B5EF4-FFF2-40B4-BE49-F238E27FC236}">
              <a16:creationId xmlns:a16="http://schemas.microsoft.com/office/drawing/2014/main" id="{98168B41-5DE9-4272-85C5-FFD2268BD81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14" name="TextBox 813">
          <a:extLst>
            <a:ext uri="{FF2B5EF4-FFF2-40B4-BE49-F238E27FC236}">
              <a16:creationId xmlns:a16="http://schemas.microsoft.com/office/drawing/2014/main" id="{2EA88138-C34A-4312-90AF-0CD23551C03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15" name="TextBox 814">
          <a:extLst>
            <a:ext uri="{FF2B5EF4-FFF2-40B4-BE49-F238E27FC236}">
              <a16:creationId xmlns:a16="http://schemas.microsoft.com/office/drawing/2014/main" id="{190AD27D-C505-47C0-A058-845D8898DB1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16" name="TextBox 815">
          <a:extLst>
            <a:ext uri="{FF2B5EF4-FFF2-40B4-BE49-F238E27FC236}">
              <a16:creationId xmlns:a16="http://schemas.microsoft.com/office/drawing/2014/main" id="{EA56A506-A014-4F77-8A1E-0C27E67844C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17" name="TextBox 816">
          <a:extLst>
            <a:ext uri="{FF2B5EF4-FFF2-40B4-BE49-F238E27FC236}">
              <a16:creationId xmlns:a16="http://schemas.microsoft.com/office/drawing/2014/main" id="{326D8528-6D8D-4E5A-8CCD-62DAD3D3955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818" name="TextBox 817">
          <a:extLst>
            <a:ext uri="{FF2B5EF4-FFF2-40B4-BE49-F238E27FC236}">
              <a16:creationId xmlns:a16="http://schemas.microsoft.com/office/drawing/2014/main" id="{5D479B56-8FBF-49F2-A81B-5BF6A3D9516E}"/>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19" name="TextBox 818">
          <a:extLst>
            <a:ext uri="{FF2B5EF4-FFF2-40B4-BE49-F238E27FC236}">
              <a16:creationId xmlns:a16="http://schemas.microsoft.com/office/drawing/2014/main" id="{4D827DE0-39D3-46D2-ACC2-881DD007DEC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0" name="TextBox 819">
          <a:extLst>
            <a:ext uri="{FF2B5EF4-FFF2-40B4-BE49-F238E27FC236}">
              <a16:creationId xmlns:a16="http://schemas.microsoft.com/office/drawing/2014/main" id="{9E794D13-2BF4-4D7B-BE04-5F4F5BF3B03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821" name="TextBox 820">
          <a:extLst>
            <a:ext uri="{FF2B5EF4-FFF2-40B4-BE49-F238E27FC236}">
              <a16:creationId xmlns:a16="http://schemas.microsoft.com/office/drawing/2014/main" id="{C5599FEB-7B77-4F0F-B40B-83EBB165863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2" name="TextBox 821">
          <a:extLst>
            <a:ext uri="{FF2B5EF4-FFF2-40B4-BE49-F238E27FC236}">
              <a16:creationId xmlns:a16="http://schemas.microsoft.com/office/drawing/2014/main" id="{15C2F27B-9A7F-4B2B-B6AF-9C5EB638789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23" name="TextBox 822">
          <a:extLst>
            <a:ext uri="{FF2B5EF4-FFF2-40B4-BE49-F238E27FC236}">
              <a16:creationId xmlns:a16="http://schemas.microsoft.com/office/drawing/2014/main" id="{5D4EC2CD-209B-4CF6-ACB5-65F450353CD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4" name="TextBox 823">
          <a:extLst>
            <a:ext uri="{FF2B5EF4-FFF2-40B4-BE49-F238E27FC236}">
              <a16:creationId xmlns:a16="http://schemas.microsoft.com/office/drawing/2014/main" id="{A82CBC8B-627E-467E-918C-89DD1EDE49B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25" name="TextBox 824">
          <a:extLst>
            <a:ext uri="{FF2B5EF4-FFF2-40B4-BE49-F238E27FC236}">
              <a16:creationId xmlns:a16="http://schemas.microsoft.com/office/drawing/2014/main" id="{44307CF4-92F8-445D-A448-9227DA6DF54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6" name="TextBox 825">
          <a:extLst>
            <a:ext uri="{FF2B5EF4-FFF2-40B4-BE49-F238E27FC236}">
              <a16:creationId xmlns:a16="http://schemas.microsoft.com/office/drawing/2014/main" id="{F9F65C00-F717-4C4E-A614-E0456514FED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7" name="TextBox 826">
          <a:extLst>
            <a:ext uri="{FF2B5EF4-FFF2-40B4-BE49-F238E27FC236}">
              <a16:creationId xmlns:a16="http://schemas.microsoft.com/office/drawing/2014/main" id="{9825C41B-E763-4910-9BBA-B3F28648EB4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828" name="TextBox 827">
          <a:extLst>
            <a:ext uri="{FF2B5EF4-FFF2-40B4-BE49-F238E27FC236}">
              <a16:creationId xmlns:a16="http://schemas.microsoft.com/office/drawing/2014/main" id="{09ABFE08-EED5-4B00-AB56-4C8501426279}"/>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9" name="TextBox 828">
          <a:extLst>
            <a:ext uri="{FF2B5EF4-FFF2-40B4-BE49-F238E27FC236}">
              <a16:creationId xmlns:a16="http://schemas.microsoft.com/office/drawing/2014/main" id="{0F79D94F-9293-45D5-8009-CB2C757C43F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30" name="TextBox 829">
          <a:extLst>
            <a:ext uri="{FF2B5EF4-FFF2-40B4-BE49-F238E27FC236}">
              <a16:creationId xmlns:a16="http://schemas.microsoft.com/office/drawing/2014/main" id="{B53F76D5-BA67-42E7-8557-D792DF3311F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831" name="TextBox 830">
          <a:extLst>
            <a:ext uri="{FF2B5EF4-FFF2-40B4-BE49-F238E27FC236}">
              <a16:creationId xmlns:a16="http://schemas.microsoft.com/office/drawing/2014/main" id="{9BB13CA7-DDFE-4317-98D5-D79D5051E87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32" name="TextBox 831">
          <a:extLst>
            <a:ext uri="{FF2B5EF4-FFF2-40B4-BE49-F238E27FC236}">
              <a16:creationId xmlns:a16="http://schemas.microsoft.com/office/drawing/2014/main" id="{3662BEF6-2220-4E58-883D-93303686E29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33" name="TextBox 832">
          <a:extLst>
            <a:ext uri="{FF2B5EF4-FFF2-40B4-BE49-F238E27FC236}">
              <a16:creationId xmlns:a16="http://schemas.microsoft.com/office/drawing/2014/main" id="{B0A926E7-F85B-42C5-92CF-97FDBEC6B244}"/>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34" name="TextBox 833">
          <a:extLst>
            <a:ext uri="{FF2B5EF4-FFF2-40B4-BE49-F238E27FC236}">
              <a16:creationId xmlns:a16="http://schemas.microsoft.com/office/drawing/2014/main" id="{EA2827C2-004B-426D-B76D-1FC66584CA3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35" name="TextBox 834">
          <a:extLst>
            <a:ext uri="{FF2B5EF4-FFF2-40B4-BE49-F238E27FC236}">
              <a16:creationId xmlns:a16="http://schemas.microsoft.com/office/drawing/2014/main" id="{0A09BFB7-0971-4F4B-A715-547AD7DBFE5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36" name="TextBox 835">
          <a:extLst>
            <a:ext uri="{FF2B5EF4-FFF2-40B4-BE49-F238E27FC236}">
              <a16:creationId xmlns:a16="http://schemas.microsoft.com/office/drawing/2014/main" id="{AE193FF7-B7D2-4291-9708-53B943F8DC4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37" name="TextBox 836">
          <a:extLst>
            <a:ext uri="{FF2B5EF4-FFF2-40B4-BE49-F238E27FC236}">
              <a16:creationId xmlns:a16="http://schemas.microsoft.com/office/drawing/2014/main" id="{4DF2B173-30BF-4D94-8D59-E755147DEA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38" name="TextBox 837">
          <a:extLst>
            <a:ext uri="{FF2B5EF4-FFF2-40B4-BE49-F238E27FC236}">
              <a16:creationId xmlns:a16="http://schemas.microsoft.com/office/drawing/2014/main" id="{25A9B5B5-2395-4231-9948-CDC10D54A107}"/>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39" name="TextBox 838">
          <a:extLst>
            <a:ext uri="{FF2B5EF4-FFF2-40B4-BE49-F238E27FC236}">
              <a16:creationId xmlns:a16="http://schemas.microsoft.com/office/drawing/2014/main" id="{F81E4E54-3D1E-4736-A7CF-3DA4422E357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0" name="TextBox 839">
          <a:extLst>
            <a:ext uri="{FF2B5EF4-FFF2-40B4-BE49-F238E27FC236}">
              <a16:creationId xmlns:a16="http://schemas.microsoft.com/office/drawing/2014/main" id="{EBA51DE1-473E-42E5-810F-110D13770B8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41" name="TextBox 840">
          <a:extLst>
            <a:ext uri="{FF2B5EF4-FFF2-40B4-BE49-F238E27FC236}">
              <a16:creationId xmlns:a16="http://schemas.microsoft.com/office/drawing/2014/main" id="{63FB812C-7651-4BA7-8467-9C54D5A33EC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2" name="TextBox 841">
          <a:extLst>
            <a:ext uri="{FF2B5EF4-FFF2-40B4-BE49-F238E27FC236}">
              <a16:creationId xmlns:a16="http://schemas.microsoft.com/office/drawing/2014/main" id="{18B474F8-2553-4FAC-B6BB-D6A7F7B19DA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43" name="TextBox 842">
          <a:extLst>
            <a:ext uri="{FF2B5EF4-FFF2-40B4-BE49-F238E27FC236}">
              <a16:creationId xmlns:a16="http://schemas.microsoft.com/office/drawing/2014/main" id="{53EFE358-6949-49F0-90E1-77D90E50D7E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4" name="TextBox 843">
          <a:extLst>
            <a:ext uri="{FF2B5EF4-FFF2-40B4-BE49-F238E27FC236}">
              <a16:creationId xmlns:a16="http://schemas.microsoft.com/office/drawing/2014/main" id="{4FE2880B-F67E-42C4-8C36-E2D30C42A43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45" name="TextBox 844">
          <a:extLst>
            <a:ext uri="{FF2B5EF4-FFF2-40B4-BE49-F238E27FC236}">
              <a16:creationId xmlns:a16="http://schemas.microsoft.com/office/drawing/2014/main" id="{CA095F47-8E4C-4196-B4BB-D080D9110CA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6" name="TextBox 845">
          <a:extLst>
            <a:ext uri="{FF2B5EF4-FFF2-40B4-BE49-F238E27FC236}">
              <a16:creationId xmlns:a16="http://schemas.microsoft.com/office/drawing/2014/main" id="{A6206E29-6C1E-4901-9257-46B9090FEBE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7" name="TextBox 846">
          <a:extLst>
            <a:ext uri="{FF2B5EF4-FFF2-40B4-BE49-F238E27FC236}">
              <a16:creationId xmlns:a16="http://schemas.microsoft.com/office/drawing/2014/main" id="{4DDAE8EE-AFD4-415D-A288-DF1960DFF3D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48" name="TextBox 847">
          <a:extLst>
            <a:ext uri="{FF2B5EF4-FFF2-40B4-BE49-F238E27FC236}">
              <a16:creationId xmlns:a16="http://schemas.microsoft.com/office/drawing/2014/main" id="{025C815E-2AF9-4C94-A875-6F6964E0F859}"/>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9" name="TextBox 848">
          <a:extLst>
            <a:ext uri="{FF2B5EF4-FFF2-40B4-BE49-F238E27FC236}">
              <a16:creationId xmlns:a16="http://schemas.microsoft.com/office/drawing/2014/main" id="{CF215A47-E47D-4862-8C73-AB639F86A3B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50" name="TextBox 849">
          <a:extLst>
            <a:ext uri="{FF2B5EF4-FFF2-40B4-BE49-F238E27FC236}">
              <a16:creationId xmlns:a16="http://schemas.microsoft.com/office/drawing/2014/main" id="{8BE495B6-760E-4217-9057-33161B5E525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51" name="TextBox 850">
          <a:extLst>
            <a:ext uri="{FF2B5EF4-FFF2-40B4-BE49-F238E27FC236}">
              <a16:creationId xmlns:a16="http://schemas.microsoft.com/office/drawing/2014/main" id="{640B96A7-2E9C-4922-9FD6-67ACD58FB6E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52" name="TextBox 851">
          <a:extLst>
            <a:ext uri="{FF2B5EF4-FFF2-40B4-BE49-F238E27FC236}">
              <a16:creationId xmlns:a16="http://schemas.microsoft.com/office/drawing/2014/main" id="{4584EC28-39D8-4FFC-817F-F16221A727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53" name="TextBox 852">
          <a:extLst>
            <a:ext uri="{FF2B5EF4-FFF2-40B4-BE49-F238E27FC236}">
              <a16:creationId xmlns:a16="http://schemas.microsoft.com/office/drawing/2014/main" id="{2F7B768A-F93F-4326-BA5F-77ABD38C65D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54" name="TextBox 853">
          <a:extLst>
            <a:ext uri="{FF2B5EF4-FFF2-40B4-BE49-F238E27FC236}">
              <a16:creationId xmlns:a16="http://schemas.microsoft.com/office/drawing/2014/main" id="{89047BB5-3E0F-4E03-A344-059C568136A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55" name="TextBox 854">
          <a:extLst>
            <a:ext uri="{FF2B5EF4-FFF2-40B4-BE49-F238E27FC236}">
              <a16:creationId xmlns:a16="http://schemas.microsoft.com/office/drawing/2014/main" id="{BB5676BD-D54A-4EF7-83B7-66E3E5C90B3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56" name="TextBox 855">
          <a:extLst>
            <a:ext uri="{FF2B5EF4-FFF2-40B4-BE49-F238E27FC236}">
              <a16:creationId xmlns:a16="http://schemas.microsoft.com/office/drawing/2014/main" id="{871B50DB-768E-4418-9481-BF6CB8908EE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57" name="TextBox 856">
          <a:extLst>
            <a:ext uri="{FF2B5EF4-FFF2-40B4-BE49-F238E27FC236}">
              <a16:creationId xmlns:a16="http://schemas.microsoft.com/office/drawing/2014/main" id="{B18F06C7-E48E-470E-B815-FC9D43A132E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58" name="TextBox 857">
          <a:extLst>
            <a:ext uri="{FF2B5EF4-FFF2-40B4-BE49-F238E27FC236}">
              <a16:creationId xmlns:a16="http://schemas.microsoft.com/office/drawing/2014/main" id="{6BDEC1A8-9911-4EB6-8BC5-2E9B66705FB2}"/>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59" name="TextBox 858">
          <a:extLst>
            <a:ext uri="{FF2B5EF4-FFF2-40B4-BE49-F238E27FC236}">
              <a16:creationId xmlns:a16="http://schemas.microsoft.com/office/drawing/2014/main" id="{DBDEF7E3-ED57-49F4-AC70-1A2E1D822F1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0" name="TextBox 859">
          <a:extLst>
            <a:ext uri="{FF2B5EF4-FFF2-40B4-BE49-F238E27FC236}">
              <a16:creationId xmlns:a16="http://schemas.microsoft.com/office/drawing/2014/main" id="{E025E99A-43B1-4A91-89A2-8637F9D4BD4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61" name="TextBox 860">
          <a:extLst>
            <a:ext uri="{FF2B5EF4-FFF2-40B4-BE49-F238E27FC236}">
              <a16:creationId xmlns:a16="http://schemas.microsoft.com/office/drawing/2014/main" id="{97CEF7DE-F8E7-4978-98FE-50876FB1EDA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2" name="TextBox 861">
          <a:extLst>
            <a:ext uri="{FF2B5EF4-FFF2-40B4-BE49-F238E27FC236}">
              <a16:creationId xmlns:a16="http://schemas.microsoft.com/office/drawing/2014/main" id="{FF1E50EC-45E6-4CCD-9A6B-96B382FBE38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63" name="TextBox 862">
          <a:extLst>
            <a:ext uri="{FF2B5EF4-FFF2-40B4-BE49-F238E27FC236}">
              <a16:creationId xmlns:a16="http://schemas.microsoft.com/office/drawing/2014/main" id="{A9CA9A48-7E4A-4BFF-9EBA-9A95EF6AB28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4" name="TextBox 863">
          <a:extLst>
            <a:ext uri="{FF2B5EF4-FFF2-40B4-BE49-F238E27FC236}">
              <a16:creationId xmlns:a16="http://schemas.microsoft.com/office/drawing/2014/main" id="{DAC6B93D-D290-4D01-A2F7-AB835934FD0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65" name="TextBox 864">
          <a:extLst>
            <a:ext uri="{FF2B5EF4-FFF2-40B4-BE49-F238E27FC236}">
              <a16:creationId xmlns:a16="http://schemas.microsoft.com/office/drawing/2014/main" id="{AD0F1686-E463-4143-8A82-37990A99284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6" name="TextBox 865">
          <a:extLst>
            <a:ext uri="{FF2B5EF4-FFF2-40B4-BE49-F238E27FC236}">
              <a16:creationId xmlns:a16="http://schemas.microsoft.com/office/drawing/2014/main" id="{6BAC88A6-ACB9-43F1-B92B-BAD517A7042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7" name="TextBox 866">
          <a:extLst>
            <a:ext uri="{FF2B5EF4-FFF2-40B4-BE49-F238E27FC236}">
              <a16:creationId xmlns:a16="http://schemas.microsoft.com/office/drawing/2014/main" id="{1963D46C-4B1B-4F87-BDD7-C7DEEAA2560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68" name="TextBox 867">
          <a:extLst>
            <a:ext uri="{FF2B5EF4-FFF2-40B4-BE49-F238E27FC236}">
              <a16:creationId xmlns:a16="http://schemas.microsoft.com/office/drawing/2014/main" id="{C791EF1A-4BD8-4BF5-BB07-92EFC8DE1587}"/>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9" name="TextBox 868">
          <a:extLst>
            <a:ext uri="{FF2B5EF4-FFF2-40B4-BE49-F238E27FC236}">
              <a16:creationId xmlns:a16="http://schemas.microsoft.com/office/drawing/2014/main" id="{93FC25C2-9E63-4338-9C8E-CA426B386EF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70" name="TextBox 869">
          <a:extLst>
            <a:ext uri="{FF2B5EF4-FFF2-40B4-BE49-F238E27FC236}">
              <a16:creationId xmlns:a16="http://schemas.microsoft.com/office/drawing/2014/main" id="{95D6421E-458E-4C9C-A57A-865BA03C22C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71" name="TextBox 870">
          <a:extLst>
            <a:ext uri="{FF2B5EF4-FFF2-40B4-BE49-F238E27FC236}">
              <a16:creationId xmlns:a16="http://schemas.microsoft.com/office/drawing/2014/main" id="{81DFA471-CBA0-4C15-8DAA-398D46F54E8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72" name="TextBox 871">
          <a:extLst>
            <a:ext uri="{FF2B5EF4-FFF2-40B4-BE49-F238E27FC236}">
              <a16:creationId xmlns:a16="http://schemas.microsoft.com/office/drawing/2014/main" id="{6905B27F-F5FF-49C0-8181-95C8476B8FF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73" name="TextBox 872">
          <a:extLst>
            <a:ext uri="{FF2B5EF4-FFF2-40B4-BE49-F238E27FC236}">
              <a16:creationId xmlns:a16="http://schemas.microsoft.com/office/drawing/2014/main" id="{6D45A8E0-B52A-4876-93D0-9BADD5B48A80}"/>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4" name="TextBox 873">
          <a:extLst>
            <a:ext uri="{FF2B5EF4-FFF2-40B4-BE49-F238E27FC236}">
              <a16:creationId xmlns:a16="http://schemas.microsoft.com/office/drawing/2014/main" id="{96527030-712C-48E7-92AE-5C65B7C6044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75" name="TextBox 874">
          <a:extLst>
            <a:ext uri="{FF2B5EF4-FFF2-40B4-BE49-F238E27FC236}">
              <a16:creationId xmlns:a16="http://schemas.microsoft.com/office/drawing/2014/main" id="{46FBE713-1670-4E1D-AF66-BB23961B0AC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76" name="TextBox 875">
          <a:extLst>
            <a:ext uri="{FF2B5EF4-FFF2-40B4-BE49-F238E27FC236}">
              <a16:creationId xmlns:a16="http://schemas.microsoft.com/office/drawing/2014/main" id="{B2B68957-976D-49F5-BD50-3C4123261CB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7" name="TextBox 876">
          <a:extLst>
            <a:ext uri="{FF2B5EF4-FFF2-40B4-BE49-F238E27FC236}">
              <a16:creationId xmlns:a16="http://schemas.microsoft.com/office/drawing/2014/main" id="{28116BC7-1EC3-46B0-9B37-54AE686E086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78" name="TextBox 877">
          <a:extLst>
            <a:ext uri="{FF2B5EF4-FFF2-40B4-BE49-F238E27FC236}">
              <a16:creationId xmlns:a16="http://schemas.microsoft.com/office/drawing/2014/main" id="{269724B6-D5B3-429C-A553-84F5F55ACC94}"/>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79" name="TextBox 878">
          <a:extLst>
            <a:ext uri="{FF2B5EF4-FFF2-40B4-BE49-F238E27FC236}">
              <a16:creationId xmlns:a16="http://schemas.microsoft.com/office/drawing/2014/main" id="{0ACC0327-DCCD-4C98-AC96-280B85C5867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0" name="TextBox 879">
          <a:extLst>
            <a:ext uri="{FF2B5EF4-FFF2-40B4-BE49-F238E27FC236}">
              <a16:creationId xmlns:a16="http://schemas.microsoft.com/office/drawing/2014/main" id="{8796F823-B863-4718-8D10-9432FA1F146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81" name="TextBox 880">
          <a:extLst>
            <a:ext uri="{FF2B5EF4-FFF2-40B4-BE49-F238E27FC236}">
              <a16:creationId xmlns:a16="http://schemas.microsoft.com/office/drawing/2014/main" id="{7C3003FD-C616-4BA8-910E-6F56AAD058F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2" name="TextBox 881">
          <a:extLst>
            <a:ext uri="{FF2B5EF4-FFF2-40B4-BE49-F238E27FC236}">
              <a16:creationId xmlns:a16="http://schemas.microsoft.com/office/drawing/2014/main" id="{CE10C5BB-6888-4E2B-9781-DF1CDEADF08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3" name="TextBox 882">
          <a:extLst>
            <a:ext uri="{FF2B5EF4-FFF2-40B4-BE49-F238E27FC236}">
              <a16:creationId xmlns:a16="http://schemas.microsoft.com/office/drawing/2014/main" id="{A2721976-D6B9-4F82-A165-DA92C70F379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4" name="TextBox 883">
          <a:extLst>
            <a:ext uri="{FF2B5EF4-FFF2-40B4-BE49-F238E27FC236}">
              <a16:creationId xmlns:a16="http://schemas.microsoft.com/office/drawing/2014/main" id="{8F09E0D6-8395-4FC6-8A9A-E55E0A5AFE3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5" name="TextBox 884">
          <a:extLst>
            <a:ext uri="{FF2B5EF4-FFF2-40B4-BE49-F238E27FC236}">
              <a16:creationId xmlns:a16="http://schemas.microsoft.com/office/drawing/2014/main" id="{CCA829AF-6DD5-4825-9D49-73166AD2493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6" name="TextBox 885">
          <a:extLst>
            <a:ext uri="{FF2B5EF4-FFF2-40B4-BE49-F238E27FC236}">
              <a16:creationId xmlns:a16="http://schemas.microsoft.com/office/drawing/2014/main" id="{6603101D-F169-48C5-A1DA-94968ACF78E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7" name="TextBox 886">
          <a:extLst>
            <a:ext uri="{FF2B5EF4-FFF2-40B4-BE49-F238E27FC236}">
              <a16:creationId xmlns:a16="http://schemas.microsoft.com/office/drawing/2014/main" id="{01D2E820-7FB7-43A8-960D-71B7E1D5B89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88" name="TextBox 887">
          <a:extLst>
            <a:ext uri="{FF2B5EF4-FFF2-40B4-BE49-F238E27FC236}">
              <a16:creationId xmlns:a16="http://schemas.microsoft.com/office/drawing/2014/main" id="{C49D010D-6C07-4454-BE85-1902E20A74FA}"/>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9" name="TextBox 888">
          <a:extLst>
            <a:ext uri="{FF2B5EF4-FFF2-40B4-BE49-F238E27FC236}">
              <a16:creationId xmlns:a16="http://schemas.microsoft.com/office/drawing/2014/main" id="{78D1A62F-2AB0-47E0-8FFD-ACE756E429F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90" name="TextBox 889">
          <a:extLst>
            <a:ext uri="{FF2B5EF4-FFF2-40B4-BE49-F238E27FC236}">
              <a16:creationId xmlns:a16="http://schemas.microsoft.com/office/drawing/2014/main" id="{86210DEF-A1EF-4713-A46E-A48AC2625D9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91" name="TextBox 890">
          <a:extLst>
            <a:ext uri="{FF2B5EF4-FFF2-40B4-BE49-F238E27FC236}">
              <a16:creationId xmlns:a16="http://schemas.microsoft.com/office/drawing/2014/main" id="{BD974FBB-7258-480F-9682-59C71F32501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92" name="TextBox 891">
          <a:extLst>
            <a:ext uri="{FF2B5EF4-FFF2-40B4-BE49-F238E27FC236}">
              <a16:creationId xmlns:a16="http://schemas.microsoft.com/office/drawing/2014/main" id="{9D2FD72D-5E35-41D8-A457-2064BBA8D2B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93" name="TextBox 892">
          <a:extLst>
            <a:ext uri="{FF2B5EF4-FFF2-40B4-BE49-F238E27FC236}">
              <a16:creationId xmlns:a16="http://schemas.microsoft.com/office/drawing/2014/main" id="{A11AAA64-507A-48AF-9CD8-D5CC7511209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94" name="TextBox 893">
          <a:extLst>
            <a:ext uri="{FF2B5EF4-FFF2-40B4-BE49-F238E27FC236}">
              <a16:creationId xmlns:a16="http://schemas.microsoft.com/office/drawing/2014/main" id="{18FFCA28-B577-4C36-A4A1-7198E4C7936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95" name="TextBox 894">
          <a:extLst>
            <a:ext uri="{FF2B5EF4-FFF2-40B4-BE49-F238E27FC236}">
              <a16:creationId xmlns:a16="http://schemas.microsoft.com/office/drawing/2014/main" id="{03469865-33D0-4764-82E8-DA8BA20C637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96" name="TextBox 895">
          <a:extLst>
            <a:ext uri="{FF2B5EF4-FFF2-40B4-BE49-F238E27FC236}">
              <a16:creationId xmlns:a16="http://schemas.microsoft.com/office/drawing/2014/main" id="{56A57E40-66B5-4061-8CD1-1DF2F955C5F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97" name="TextBox 896">
          <a:extLst>
            <a:ext uri="{FF2B5EF4-FFF2-40B4-BE49-F238E27FC236}">
              <a16:creationId xmlns:a16="http://schemas.microsoft.com/office/drawing/2014/main" id="{97106DBC-AACA-4FDE-A27D-C50A304324B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98" name="TextBox 897">
          <a:extLst>
            <a:ext uri="{FF2B5EF4-FFF2-40B4-BE49-F238E27FC236}">
              <a16:creationId xmlns:a16="http://schemas.microsoft.com/office/drawing/2014/main" id="{F6104840-289F-48E2-AC4D-FCC7A1F61B9A}"/>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99" name="TextBox 898">
          <a:extLst>
            <a:ext uri="{FF2B5EF4-FFF2-40B4-BE49-F238E27FC236}">
              <a16:creationId xmlns:a16="http://schemas.microsoft.com/office/drawing/2014/main" id="{9D03621F-BACB-462B-A288-37E2B7BE6E1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0" name="TextBox 899">
          <a:extLst>
            <a:ext uri="{FF2B5EF4-FFF2-40B4-BE49-F238E27FC236}">
              <a16:creationId xmlns:a16="http://schemas.microsoft.com/office/drawing/2014/main" id="{C88DD046-1659-43D5-B76A-D6A1264D801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01" name="TextBox 900">
          <a:extLst>
            <a:ext uri="{FF2B5EF4-FFF2-40B4-BE49-F238E27FC236}">
              <a16:creationId xmlns:a16="http://schemas.microsoft.com/office/drawing/2014/main" id="{BB55A6E9-D46E-4045-8C74-21D334F9409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2" name="TextBox 901">
          <a:extLst>
            <a:ext uri="{FF2B5EF4-FFF2-40B4-BE49-F238E27FC236}">
              <a16:creationId xmlns:a16="http://schemas.microsoft.com/office/drawing/2014/main" id="{68045FD3-3348-4FEA-BCE6-8F4F14E9AFD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03" name="TextBox 902">
          <a:extLst>
            <a:ext uri="{FF2B5EF4-FFF2-40B4-BE49-F238E27FC236}">
              <a16:creationId xmlns:a16="http://schemas.microsoft.com/office/drawing/2014/main" id="{3CD9C8E7-6864-4BC8-B7A0-742525C2482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4" name="TextBox 903">
          <a:extLst>
            <a:ext uri="{FF2B5EF4-FFF2-40B4-BE49-F238E27FC236}">
              <a16:creationId xmlns:a16="http://schemas.microsoft.com/office/drawing/2014/main" id="{32A9375B-B29E-42FA-BA1E-EE5AF6F7BA9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05" name="TextBox 904">
          <a:extLst>
            <a:ext uri="{FF2B5EF4-FFF2-40B4-BE49-F238E27FC236}">
              <a16:creationId xmlns:a16="http://schemas.microsoft.com/office/drawing/2014/main" id="{36A83CAC-0AB5-4DC4-853F-8EF4A661749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6" name="TextBox 905">
          <a:extLst>
            <a:ext uri="{FF2B5EF4-FFF2-40B4-BE49-F238E27FC236}">
              <a16:creationId xmlns:a16="http://schemas.microsoft.com/office/drawing/2014/main" id="{01355B09-8D77-4916-BCE1-26293BDA3EF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7" name="TextBox 906">
          <a:extLst>
            <a:ext uri="{FF2B5EF4-FFF2-40B4-BE49-F238E27FC236}">
              <a16:creationId xmlns:a16="http://schemas.microsoft.com/office/drawing/2014/main" id="{66EFDFA4-F59E-4EA8-9D4E-34A70E88665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908" name="TextBox 907">
          <a:extLst>
            <a:ext uri="{FF2B5EF4-FFF2-40B4-BE49-F238E27FC236}">
              <a16:creationId xmlns:a16="http://schemas.microsoft.com/office/drawing/2014/main" id="{8B1536B6-489F-430A-97F9-74CBF6CD30F9}"/>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9" name="TextBox 908">
          <a:extLst>
            <a:ext uri="{FF2B5EF4-FFF2-40B4-BE49-F238E27FC236}">
              <a16:creationId xmlns:a16="http://schemas.microsoft.com/office/drawing/2014/main" id="{2235F8C1-DF6D-429E-8B48-EC778C03F22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10" name="TextBox 909">
          <a:extLst>
            <a:ext uri="{FF2B5EF4-FFF2-40B4-BE49-F238E27FC236}">
              <a16:creationId xmlns:a16="http://schemas.microsoft.com/office/drawing/2014/main" id="{FF3B3718-6CBF-48F1-ABF5-70D60310BA1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11" name="TextBox 910">
          <a:extLst>
            <a:ext uri="{FF2B5EF4-FFF2-40B4-BE49-F238E27FC236}">
              <a16:creationId xmlns:a16="http://schemas.microsoft.com/office/drawing/2014/main" id="{E985101E-FEAC-46A7-811C-D9CE32DC4FF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12" name="TextBox 911">
          <a:extLst>
            <a:ext uri="{FF2B5EF4-FFF2-40B4-BE49-F238E27FC236}">
              <a16:creationId xmlns:a16="http://schemas.microsoft.com/office/drawing/2014/main" id="{E0383A87-ACA6-4003-B230-62C4BD8EBEE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13" name="TextBox 912">
          <a:extLst>
            <a:ext uri="{FF2B5EF4-FFF2-40B4-BE49-F238E27FC236}">
              <a16:creationId xmlns:a16="http://schemas.microsoft.com/office/drawing/2014/main" id="{2A938CC6-1B0B-455D-BBDE-D326BB67B3C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14" name="TextBox 913">
          <a:extLst>
            <a:ext uri="{FF2B5EF4-FFF2-40B4-BE49-F238E27FC236}">
              <a16:creationId xmlns:a16="http://schemas.microsoft.com/office/drawing/2014/main" id="{8B632DFA-8F1C-4DE6-9BE9-AC7A5086FB2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15" name="TextBox 914">
          <a:extLst>
            <a:ext uri="{FF2B5EF4-FFF2-40B4-BE49-F238E27FC236}">
              <a16:creationId xmlns:a16="http://schemas.microsoft.com/office/drawing/2014/main" id="{D6FCC3EE-B219-4997-9493-D80F4AF4A47B}"/>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16" name="TextBox 915">
          <a:extLst>
            <a:ext uri="{FF2B5EF4-FFF2-40B4-BE49-F238E27FC236}">
              <a16:creationId xmlns:a16="http://schemas.microsoft.com/office/drawing/2014/main" id="{8DD8B479-1367-4AD7-88CA-F2BEB33CA65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17" name="TextBox 916">
          <a:extLst>
            <a:ext uri="{FF2B5EF4-FFF2-40B4-BE49-F238E27FC236}">
              <a16:creationId xmlns:a16="http://schemas.microsoft.com/office/drawing/2014/main" id="{B91950E2-0231-46CC-B27E-256A509EBB6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918" name="TextBox 917">
          <a:extLst>
            <a:ext uri="{FF2B5EF4-FFF2-40B4-BE49-F238E27FC236}">
              <a16:creationId xmlns:a16="http://schemas.microsoft.com/office/drawing/2014/main" id="{B8E7A41D-AE96-4110-AA5C-09EDD36EBCB7}"/>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19" name="TextBox 918">
          <a:extLst>
            <a:ext uri="{FF2B5EF4-FFF2-40B4-BE49-F238E27FC236}">
              <a16:creationId xmlns:a16="http://schemas.microsoft.com/office/drawing/2014/main" id="{E611BEE0-48F7-4E98-BBDB-809F3C88E1F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0" name="TextBox 919">
          <a:extLst>
            <a:ext uri="{FF2B5EF4-FFF2-40B4-BE49-F238E27FC236}">
              <a16:creationId xmlns:a16="http://schemas.microsoft.com/office/drawing/2014/main" id="{232C53C0-419B-4719-A138-033FC3FD946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921" name="TextBox 920">
          <a:extLst>
            <a:ext uri="{FF2B5EF4-FFF2-40B4-BE49-F238E27FC236}">
              <a16:creationId xmlns:a16="http://schemas.microsoft.com/office/drawing/2014/main" id="{3DCB2A49-5729-4DD1-87F8-BC6A4F95AC5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2" name="TextBox 921">
          <a:extLst>
            <a:ext uri="{FF2B5EF4-FFF2-40B4-BE49-F238E27FC236}">
              <a16:creationId xmlns:a16="http://schemas.microsoft.com/office/drawing/2014/main" id="{2CD8C0A1-F105-4039-9B77-7DAEFAA9B19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23" name="TextBox 922">
          <a:extLst>
            <a:ext uri="{FF2B5EF4-FFF2-40B4-BE49-F238E27FC236}">
              <a16:creationId xmlns:a16="http://schemas.microsoft.com/office/drawing/2014/main" id="{6CD53A9F-1111-4F80-B6CF-840F23E43E8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4" name="TextBox 923">
          <a:extLst>
            <a:ext uri="{FF2B5EF4-FFF2-40B4-BE49-F238E27FC236}">
              <a16:creationId xmlns:a16="http://schemas.microsoft.com/office/drawing/2014/main" id="{F14FEE97-7177-47B2-83A7-2E6F969D5E3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25" name="TextBox 924">
          <a:extLst>
            <a:ext uri="{FF2B5EF4-FFF2-40B4-BE49-F238E27FC236}">
              <a16:creationId xmlns:a16="http://schemas.microsoft.com/office/drawing/2014/main" id="{C8A23F8B-A8AB-47AB-89AB-C9A6B621F8E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6" name="TextBox 925">
          <a:extLst>
            <a:ext uri="{FF2B5EF4-FFF2-40B4-BE49-F238E27FC236}">
              <a16:creationId xmlns:a16="http://schemas.microsoft.com/office/drawing/2014/main" id="{E8C19591-53DF-40FD-A428-903D65B7B8B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7" name="TextBox 926">
          <a:extLst>
            <a:ext uri="{FF2B5EF4-FFF2-40B4-BE49-F238E27FC236}">
              <a16:creationId xmlns:a16="http://schemas.microsoft.com/office/drawing/2014/main" id="{A5FBFD24-B6E6-4B66-91CC-3A2E9093106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928" name="TextBox 927">
          <a:extLst>
            <a:ext uri="{FF2B5EF4-FFF2-40B4-BE49-F238E27FC236}">
              <a16:creationId xmlns:a16="http://schemas.microsoft.com/office/drawing/2014/main" id="{4D68CDFB-F3EB-41D7-81AC-6272B12562C2}"/>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9" name="TextBox 928">
          <a:extLst>
            <a:ext uri="{FF2B5EF4-FFF2-40B4-BE49-F238E27FC236}">
              <a16:creationId xmlns:a16="http://schemas.microsoft.com/office/drawing/2014/main" id="{688828D2-2D3D-40C7-923B-2C11D605ACE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30" name="TextBox 929">
          <a:extLst>
            <a:ext uri="{FF2B5EF4-FFF2-40B4-BE49-F238E27FC236}">
              <a16:creationId xmlns:a16="http://schemas.microsoft.com/office/drawing/2014/main" id="{2D80211E-8DD0-4D13-9B44-2D3943F54C4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931" name="TextBox 930">
          <a:extLst>
            <a:ext uri="{FF2B5EF4-FFF2-40B4-BE49-F238E27FC236}">
              <a16:creationId xmlns:a16="http://schemas.microsoft.com/office/drawing/2014/main" id="{850C2AFA-1B63-48D9-AA4B-B51C04DFB47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32" name="TextBox 931">
          <a:extLst>
            <a:ext uri="{FF2B5EF4-FFF2-40B4-BE49-F238E27FC236}">
              <a16:creationId xmlns:a16="http://schemas.microsoft.com/office/drawing/2014/main" id="{305C06DD-F566-43E7-9B54-D46CF257FC9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33" name="TextBox 932">
          <a:extLst>
            <a:ext uri="{FF2B5EF4-FFF2-40B4-BE49-F238E27FC236}">
              <a16:creationId xmlns:a16="http://schemas.microsoft.com/office/drawing/2014/main" id="{05E95026-7CAA-4ABC-8FF0-42AC5590A87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34" name="TextBox 933">
          <a:extLst>
            <a:ext uri="{FF2B5EF4-FFF2-40B4-BE49-F238E27FC236}">
              <a16:creationId xmlns:a16="http://schemas.microsoft.com/office/drawing/2014/main" id="{4576F409-DB63-4179-8102-C57F46B48D6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35" name="TextBox 934">
          <a:extLst>
            <a:ext uri="{FF2B5EF4-FFF2-40B4-BE49-F238E27FC236}">
              <a16:creationId xmlns:a16="http://schemas.microsoft.com/office/drawing/2014/main" id="{68A97121-11C0-45FC-8D2D-24282168617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36" name="TextBox 935">
          <a:extLst>
            <a:ext uri="{FF2B5EF4-FFF2-40B4-BE49-F238E27FC236}">
              <a16:creationId xmlns:a16="http://schemas.microsoft.com/office/drawing/2014/main" id="{3AD8B584-3E9F-4401-9403-AA8B0DFA7A7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37" name="TextBox 936">
          <a:extLst>
            <a:ext uri="{FF2B5EF4-FFF2-40B4-BE49-F238E27FC236}">
              <a16:creationId xmlns:a16="http://schemas.microsoft.com/office/drawing/2014/main" id="{75361219-247D-42C9-A34C-68F2D7703A5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38" name="TextBox 937">
          <a:extLst>
            <a:ext uri="{FF2B5EF4-FFF2-40B4-BE49-F238E27FC236}">
              <a16:creationId xmlns:a16="http://schemas.microsoft.com/office/drawing/2014/main" id="{B0615CED-BCB3-48D4-AAB3-DE51BBE64DF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39" name="TextBox 938">
          <a:extLst>
            <a:ext uri="{FF2B5EF4-FFF2-40B4-BE49-F238E27FC236}">
              <a16:creationId xmlns:a16="http://schemas.microsoft.com/office/drawing/2014/main" id="{86FAE8A5-ACFC-42EC-973F-35FFCFE51F5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0" name="TextBox 939">
          <a:extLst>
            <a:ext uri="{FF2B5EF4-FFF2-40B4-BE49-F238E27FC236}">
              <a16:creationId xmlns:a16="http://schemas.microsoft.com/office/drawing/2014/main" id="{515A1C1D-D463-43B2-AD01-4A60D706447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41" name="TextBox 940">
          <a:extLst>
            <a:ext uri="{FF2B5EF4-FFF2-40B4-BE49-F238E27FC236}">
              <a16:creationId xmlns:a16="http://schemas.microsoft.com/office/drawing/2014/main" id="{798D8362-05BB-40B3-85AA-7F305FAA72C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2" name="TextBox 941">
          <a:extLst>
            <a:ext uri="{FF2B5EF4-FFF2-40B4-BE49-F238E27FC236}">
              <a16:creationId xmlns:a16="http://schemas.microsoft.com/office/drawing/2014/main" id="{2759B855-E66F-433E-844F-9857F3A01A6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43" name="TextBox 942">
          <a:extLst>
            <a:ext uri="{FF2B5EF4-FFF2-40B4-BE49-F238E27FC236}">
              <a16:creationId xmlns:a16="http://schemas.microsoft.com/office/drawing/2014/main" id="{5330CD0D-2A2A-4862-B859-88E95919215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4" name="TextBox 943">
          <a:extLst>
            <a:ext uri="{FF2B5EF4-FFF2-40B4-BE49-F238E27FC236}">
              <a16:creationId xmlns:a16="http://schemas.microsoft.com/office/drawing/2014/main" id="{EC496BC5-4BF4-4AF4-8ADF-465D7CC8D41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45" name="TextBox 944">
          <a:extLst>
            <a:ext uri="{FF2B5EF4-FFF2-40B4-BE49-F238E27FC236}">
              <a16:creationId xmlns:a16="http://schemas.microsoft.com/office/drawing/2014/main" id="{AD0CE24F-7766-43A1-A414-82237459FE0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6" name="TextBox 945">
          <a:extLst>
            <a:ext uri="{FF2B5EF4-FFF2-40B4-BE49-F238E27FC236}">
              <a16:creationId xmlns:a16="http://schemas.microsoft.com/office/drawing/2014/main" id="{29FAEFD4-BFB9-425F-9B9C-D99F742B496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7" name="TextBox 946">
          <a:extLst>
            <a:ext uri="{FF2B5EF4-FFF2-40B4-BE49-F238E27FC236}">
              <a16:creationId xmlns:a16="http://schemas.microsoft.com/office/drawing/2014/main" id="{91F76A01-D765-435A-A1BF-FC5FE8C95C8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48" name="TextBox 947">
          <a:extLst>
            <a:ext uri="{FF2B5EF4-FFF2-40B4-BE49-F238E27FC236}">
              <a16:creationId xmlns:a16="http://schemas.microsoft.com/office/drawing/2014/main" id="{B22226D7-B8A1-46D4-8B9B-237526F1903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9" name="TextBox 948">
          <a:extLst>
            <a:ext uri="{FF2B5EF4-FFF2-40B4-BE49-F238E27FC236}">
              <a16:creationId xmlns:a16="http://schemas.microsoft.com/office/drawing/2014/main" id="{65096A81-DCB3-4C33-A2CA-F9A58F49FF3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50" name="TextBox 949">
          <a:extLst>
            <a:ext uri="{FF2B5EF4-FFF2-40B4-BE49-F238E27FC236}">
              <a16:creationId xmlns:a16="http://schemas.microsoft.com/office/drawing/2014/main" id="{5B34D4F3-3E96-4B44-A979-F59FA5EF7A1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51" name="TextBox 950">
          <a:extLst>
            <a:ext uri="{FF2B5EF4-FFF2-40B4-BE49-F238E27FC236}">
              <a16:creationId xmlns:a16="http://schemas.microsoft.com/office/drawing/2014/main" id="{D79569E3-BB60-4B75-89C1-29C4AE095EB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52" name="TextBox 951">
          <a:extLst>
            <a:ext uri="{FF2B5EF4-FFF2-40B4-BE49-F238E27FC236}">
              <a16:creationId xmlns:a16="http://schemas.microsoft.com/office/drawing/2014/main" id="{ADCC51F1-8FCC-4BE7-AFBF-7DAA6E6F693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53" name="TextBox 952">
          <a:extLst>
            <a:ext uri="{FF2B5EF4-FFF2-40B4-BE49-F238E27FC236}">
              <a16:creationId xmlns:a16="http://schemas.microsoft.com/office/drawing/2014/main" id="{07624328-9B5C-46D3-B694-8A4E42CA315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54" name="TextBox 953">
          <a:extLst>
            <a:ext uri="{FF2B5EF4-FFF2-40B4-BE49-F238E27FC236}">
              <a16:creationId xmlns:a16="http://schemas.microsoft.com/office/drawing/2014/main" id="{6332F014-4F0C-4F9E-BE29-A827E13A1FC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55" name="TextBox 954">
          <a:extLst>
            <a:ext uri="{FF2B5EF4-FFF2-40B4-BE49-F238E27FC236}">
              <a16:creationId xmlns:a16="http://schemas.microsoft.com/office/drawing/2014/main" id="{91B13991-35F0-4413-BF4D-97109A7DB50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56" name="TextBox 955">
          <a:extLst>
            <a:ext uri="{FF2B5EF4-FFF2-40B4-BE49-F238E27FC236}">
              <a16:creationId xmlns:a16="http://schemas.microsoft.com/office/drawing/2014/main" id="{BA2C6D9C-2344-4111-910B-79F80209F5B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57" name="TextBox 956">
          <a:extLst>
            <a:ext uri="{FF2B5EF4-FFF2-40B4-BE49-F238E27FC236}">
              <a16:creationId xmlns:a16="http://schemas.microsoft.com/office/drawing/2014/main" id="{AAC60F4F-1421-436B-9EBA-ACA4869F12B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58" name="TextBox 957">
          <a:extLst>
            <a:ext uri="{FF2B5EF4-FFF2-40B4-BE49-F238E27FC236}">
              <a16:creationId xmlns:a16="http://schemas.microsoft.com/office/drawing/2014/main" id="{3C5A1A35-626E-40D2-9279-E9E6A154FB4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59" name="TextBox 958">
          <a:extLst>
            <a:ext uri="{FF2B5EF4-FFF2-40B4-BE49-F238E27FC236}">
              <a16:creationId xmlns:a16="http://schemas.microsoft.com/office/drawing/2014/main" id="{51C2E147-D711-439F-9D96-7C5121F4E30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0" name="TextBox 959">
          <a:extLst>
            <a:ext uri="{FF2B5EF4-FFF2-40B4-BE49-F238E27FC236}">
              <a16:creationId xmlns:a16="http://schemas.microsoft.com/office/drawing/2014/main" id="{EC3415A3-A347-4B90-A0D2-DC730A5C2F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961" name="TextBox 960">
          <a:extLst>
            <a:ext uri="{FF2B5EF4-FFF2-40B4-BE49-F238E27FC236}">
              <a16:creationId xmlns:a16="http://schemas.microsoft.com/office/drawing/2014/main" id="{5EDAFB6C-F59B-4F36-B7E5-AB1D7E936E5D}"/>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2" name="TextBox 961">
          <a:extLst>
            <a:ext uri="{FF2B5EF4-FFF2-40B4-BE49-F238E27FC236}">
              <a16:creationId xmlns:a16="http://schemas.microsoft.com/office/drawing/2014/main" id="{6C1574BA-FC23-4CB9-996C-F8C3F9B0049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63" name="TextBox 962">
          <a:extLst>
            <a:ext uri="{FF2B5EF4-FFF2-40B4-BE49-F238E27FC236}">
              <a16:creationId xmlns:a16="http://schemas.microsoft.com/office/drawing/2014/main" id="{4E1B29DD-BDCF-421C-875D-9B6D92A1E83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4" name="TextBox 963">
          <a:extLst>
            <a:ext uri="{FF2B5EF4-FFF2-40B4-BE49-F238E27FC236}">
              <a16:creationId xmlns:a16="http://schemas.microsoft.com/office/drawing/2014/main" id="{0911F68C-97FB-4F88-B7B5-E75504D8E6C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65" name="TextBox 964">
          <a:extLst>
            <a:ext uri="{FF2B5EF4-FFF2-40B4-BE49-F238E27FC236}">
              <a16:creationId xmlns:a16="http://schemas.microsoft.com/office/drawing/2014/main" id="{3E6E0A55-6468-4046-8B3E-2E08B2FFD02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6" name="TextBox 965">
          <a:extLst>
            <a:ext uri="{FF2B5EF4-FFF2-40B4-BE49-F238E27FC236}">
              <a16:creationId xmlns:a16="http://schemas.microsoft.com/office/drawing/2014/main" id="{A09F1A29-659F-4D88-8E10-84232A8765D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7" name="TextBox 966">
          <a:extLst>
            <a:ext uri="{FF2B5EF4-FFF2-40B4-BE49-F238E27FC236}">
              <a16:creationId xmlns:a16="http://schemas.microsoft.com/office/drawing/2014/main" id="{D1350453-007C-484D-B9F6-1DF1BC122DB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68" name="TextBox 967">
          <a:extLst>
            <a:ext uri="{FF2B5EF4-FFF2-40B4-BE49-F238E27FC236}">
              <a16:creationId xmlns:a16="http://schemas.microsoft.com/office/drawing/2014/main" id="{B92E576C-C3BD-4D22-94BB-D79293AFB349}"/>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9" name="TextBox 968">
          <a:extLst>
            <a:ext uri="{FF2B5EF4-FFF2-40B4-BE49-F238E27FC236}">
              <a16:creationId xmlns:a16="http://schemas.microsoft.com/office/drawing/2014/main" id="{E9B97933-1CF0-4A66-ABB2-236CEB4B03E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70" name="TextBox 969">
          <a:extLst>
            <a:ext uri="{FF2B5EF4-FFF2-40B4-BE49-F238E27FC236}">
              <a16:creationId xmlns:a16="http://schemas.microsoft.com/office/drawing/2014/main" id="{42D2A0BC-5A90-4567-AB09-A44B1082B1C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971" name="TextBox 970">
          <a:extLst>
            <a:ext uri="{FF2B5EF4-FFF2-40B4-BE49-F238E27FC236}">
              <a16:creationId xmlns:a16="http://schemas.microsoft.com/office/drawing/2014/main" id="{A32047EC-AA90-4F80-B8FE-BF67652A47C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72" name="TextBox 971">
          <a:extLst>
            <a:ext uri="{FF2B5EF4-FFF2-40B4-BE49-F238E27FC236}">
              <a16:creationId xmlns:a16="http://schemas.microsoft.com/office/drawing/2014/main" id="{01952B32-FB54-4470-A0A8-5679E7097DB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73" name="TextBox 972">
          <a:extLst>
            <a:ext uri="{FF2B5EF4-FFF2-40B4-BE49-F238E27FC236}">
              <a16:creationId xmlns:a16="http://schemas.microsoft.com/office/drawing/2014/main" id="{22471086-3F43-4CDA-AE19-1E991893439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74" name="TextBox 973">
          <a:extLst>
            <a:ext uri="{FF2B5EF4-FFF2-40B4-BE49-F238E27FC236}">
              <a16:creationId xmlns:a16="http://schemas.microsoft.com/office/drawing/2014/main" id="{3D71B231-202B-44A1-AD47-4CC232E0E1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75" name="TextBox 974">
          <a:extLst>
            <a:ext uri="{FF2B5EF4-FFF2-40B4-BE49-F238E27FC236}">
              <a16:creationId xmlns:a16="http://schemas.microsoft.com/office/drawing/2014/main" id="{DE925224-28E4-4D77-A748-79FF645FD2C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76" name="TextBox 975">
          <a:extLst>
            <a:ext uri="{FF2B5EF4-FFF2-40B4-BE49-F238E27FC236}">
              <a16:creationId xmlns:a16="http://schemas.microsoft.com/office/drawing/2014/main" id="{2E39BE2C-292E-467D-8AF4-AED4C420EE7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77" name="TextBox 976">
          <a:extLst>
            <a:ext uri="{FF2B5EF4-FFF2-40B4-BE49-F238E27FC236}">
              <a16:creationId xmlns:a16="http://schemas.microsoft.com/office/drawing/2014/main" id="{10161A24-CA31-4D11-9890-CD117B9D014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78" name="TextBox 977">
          <a:extLst>
            <a:ext uri="{FF2B5EF4-FFF2-40B4-BE49-F238E27FC236}">
              <a16:creationId xmlns:a16="http://schemas.microsoft.com/office/drawing/2014/main" id="{06F51E37-8748-4786-827B-F10E7F75228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79" name="TextBox 978">
          <a:extLst>
            <a:ext uri="{FF2B5EF4-FFF2-40B4-BE49-F238E27FC236}">
              <a16:creationId xmlns:a16="http://schemas.microsoft.com/office/drawing/2014/main" id="{F1BCBD82-5C3E-41DB-B4B8-1D6C2E8B8B1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0" name="TextBox 979">
          <a:extLst>
            <a:ext uri="{FF2B5EF4-FFF2-40B4-BE49-F238E27FC236}">
              <a16:creationId xmlns:a16="http://schemas.microsoft.com/office/drawing/2014/main" id="{47A6FECD-F2BD-481A-95B0-D837BED97CD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81" name="TextBox 980">
          <a:extLst>
            <a:ext uri="{FF2B5EF4-FFF2-40B4-BE49-F238E27FC236}">
              <a16:creationId xmlns:a16="http://schemas.microsoft.com/office/drawing/2014/main" id="{0D58C370-CE15-4052-8C76-6917E43F378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2" name="TextBox 981">
          <a:extLst>
            <a:ext uri="{FF2B5EF4-FFF2-40B4-BE49-F238E27FC236}">
              <a16:creationId xmlns:a16="http://schemas.microsoft.com/office/drawing/2014/main" id="{F355FDEB-80FA-42C9-832C-ED926E516EA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83" name="TextBox 982">
          <a:extLst>
            <a:ext uri="{FF2B5EF4-FFF2-40B4-BE49-F238E27FC236}">
              <a16:creationId xmlns:a16="http://schemas.microsoft.com/office/drawing/2014/main" id="{4B9C67A5-A801-454C-8F08-A92F18EE837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4" name="TextBox 983">
          <a:extLst>
            <a:ext uri="{FF2B5EF4-FFF2-40B4-BE49-F238E27FC236}">
              <a16:creationId xmlns:a16="http://schemas.microsoft.com/office/drawing/2014/main" id="{0BC799B1-A754-49B7-839E-F8B5BA81D7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85" name="TextBox 984">
          <a:extLst>
            <a:ext uri="{FF2B5EF4-FFF2-40B4-BE49-F238E27FC236}">
              <a16:creationId xmlns:a16="http://schemas.microsoft.com/office/drawing/2014/main" id="{65115552-828C-4A91-928C-A644C91C866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6" name="TextBox 985">
          <a:extLst>
            <a:ext uri="{FF2B5EF4-FFF2-40B4-BE49-F238E27FC236}">
              <a16:creationId xmlns:a16="http://schemas.microsoft.com/office/drawing/2014/main" id="{2FA7DB86-A9D6-46EC-A538-6138132660D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7" name="TextBox 986">
          <a:extLst>
            <a:ext uri="{FF2B5EF4-FFF2-40B4-BE49-F238E27FC236}">
              <a16:creationId xmlns:a16="http://schemas.microsoft.com/office/drawing/2014/main" id="{C0FFCB9E-EA15-44BB-8E5D-887F29C4114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88" name="TextBox 987">
          <a:extLst>
            <a:ext uri="{FF2B5EF4-FFF2-40B4-BE49-F238E27FC236}">
              <a16:creationId xmlns:a16="http://schemas.microsoft.com/office/drawing/2014/main" id="{A47B7B91-AECF-499A-A9D4-0BBB12A451A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9" name="TextBox 988">
          <a:extLst>
            <a:ext uri="{FF2B5EF4-FFF2-40B4-BE49-F238E27FC236}">
              <a16:creationId xmlns:a16="http://schemas.microsoft.com/office/drawing/2014/main" id="{3BC1E0EA-BB8A-43AE-8A99-D5BD01ECC8F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90" name="TextBox 989">
          <a:extLst>
            <a:ext uri="{FF2B5EF4-FFF2-40B4-BE49-F238E27FC236}">
              <a16:creationId xmlns:a16="http://schemas.microsoft.com/office/drawing/2014/main" id="{AA56BDF2-389E-4A91-A17B-259DC0161D3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91" name="TextBox 990">
          <a:extLst>
            <a:ext uri="{FF2B5EF4-FFF2-40B4-BE49-F238E27FC236}">
              <a16:creationId xmlns:a16="http://schemas.microsoft.com/office/drawing/2014/main" id="{24AD0F5A-725F-4AF5-8A7A-DE8E246A020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92" name="TextBox 991">
          <a:extLst>
            <a:ext uri="{FF2B5EF4-FFF2-40B4-BE49-F238E27FC236}">
              <a16:creationId xmlns:a16="http://schemas.microsoft.com/office/drawing/2014/main" id="{8EC638E6-F003-4ECF-A9E7-8D3E75FFF25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93" name="TextBox 992">
          <a:extLst>
            <a:ext uri="{FF2B5EF4-FFF2-40B4-BE49-F238E27FC236}">
              <a16:creationId xmlns:a16="http://schemas.microsoft.com/office/drawing/2014/main" id="{C7158BBA-5CDD-428D-8EB9-1AC067524EC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94" name="TextBox 993">
          <a:extLst>
            <a:ext uri="{FF2B5EF4-FFF2-40B4-BE49-F238E27FC236}">
              <a16:creationId xmlns:a16="http://schemas.microsoft.com/office/drawing/2014/main" id="{E18A5AE1-70EE-4E10-8016-39181AD8B9C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95" name="TextBox 994">
          <a:extLst>
            <a:ext uri="{FF2B5EF4-FFF2-40B4-BE49-F238E27FC236}">
              <a16:creationId xmlns:a16="http://schemas.microsoft.com/office/drawing/2014/main" id="{A117C4EC-3A9E-482A-9C54-9EE76710DBE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96" name="TextBox 995">
          <a:extLst>
            <a:ext uri="{FF2B5EF4-FFF2-40B4-BE49-F238E27FC236}">
              <a16:creationId xmlns:a16="http://schemas.microsoft.com/office/drawing/2014/main" id="{3862B89D-C350-4821-95C8-514B267903D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97" name="TextBox 996">
          <a:extLst>
            <a:ext uri="{FF2B5EF4-FFF2-40B4-BE49-F238E27FC236}">
              <a16:creationId xmlns:a16="http://schemas.microsoft.com/office/drawing/2014/main" id="{E0AAE3F7-DC93-4ABC-BE63-A1DB43C3AF9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98" name="TextBox 997">
          <a:extLst>
            <a:ext uri="{FF2B5EF4-FFF2-40B4-BE49-F238E27FC236}">
              <a16:creationId xmlns:a16="http://schemas.microsoft.com/office/drawing/2014/main" id="{70DDF835-F4A0-404D-81E9-79433A600D53}"/>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99" name="TextBox 998">
          <a:extLst>
            <a:ext uri="{FF2B5EF4-FFF2-40B4-BE49-F238E27FC236}">
              <a16:creationId xmlns:a16="http://schemas.microsoft.com/office/drawing/2014/main" id="{4DBE343D-A806-4DC6-B931-944A9FBD6CC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0" name="TextBox 999">
          <a:extLst>
            <a:ext uri="{FF2B5EF4-FFF2-40B4-BE49-F238E27FC236}">
              <a16:creationId xmlns:a16="http://schemas.microsoft.com/office/drawing/2014/main" id="{37BE4F06-FF64-4BFB-84E1-156997E8737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01" name="TextBox 1000">
          <a:extLst>
            <a:ext uri="{FF2B5EF4-FFF2-40B4-BE49-F238E27FC236}">
              <a16:creationId xmlns:a16="http://schemas.microsoft.com/office/drawing/2014/main" id="{AEE690D6-B4C2-48FB-BA56-C974FA0A716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2" name="TextBox 1001">
          <a:extLst>
            <a:ext uri="{FF2B5EF4-FFF2-40B4-BE49-F238E27FC236}">
              <a16:creationId xmlns:a16="http://schemas.microsoft.com/office/drawing/2014/main" id="{A70DBBA7-7EA3-4B7A-BA60-9783DAAF2AF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03" name="TextBox 1002">
          <a:extLst>
            <a:ext uri="{FF2B5EF4-FFF2-40B4-BE49-F238E27FC236}">
              <a16:creationId xmlns:a16="http://schemas.microsoft.com/office/drawing/2014/main" id="{3D076DE7-12CE-49DC-8B8C-9A9E935B654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4" name="TextBox 1003">
          <a:extLst>
            <a:ext uri="{FF2B5EF4-FFF2-40B4-BE49-F238E27FC236}">
              <a16:creationId xmlns:a16="http://schemas.microsoft.com/office/drawing/2014/main" id="{03B4A4D0-3916-40D5-8DB1-856BA353BE1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05" name="TextBox 1004">
          <a:extLst>
            <a:ext uri="{FF2B5EF4-FFF2-40B4-BE49-F238E27FC236}">
              <a16:creationId xmlns:a16="http://schemas.microsoft.com/office/drawing/2014/main" id="{895E2F44-75CF-4562-AC90-FCF05FBFAF8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6" name="TextBox 1005">
          <a:extLst>
            <a:ext uri="{FF2B5EF4-FFF2-40B4-BE49-F238E27FC236}">
              <a16:creationId xmlns:a16="http://schemas.microsoft.com/office/drawing/2014/main" id="{47205D9A-14FB-43B3-ADD5-47456C78BD4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7" name="TextBox 1006">
          <a:extLst>
            <a:ext uri="{FF2B5EF4-FFF2-40B4-BE49-F238E27FC236}">
              <a16:creationId xmlns:a16="http://schemas.microsoft.com/office/drawing/2014/main" id="{BADCF2EA-1A21-4CC1-AB9A-0879045AEE6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08" name="TextBox 1007">
          <a:extLst>
            <a:ext uri="{FF2B5EF4-FFF2-40B4-BE49-F238E27FC236}">
              <a16:creationId xmlns:a16="http://schemas.microsoft.com/office/drawing/2014/main" id="{3767888C-E1C8-4E10-97ED-6A5C7DE9E8A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9" name="TextBox 1008">
          <a:extLst>
            <a:ext uri="{FF2B5EF4-FFF2-40B4-BE49-F238E27FC236}">
              <a16:creationId xmlns:a16="http://schemas.microsoft.com/office/drawing/2014/main" id="{2AF58E4F-A6C5-40F9-8E3C-565770037EC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10" name="TextBox 1009">
          <a:extLst>
            <a:ext uri="{FF2B5EF4-FFF2-40B4-BE49-F238E27FC236}">
              <a16:creationId xmlns:a16="http://schemas.microsoft.com/office/drawing/2014/main" id="{7FD82EB1-2251-4444-BAA9-13B51A44486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11" name="TextBox 1010">
          <a:extLst>
            <a:ext uri="{FF2B5EF4-FFF2-40B4-BE49-F238E27FC236}">
              <a16:creationId xmlns:a16="http://schemas.microsoft.com/office/drawing/2014/main" id="{3DEDE90D-FB5B-4E59-86FE-AD9D8259A25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12" name="TextBox 1011">
          <a:extLst>
            <a:ext uri="{FF2B5EF4-FFF2-40B4-BE49-F238E27FC236}">
              <a16:creationId xmlns:a16="http://schemas.microsoft.com/office/drawing/2014/main" id="{FEB80D1C-19B3-4E8E-8B4C-55FA9D2F851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13" name="TextBox 1012">
          <a:extLst>
            <a:ext uri="{FF2B5EF4-FFF2-40B4-BE49-F238E27FC236}">
              <a16:creationId xmlns:a16="http://schemas.microsoft.com/office/drawing/2014/main" id="{EF5F3C39-E7C4-40FA-9420-2791FBC5D3E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14" name="TextBox 1013">
          <a:extLst>
            <a:ext uri="{FF2B5EF4-FFF2-40B4-BE49-F238E27FC236}">
              <a16:creationId xmlns:a16="http://schemas.microsoft.com/office/drawing/2014/main" id="{48E25F67-1607-4B3E-ABCD-B6C0B9130724}"/>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15" name="TextBox 1014">
          <a:extLst>
            <a:ext uri="{FF2B5EF4-FFF2-40B4-BE49-F238E27FC236}">
              <a16:creationId xmlns:a16="http://schemas.microsoft.com/office/drawing/2014/main" id="{087ED56E-A990-4CA0-884B-6271B2EA05F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16" name="TextBox 1015">
          <a:extLst>
            <a:ext uri="{FF2B5EF4-FFF2-40B4-BE49-F238E27FC236}">
              <a16:creationId xmlns:a16="http://schemas.microsoft.com/office/drawing/2014/main" id="{CA0752AE-8C8A-4221-9DDF-D709B866975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17" name="TextBox 1016">
          <a:extLst>
            <a:ext uri="{FF2B5EF4-FFF2-40B4-BE49-F238E27FC236}">
              <a16:creationId xmlns:a16="http://schemas.microsoft.com/office/drawing/2014/main" id="{EC413522-EE42-4F03-B65D-BA9475E76EC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018" name="TextBox 1017">
          <a:extLst>
            <a:ext uri="{FF2B5EF4-FFF2-40B4-BE49-F238E27FC236}">
              <a16:creationId xmlns:a16="http://schemas.microsoft.com/office/drawing/2014/main" id="{7A135775-F776-4F75-99F8-BC9C1A4E5531}"/>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19" name="TextBox 1018">
          <a:extLst>
            <a:ext uri="{FF2B5EF4-FFF2-40B4-BE49-F238E27FC236}">
              <a16:creationId xmlns:a16="http://schemas.microsoft.com/office/drawing/2014/main" id="{EC368DE9-323C-4F2D-A70A-E0A2959AA3F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0" name="TextBox 1019">
          <a:extLst>
            <a:ext uri="{FF2B5EF4-FFF2-40B4-BE49-F238E27FC236}">
              <a16:creationId xmlns:a16="http://schemas.microsoft.com/office/drawing/2014/main" id="{00B527C6-3708-4556-A50E-39AD33973933}"/>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021" name="TextBox 1020">
          <a:extLst>
            <a:ext uri="{FF2B5EF4-FFF2-40B4-BE49-F238E27FC236}">
              <a16:creationId xmlns:a16="http://schemas.microsoft.com/office/drawing/2014/main" id="{E05F8F03-D86E-452B-BDD9-15AF7859F5A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2" name="TextBox 1021">
          <a:extLst>
            <a:ext uri="{FF2B5EF4-FFF2-40B4-BE49-F238E27FC236}">
              <a16:creationId xmlns:a16="http://schemas.microsoft.com/office/drawing/2014/main" id="{B50B7760-D249-4E87-87EF-BA81FD4989A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23" name="TextBox 1022">
          <a:extLst>
            <a:ext uri="{FF2B5EF4-FFF2-40B4-BE49-F238E27FC236}">
              <a16:creationId xmlns:a16="http://schemas.microsoft.com/office/drawing/2014/main" id="{2D7EC767-0DA4-4061-9305-0120B6C4ABC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4" name="TextBox 1023">
          <a:extLst>
            <a:ext uri="{FF2B5EF4-FFF2-40B4-BE49-F238E27FC236}">
              <a16:creationId xmlns:a16="http://schemas.microsoft.com/office/drawing/2014/main" id="{EA7F393E-8764-4953-923C-845A109AD5F8}"/>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25" name="TextBox 1024">
          <a:extLst>
            <a:ext uri="{FF2B5EF4-FFF2-40B4-BE49-F238E27FC236}">
              <a16:creationId xmlns:a16="http://schemas.microsoft.com/office/drawing/2014/main" id="{181CF841-81AB-4CA7-8095-85EBE83D96A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6" name="TextBox 1025">
          <a:extLst>
            <a:ext uri="{FF2B5EF4-FFF2-40B4-BE49-F238E27FC236}">
              <a16:creationId xmlns:a16="http://schemas.microsoft.com/office/drawing/2014/main" id="{3B300322-B73F-4171-B19F-0BCD840FA387}"/>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7" name="TextBox 1026">
          <a:extLst>
            <a:ext uri="{FF2B5EF4-FFF2-40B4-BE49-F238E27FC236}">
              <a16:creationId xmlns:a16="http://schemas.microsoft.com/office/drawing/2014/main" id="{CB66698F-A0EC-4BD7-999B-F9AE7091BE0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028" name="TextBox 1027">
          <a:extLst>
            <a:ext uri="{FF2B5EF4-FFF2-40B4-BE49-F238E27FC236}">
              <a16:creationId xmlns:a16="http://schemas.microsoft.com/office/drawing/2014/main" id="{2CE946D9-A65D-4112-940C-EEF482C8E367}"/>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9" name="TextBox 1028">
          <a:extLst>
            <a:ext uri="{FF2B5EF4-FFF2-40B4-BE49-F238E27FC236}">
              <a16:creationId xmlns:a16="http://schemas.microsoft.com/office/drawing/2014/main" id="{0FFCD4E5-B19A-427C-8474-65FE3519B62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30" name="TextBox 1029">
          <a:extLst>
            <a:ext uri="{FF2B5EF4-FFF2-40B4-BE49-F238E27FC236}">
              <a16:creationId xmlns:a16="http://schemas.microsoft.com/office/drawing/2014/main" id="{540D0D0D-CACE-4D48-87E4-D730723DFAB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031" name="TextBox 1030">
          <a:extLst>
            <a:ext uri="{FF2B5EF4-FFF2-40B4-BE49-F238E27FC236}">
              <a16:creationId xmlns:a16="http://schemas.microsoft.com/office/drawing/2014/main" id="{54513CA7-36CF-4997-A5B4-B647BD39713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32" name="TextBox 1031">
          <a:extLst>
            <a:ext uri="{FF2B5EF4-FFF2-40B4-BE49-F238E27FC236}">
              <a16:creationId xmlns:a16="http://schemas.microsoft.com/office/drawing/2014/main" id="{5BFEC41E-170C-4E99-8DDB-DDBCEF9A0E8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33" name="TextBox 1032">
          <a:extLst>
            <a:ext uri="{FF2B5EF4-FFF2-40B4-BE49-F238E27FC236}">
              <a16:creationId xmlns:a16="http://schemas.microsoft.com/office/drawing/2014/main" id="{D11103DF-6DE6-47D0-8AFF-4E8CBAB92F1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34" name="TextBox 1033">
          <a:extLst>
            <a:ext uri="{FF2B5EF4-FFF2-40B4-BE49-F238E27FC236}">
              <a16:creationId xmlns:a16="http://schemas.microsoft.com/office/drawing/2014/main" id="{39F0213E-3D46-4102-ACA5-D15E6B2B0F8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35" name="TextBox 1034">
          <a:extLst>
            <a:ext uri="{FF2B5EF4-FFF2-40B4-BE49-F238E27FC236}">
              <a16:creationId xmlns:a16="http://schemas.microsoft.com/office/drawing/2014/main" id="{1CB41914-B4C4-4FCB-BFAC-C8BD6E84AC9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36" name="TextBox 1035">
          <a:extLst>
            <a:ext uri="{FF2B5EF4-FFF2-40B4-BE49-F238E27FC236}">
              <a16:creationId xmlns:a16="http://schemas.microsoft.com/office/drawing/2014/main" id="{A3DBF87E-634A-472E-B0A9-2AF84AB8949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37" name="TextBox 1036">
          <a:extLst>
            <a:ext uri="{FF2B5EF4-FFF2-40B4-BE49-F238E27FC236}">
              <a16:creationId xmlns:a16="http://schemas.microsoft.com/office/drawing/2014/main" id="{F1F24A0E-36C7-4A0E-8A96-410042FF1B8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38" name="TextBox 1037">
          <a:extLst>
            <a:ext uri="{FF2B5EF4-FFF2-40B4-BE49-F238E27FC236}">
              <a16:creationId xmlns:a16="http://schemas.microsoft.com/office/drawing/2014/main" id="{02389CD0-AB61-4340-B987-8E2A4DFA298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39" name="TextBox 1038">
          <a:extLst>
            <a:ext uri="{FF2B5EF4-FFF2-40B4-BE49-F238E27FC236}">
              <a16:creationId xmlns:a16="http://schemas.microsoft.com/office/drawing/2014/main" id="{A4BE6574-48FB-493C-8831-48E33E44190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0" name="TextBox 1039">
          <a:extLst>
            <a:ext uri="{FF2B5EF4-FFF2-40B4-BE49-F238E27FC236}">
              <a16:creationId xmlns:a16="http://schemas.microsoft.com/office/drawing/2014/main" id="{DDB1968B-5268-4645-8A8F-A1FCBF5F859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41" name="TextBox 1040">
          <a:extLst>
            <a:ext uri="{FF2B5EF4-FFF2-40B4-BE49-F238E27FC236}">
              <a16:creationId xmlns:a16="http://schemas.microsoft.com/office/drawing/2014/main" id="{087EFA8C-85BD-4D7F-9000-BADD09DB180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2" name="TextBox 1041">
          <a:extLst>
            <a:ext uri="{FF2B5EF4-FFF2-40B4-BE49-F238E27FC236}">
              <a16:creationId xmlns:a16="http://schemas.microsoft.com/office/drawing/2014/main" id="{2DF4C997-B26F-45EB-9D89-C916129A420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43" name="TextBox 1042">
          <a:extLst>
            <a:ext uri="{FF2B5EF4-FFF2-40B4-BE49-F238E27FC236}">
              <a16:creationId xmlns:a16="http://schemas.microsoft.com/office/drawing/2014/main" id="{386325A7-4721-4A07-83C5-17A814632DA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4" name="TextBox 1043">
          <a:extLst>
            <a:ext uri="{FF2B5EF4-FFF2-40B4-BE49-F238E27FC236}">
              <a16:creationId xmlns:a16="http://schemas.microsoft.com/office/drawing/2014/main" id="{9BF87CD3-2621-4BF5-821A-22405563B5D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45" name="TextBox 1044">
          <a:extLst>
            <a:ext uri="{FF2B5EF4-FFF2-40B4-BE49-F238E27FC236}">
              <a16:creationId xmlns:a16="http://schemas.microsoft.com/office/drawing/2014/main" id="{62AE3503-9B5E-4693-8FD4-EA580A807CB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6" name="TextBox 1045">
          <a:extLst>
            <a:ext uri="{FF2B5EF4-FFF2-40B4-BE49-F238E27FC236}">
              <a16:creationId xmlns:a16="http://schemas.microsoft.com/office/drawing/2014/main" id="{E185B491-99F4-4A4B-A243-1D62E384FFF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7" name="TextBox 1046">
          <a:extLst>
            <a:ext uri="{FF2B5EF4-FFF2-40B4-BE49-F238E27FC236}">
              <a16:creationId xmlns:a16="http://schemas.microsoft.com/office/drawing/2014/main" id="{62F78C66-16AC-4A4D-A742-1BFA501B51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48" name="TextBox 1047">
          <a:extLst>
            <a:ext uri="{FF2B5EF4-FFF2-40B4-BE49-F238E27FC236}">
              <a16:creationId xmlns:a16="http://schemas.microsoft.com/office/drawing/2014/main" id="{50050B6C-FD48-45E5-B9A6-27E1303E581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9" name="TextBox 1048">
          <a:extLst>
            <a:ext uri="{FF2B5EF4-FFF2-40B4-BE49-F238E27FC236}">
              <a16:creationId xmlns:a16="http://schemas.microsoft.com/office/drawing/2014/main" id="{8D986EA3-76B6-47B9-BEB5-1D5955A4D97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50" name="TextBox 1049">
          <a:extLst>
            <a:ext uri="{FF2B5EF4-FFF2-40B4-BE49-F238E27FC236}">
              <a16:creationId xmlns:a16="http://schemas.microsoft.com/office/drawing/2014/main" id="{1662ECE1-0D12-455C-8659-08D1FE4B2E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51" name="TextBox 1050">
          <a:extLst>
            <a:ext uri="{FF2B5EF4-FFF2-40B4-BE49-F238E27FC236}">
              <a16:creationId xmlns:a16="http://schemas.microsoft.com/office/drawing/2014/main" id="{2C67D4D9-5812-4D94-991F-891CBDCFAC6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52" name="TextBox 1051">
          <a:extLst>
            <a:ext uri="{FF2B5EF4-FFF2-40B4-BE49-F238E27FC236}">
              <a16:creationId xmlns:a16="http://schemas.microsoft.com/office/drawing/2014/main" id="{D8E68A4E-AAB6-4388-9B96-C983D27DD13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53" name="TextBox 1052">
          <a:extLst>
            <a:ext uri="{FF2B5EF4-FFF2-40B4-BE49-F238E27FC236}">
              <a16:creationId xmlns:a16="http://schemas.microsoft.com/office/drawing/2014/main" id="{FBC268D6-3E11-4D58-A8E3-957ED2FC23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54" name="TextBox 1053">
          <a:extLst>
            <a:ext uri="{FF2B5EF4-FFF2-40B4-BE49-F238E27FC236}">
              <a16:creationId xmlns:a16="http://schemas.microsoft.com/office/drawing/2014/main" id="{5B0D2D9F-B188-4DB7-96FE-52BEECB9F79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55" name="TextBox 1054">
          <a:extLst>
            <a:ext uri="{FF2B5EF4-FFF2-40B4-BE49-F238E27FC236}">
              <a16:creationId xmlns:a16="http://schemas.microsoft.com/office/drawing/2014/main" id="{23627196-A12D-4E3E-9A70-31561D41749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56" name="TextBox 1055">
          <a:extLst>
            <a:ext uri="{FF2B5EF4-FFF2-40B4-BE49-F238E27FC236}">
              <a16:creationId xmlns:a16="http://schemas.microsoft.com/office/drawing/2014/main" id="{969C83DB-2E0B-48DA-BDEA-2896112A971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57" name="TextBox 1056">
          <a:extLst>
            <a:ext uri="{FF2B5EF4-FFF2-40B4-BE49-F238E27FC236}">
              <a16:creationId xmlns:a16="http://schemas.microsoft.com/office/drawing/2014/main" id="{5D3FB870-2A2E-44B2-88AE-8F4B38F22CA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58" name="TextBox 1057">
          <a:extLst>
            <a:ext uri="{FF2B5EF4-FFF2-40B4-BE49-F238E27FC236}">
              <a16:creationId xmlns:a16="http://schemas.microsoft.com/office/drawing/2014/main" id="{DE322C48-C5EF-465E-A22C-B96E40141E6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59" name="TextBox 1058">
          <a:extLst>
            <a:ext uri="{FF2B5EF4-FFF2-40B4-BE49-F238E27FC236}">
              <a16:creationId xmlns:a16="http://schemas.microsoft.com/office/drawing/2014/main" id="{F81DD85F-31D3-42AB-BD9E-E6DC3EE6BA3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0" name="TextBox 1059">
          <a:extLst>
            <a:ext uri="{FF2B5EF4-FFF2-40B4-BE49-F238E27FC236}">
              <a16:creationId xmlns:a16="http://schemas.microsoft.com/office/drawing/2014/main" id="{481BB9A3-3A12-4F15-9744-379D2D5BD1B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61" name="TextBox 1060">
          <a:extLst>
            <a:ext uri="{FF2B5EF4-FFF2-40B4-BE49-F238E27FC236}">
              <a16:creationId xmlns:a16="http://schemas.microsoft.com/office/drawing/2014/main" id="{1CEEB551-0CD9-4ACD-B248-E5302B43ECF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2" name="TextBox 1061">
          <a:extLst>
            <a:ext uri="{FF2B5EF4-FFF2-40B4-BE49-F238E27FC236}">
              <a16:creationId xmlns:a16="http://schemas.microsoft.com/office/drawing/2014/main" id="{17EF8FF3-26F1-4A76-A03C-81576A45DC1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63" name="TextBox 1062">
          <a:extLst>
            <a:ext uri="{FF2B5EF4-FFF2-40B4-BE49-F238E27FC236}">
              <a16:creationId xmlns:a16="http://schemas.microsoft.com/office/drawing/2014/main" id="{EE8C4DE6-E4FC-43A7-BC14-E06EB71E8E4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4" name="TextBox 1063">
          <a:extLst>
            <a:ext uri="{FF2B5EF4-FFF2-40B4-BE49-F238E27FC236}">
              <a16:creationId xmlns:a16="http://schemas.microsoft.com/office/drawing/2014/main" id="{3A4E7F64-BA5C-4F89-87A4-74E9D442BE1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65" name="TextBox 1064">
          <a:extLst>
            <a:ext uri="{FF2B5EF4-FFF2-40B4-BE49-F238E27FC236}">
              <a16:creationId xmlns:a16="http://schemas.microsoft.com/office/drawing/2014/main" id="{EB756E8B-859D-4C30-BD60-4C0B8A033D0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6" name="TextBox 1065">
          <a:extLst>
            <a:ext uri="{FF2B5EF4-FFF2-40B4-BE49-F238E27FC236}">
              <a16:creationId xmlns:a16="http://schemas.microsoft.com/office/drawing/2014/main" id="{4D534379-A39A-472D-9C62-B7F42C54AAE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7" name="TextBox 1066">
          <a:extLst>
            <a:ext uri="{FF2B5EF4-FFF2-40B4-BE49-F238E27FC236}">
              <a16:creationId xmlns:a16="http://schemas.microsoft.com/office/drawing/2014/main" id="{6D91E1CC-9477-4D20-8541-8326895B28B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68" name="TextBox 1067">
          <a:extLst>
            <a:ext uri="{FF2B5EF4-FFF2-40B4-BE49-F238E27FC236}">
              <a16:creationId xmlns:a16="http://schemas.microsoft.com/office/drawing/2014/main" id="{C3E0B728-CD5B-451E-8C66-8DD00BEAE6F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9" name="TextBox 1068">
          <a:extLst>
            <a:ext uri="{FF2B5EF4-FFF2-40B4-BE49-F238E27FC236}">
              <a16:creationId xmlns:a16="http://schemas.microsoft.com/office/drawing/2014/main" id="{1710F1E2-E45E-4EC3-8440-E4E6A12B9C3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70" name="TextBox 1069">
          <a:extLst>
            <a:ext uri="{FF2B5EF4-FFF2-40B4-BE49-F238E27FC236}">
              <a16:creationId xmlns:a16="http://schemas.microsoft.com/office/drawing/2014/main" id="{3D2E063F-DA5E-496B-ABD4-C5D9A6517E9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71" name="TextBox 1070">
          <a:extLst>
            <a:ext uri="{FF2B5EF4-FFF2-40B4-BE49-F238E27FC236}">
              <a16:creationId xmlns:a16="http://schemas.microsoft.com/office/drawing/2014/main" id="{177098A7-E028-459D-BBAD-F3886648A1A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72" name="TextBox 1071">
          <a:extLst>
            <a:ext uri="{FF2B5EF4-FFF2-40B4-BE49-F238E27FC236}">
              <a16:creationId xmlns:a16="http://schemas.microsoft.com/office/drawing/2014/main" id="{2F1782B1-95C4-4A4F-9FBC-1385A85B1E2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73" name="TextBox 1072">
          <a:extLst>
            <a:ext uri="{FF2B5EF4-FFF2-40B4-BE49-F238E27FC236}">
              <a16:creationId xmlns:a16="http://schemas.microsoft.com/office/drawing/2014/main" id="{26F7F6BF-69A4-46C7-AACB-CF36C64D475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74" name="TextBox 1073">
          <a:extLst>
            <a:ext uri="{FF2B5EF4-FFF2-40B4-BE49-F238E27FC236}">
              <a16:creationId xmlns:a16="http://schemas.microsoft.com/office/drawing/2014/main" id="{54888151-6F8B-49EF-AC78-16F636C6FC9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75" name="TextBox 1074">
          <a:extLst>
            <a:ext uri="{FF2B5EF4-FFF2-40B4-BE49-F238E27FC236}">
              <a16:creationId xmlns:a16="http://schemas.microsoft.com/office/drawing/2014/main" id="{70D782FA-7438-4295-80BD-F53B0E3DEB2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76" name="TextBox 1075">
          <a:extLst>
            <a:ext uri="{FF2B5EF4-FFF2-40B4-BE49-F238E27FC236}">
              <a16:creationId xmlns:a16="http://schemas.microsoft.com/office/drawing/2014/main" id="{DB11D8C3-DE97-43CB-B792-8295F62A78E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77" name="TextBox 1076">
          <a:extLst>
            <a:ext uri="{FF2B5EF4-FFF2-40B4-BE49-F238E27FC236}">
              <a16:creationId xmlns:a16="http://schemas.microsoft.com/office/drawing/2014/main" id="{E6624CAE-5F90-4AD4-8AEA-C5BE20D57AB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78" name="TextBox 1077">
          <a:extLst>
            <a:ext uri="{FF2B5EF4-FFF2-40B4-BE49-F238E27FC236}">
              <a16:creationId xmlns:a16="http://schemas.microsoft.com/office/drawing/2014/main" id="{974BA788-BC93-415C-8EF4-11B5459253D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79" name="TextBox 1078">
          <a:extLst>
            <a:ext uri="{FF2B5EF4-FFF2-40B4-BE49-F238E27FC236}">
              <a16:creationId xmlns:a16="http://schemas.microsoft.com/office/drawing/2014/main" id="{2AA3B42D-D796-4C73-AC9D-2E4F881D045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0" name="TextBox 1079">
          <a:extLst>
            <a:ext uri="{FF2B5EF4-FFF2-40B4-BE49-F238E27FC236}">
              <a16:creationId xmlns:a16="http://schemas.microsoft.com/office/drawing/2014/main" id="{51B31CB4-12F5-441C-970B-1F59E318949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81" name="TextBox 1080">
          <a:extLst>
            <a:ext uri="{FF2B5EF4-FFF2-40B4-BE49-F238E27FC236}">
              <a16:creationId xmlns:a16="http://schemas.microsoft.com/office/drawing/2014/main" id="{AAD12FBC-9189-477C-9CEA-6AB4A7A3172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2" name="TextBox 1081">
          <a:extLst>
            <a:ext uri="{FF2B5EF4-FFF2-40B4-BE49-F238E27FC236}">
              <a16:creationId xmlns:a16="http://schemas.microsoft.com/office/drawing/2014/main" id="{E36FF0F6-C48F-4097-BA83-7B9504637D9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83" name="TextBox 1082">
          <a:extLst>
            <a:ext uri="{FF2B5EF4-FFF2-40B4-BE49-F238E27FC236}">
              <a16:creationId xmlns:a16="http://schemas.microsoft.com/office/drawing/2014/main" id="{B310303A-C5D0-4860-810F-5E8B0DCE421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4" name="TextBox 1083">
          <a:extLst>
            <a:ext uri="{FF2B5EF4-FFF2-40B4-BE49-F238E27FC236}">
              <a16:creationId xmlns:a16="http://schemas.microsoft.com/office/drawing/2014/main" id="{499DD8DE-9E3D-470B-BF65-E7EB8C2BBEB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85" name="TextBox 1084">
          <a:extLst>
            <a:ext uri="{FF2B5EF4-FFF2-40B4-BE49-F238E27FC236}">
              <a16:creationId xmlns:a16="http://schemas.microsoft.com/office/drawing/2014/main" id="{FCFA41F4-6E09-4BE0-A49C-88CE174F57D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6" name="TextBox 1085">
          <a:extLst>
            <a:ext uri="{FF2B5EF4-FFF2-40B4-BE49-F238E27FC236}">
              <a16:creationId xmlns:a16="http://schemas.microsoft.com/office/drawing/2014/main" id="{2DE21E9F-336D-429C-A38E-2AB86C7BAE3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7" name="TextBox 1086">
          <a:extLst>
            <a:ext uri="{FF2B5EF4-FFF2-40B4-BE49-F238E27FC236}">
              <a16:creationId xmlns:a16="http://schemas.microsoft.com/office/drawing/2014/main" id="{CF46E320-AA76-4407-8AA8-C79BA612AC2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88" name="TextBox 1087">
          <a:extLst>
            <a:ext uri="{FF2B5EF4-FFF2-40B4-BE49-F238E27FC236}">
              <a16:creationId xmlns:a16="http://schemas.microsoft.com/office/drawing/2014/main" id="{73D17390-CD1C-485D-AA94-5CD976790F3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9" name="TextBox 1088">
          <a:extLst>
            <a:ext uri="{FF2B5EF4-FFF2-40B4-BE49-F238E27FC236}">
              <a16:creationId xmlns:a16="http://schemas.microsoft.com/office/drawing/2014/main" id="{F84C192B-5DA3-443D-9FC0-76178544831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90" name="TextBox 1089">
          <a:extLst>
            <a:ext uri="{FF2B5EF4-FFF2-40B4-BE49-F238E27FC236}">
              <a16:creationId xmlns:a16="http://schemas.microsoft.com/office/drawing/2014/main" id="{7CE09CCB-DD05-46EA-920A-698EFC038C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91" name="TextBox 1090">
          <a:extLst>
            <a:ext uri="{FF2B5EF4-FFF2-40B4-BE49-F238E27FC236}">
              <a16:creationId xmlns:a16="http://schemas.microsoft.com/office/drawing/2014/main" id="{AFF9D37F-D1FD-4A61-AEAB-98951CE7A005}"/>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92" name="TextBox 1091">
          <a:extLst>
            <a:ext uri="{FF2B5EF4-FFF2-40B4-BE49-F238E27FC236}">
              <a16:creationId xmlns:a16="http://schemas.microsoft.com/office/drawing/2014/main" id="{FB4A15D9-E5DB-4348-8161-511162FB543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93" name="TextBox 1092">
          <a:extLst>
            <a:ext uri="{FF2B5EF4-FFF2-40B4-BE49-F238E27FC236}">
              <a16:creationId xmlns:a16="http://schemas.microsoft.com/office/drawing/2014/main" id="{D79AA9B8-B03C-4115-9D18-331706D1004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94" name="TextBox 1093">
          <a:extLst>
            <a:ext uri="{FF2B5EF4-FFF2-40B4-BE49-F238E27FC236}">
              <a16:creationId xmlns:a16="http://schemas.microsoft.com/office/drawing/2014/main" id="{A222B859-5BF0-4D51-9572-03CD64100C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95" name="TextBox 1094">
          <a:extLst>
            <a:ext uri="{FF2B5EF4-FFF2-40B4-BE49-F238E27FC236}">
              <a16:creationId xmlns:a16="http://schemas.microsoft.com/office/drawing/2014/main" id="{8533E517-B929-47CF-A29E-8F96C39E80E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96" name="TextBox 1095">
          <a:extLst>
            <a:ext uri="{FF2B5EF4-FFF2-40B4-BE49-F238E27FC236}">
              <a16:creationId xmlns:a16="http://schemas.microsoft.com/office/drawing/2014/main" id="{5106253E-9149-4D28-B98C-4AD4B91C0F3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97" name="TextBox 1096">
          <a:extLst>
            <a:ext uri="{FF2B5EF4-FFF2-40B4-BE49-F238E27FC236}">
              <a16:creationId xmlns:a16="http://schemas.microsoft.com/office/drawing/2014/main" id="{F957AEAD-9FCD-4698-9A5C-A1C3B00C060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98" name="TextBox 1097">
          <a:extLst>
            <a:ext uri="{FF2B5EF4-FFF2-40B4-BE49-F238E27FC236}">
              <a16:creationId xmlns:a16="http://schemas.microsoft.com/office/drawing/2014/main" id="{24C5C21A-F164-458D-8BD6-E1D943F68480}"/>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99" name="TextBox 1098">
          <a:extLst>
            <a:ext uri="{FF2B5EF4-FFF2-40B4-BE49-F238E27FC236}">
              <a16:creationId xmlns:a16="http://schemas.microsoft.com/office/drawing/2014/main" id="{551DED52-C703-4EBD-BDA0-CFBC00E324E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0" name="TextBox 1099">
          <a:extLst>
            <a:ext uri="{FF2B5EF4-FFF2-40B4-BE49-F238E27FC236}">
              <a16:creationId xmlns:a16="http://schemas.microsoft.com/office/drawing/2014/main" id="{98608EFE-2A6E-4456-8A32-E3F7E4A9A9E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01" name="TextBox 1100">
          <a:extLst>
            <a:ext uri="{FF2B5EF4-FFF2-40B4-BE49-F238E27FC236}">
              <a16:creationId xmlns:a16="http://schemas.microsoft.com/office/drawing/2014/main" id="{879B33F7-6612-4B00-A03B-6087C43B241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2" name="TextBox 1101">
          <a:extLst>
            <a:ext uri="{FF2B5EF4-FFF2-40B4-BE49-F238E27FC236}">
              <a16:creationId xmlns:a16="http://schemas.microsoft.com/office/drawing/2014/main" id="{6DE14D79-8DA1-4795-ADCA-0F1CA65B9FE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03" name="TextBox 1102">
          <a:extLst>
            <a:ext uri="{FF2B5EF4-FFF2-40B4-BE49-F238E27FC236}">
              <a16:creationId xmlns:a16="http://schemas.microsoft.com/office/drawing/2014/main" id="{D3FFA487-7759-446E-A0A9-EBDC3ECE76E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4" name="TextBox 1103">
          <a:extLst>
            <a:ext uri="{FF2B5EF4-FFF2-40B4-BE49-F238E27FC236}">
              <a16:creationId xmlns:a16="http://schemas.microsoft.com/office/drawing/2014/main" id="{0B56EF4B-ED3C-4230-BB71-4211597E360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05" name="TextBox 1104">
          <a:extLst>
            <a:ext uri="{FF2B5EF4-FFF2-40B4-BE49-F238E27FC236}">
              <a16:creationId xmlns:a16="http://schemas.microsoft.com/office/drawing/2014/main" id="{550B71EE-81D7-47EE-9651-72CFE37067F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6" name="TextBox 1105">
          <a:extLst>
            <a:ext uri="{FF2B5EF4-FFF2-40B4-BE49-F238E27FC236}">
              <a16:creationId xmlns:a16="http://schemas.microsoft.com/office/drawing/2014/main" id="{0BDB3EC5-2929-4D99-8FE9-3192A678AA9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7" name="TextBox 1106">
          <a:extLst>
            <a:ext uri="{FF2B5EF4-FFF2-40B4-BE49-F238E27FC236}">
              <a16:creationId xmlns:a16="http://schemas.microsoft.com/office/drawing/2014/main" id="{D674E51A-D2D1-4165-BE75-A1EE6BD1E4F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108" name="TextBox 1107">
          <a:extLst>
            <a:ext uri="{FF2B5EF4-FFF2-40B4-BE49-F238E27FC236}">
              <a16:creationId xmlns:a16="http://schemas.microsoft.com/office/drawing/2014/main" id="{5E5517F6-9DF5-420C-B33D-B6E0882C7B4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9" name="TextBox 1108">
          <a:extLst>
            <a:ext uri="{FF2B5EF4-FFF2-40B4-BE49-F238E27FC236}">
              <a16:creationId xmlns:a16="http://schemas.microsoft.com/office/drawing/2014/main" id="{1843E6DB-4782-4173-A14C-8B10C34AC5E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10" name="TextBox 1109">
          <a:extLst>
            <a:ext uri="{FF2B5EF4-FFF2-40B4-BE49-F238E27FC236}">
              <a16:creationId xmlns:a16="http://schemas.microsoft.com/office/drawing/2014/main" id="{738CBC80-CF67-44A5-9EA5-14DD9F8A653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11" name="TextBox 1110">
          <a:extLst>
            <a:ext uri="{FF2B5EF4-FFF2-40B4-BE49-F238E27FC236}">
              <a16:creationId xmlns:a16="http://schemas.microsoft.com/office/drawing/2014/main" id="{9E9FFBC7-C0C3-42CF-A989-2E8A9CBFCA8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12" name="TextBox 1111">
          <a:extLst>
            <a:ext uri="{FF2B5EF4-FFF2-40B4-BE49-F238E27FC236}">
              <a16:creationId xmlns:a16="http://schemas.microsoft.com/office/drawing/2014/main" id="{66032B07-F84E-44B0-9EC8-20DE6642CB5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13" name="TextBox 1112">
          <a:extLst>
            <a:ext uri="{FF2B5EF4-FFF2-40B4-BE49-F238E27FC236}">
              <a16:creationId xmlns:a16="http://schemas.microsoft.com/office/drawing/2014/main" id="{FCB20F8A-97DE-4A24-BBF5-5CF223DA8D4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14" name="TextBox 1113">
          <a:extLst>
            <a:ext uri="{FF2B5EF4-FFF2-40B4-BE49-F238E27FC236}">
              <a16:creationId xmlns:a16="http://schemas.microsoft.com/office/drawing/2014/main" id="{238C63D0-62FD-4508-AA3F-B5EAA62B6E5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15" name="TextBox 1114">
          <a:extLst>
            <a:ext uri="{FF2B5EF4-FFF2-40B4-BE49-F238E27FC236}">
              <a16:creationId xmlns:a16="http://schemas.microsoft.com/office/drawing/2014/main" id="{0EC1A448-D078-4E1D-B749-13B6213284E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16" name="TextBox 1115">
          <a:extLst>
            <a:ext uri="{FF2B5EF4-FFF2-40B4-BE49-F238E27FC236}">
              <a16:creationId xmlns:a16="http://schemas.microsoft.com/office/drawing/2014/main" id="{27DE75B3-BD5E-45F9-B715-4A9FE15C4C08}"/>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17" name="TextBox 1116">
          <a:extLst>
            <a:ext uri="{FF2B5EF4-FFF2-40B4-BE49-F238E27FC236}">
              <a16:creationId xmlns:a16="http://schemas.microsoft.com/office/drawing/2014/main" id="{E2F1C4EE-377F-48D8-AF91-E5FA10856A0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18" name="TextBox 1117">
          <a:extLst>
            <a:ext uri="{FF2B5EF4-FFF2-40B4-BE49-F238E27FC236}">
              <a16:creationId xmlns:a16="http://schemas.microsoft.com/office/drawing/2014/main" id="{9257565C-D931-4172-A101-42EB9AFF051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19" name="TextBox 1118">
          <a:extLst>
            <a:ext uri="{FF2B5EF4-FFF2-40B4-BE49-F238E27FC236}">
              <a16:creationId xmlns:a16="http://schemas.microsoft.com/office/drawing/2014/main" id="{EFD4E9A7-273D-437F-A425-AAB3FDCD15C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0" name="TextBox 1119">
          <a:extLst>
            <a:ext uri="{FF2B5EF4-FFF2-40B4-BE49-F238E27FC236}">
              <a16:creationId xmlns:a16="http://schemas.microsoft.com/office/drawing/2014/main" id="{CB0053B3-5422-4CA1-A787-9CA66AD521D0}"/>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121" name="TextBox 1120">
          <a:extLst>
            <a:ext uri="{FF2B5EF4-FFF2-40B4-BE49-F238E27FC236}">
              <a16:creationId xmlns:a16="http://schemas.microsoft.com/office/drawing/2014/main" id="{B7FB6206-F9DA-4366-A4D0-C4EF927014CB}"/>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2" name="TextBox 1121">
          <a:extLst>
            <a:ext uri="{FF2B5EF4-FFF2-40B4-BE49-F238E27FC236}">
              <a16:creationId xmlns:a16="http://schemas.microsoft.com/office/drawing/2014/main" id="{41347A20-6EEE-4CDB-8850-0AA1A8D3412B}"/>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23" name="TextBox 1122">
          <a:extLst>
            <a:ext uri="{FF2B5EF4-FFF2-40B4-BE49-F238E27FC236}">
              <a16:creationId xmlns:a16="http://schemas.microsoft.com/office/drawing/2014/main" id="{3F926E49-6EE6-4230-95F2-34536D3E6BC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4" name="TextBox 1123">
          <a:extLst>
            <a:ext uri="{FF2B5EF4-FFF2-40B4-BE49-F238E27FC236}">
              <a16:creationId xmlns:a16="http://schemas.microsoft.com/office/drawing/2014/main" id="{3E8FAFA1-FF79-4D14-B87A-165BC7648D9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25" name="TextBox 1124">
          <a:extLst>
            <a:ext uri="{FF2B5EF4-FFF2-40B4-BE49-F238E27FC236}">
              <a16:creationId xmlns:a16="http://schemas.microsoft.com/office/drawing/2014/main" id="{20E81C1D-1CB4-4ED5-909A-7F1BEE2F610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6" name="TextBox 1125">
          <a:extLst>
            <a:ext uri="{FF2B5EF4-FFF2-40B4-BE49-F238E27FC236}">
              <a16:creationId xmlns:a16="http://schemas.microsoft.com/office/drawing/2014/main" id="{CE9D6D40-3747-478D-AE1C-B39EA999EAF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7" name="TextBox 1126">
          <a:extLst>
            <a:ext uri="{FF2B5EF4-FFF2-40B4-BE49-F238E27FC236}">
              <a16:creationId xmlns:a16="http://schemas.microsoft.com/office/drawing/2014/main" id="{9D55FCC8-EA27-44B3-8BA8-C91DA3BDC2D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28" name="TextBox 1127">
          <a:extLst>
            <a:ext uri="{FF2B5EF4-FFF2-40B4-BE49-F238E27FC236}">
              <a16:creationId xmlns:a16="http://schemas.microsoft.com/office/drawing/2014/main" id="{1657B6F9-924A-4A96-A115-77A3A7D4DEC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9" name="TextBox 1128">
          <a:extLst>
            <a:ext uri="{FF2B5EF4-FFF2-40B4-BE49-F238E27FC236}">
              <a16:creationId xmlns:a16="http://schemas.microsoft.com/office/drawing/2014/main" id="{4CA76A5C-99F6-4AFC-BC71-1029DBA4F6A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30" name="TextBox 1129">
          <a:extLst>
            <a:ext uri="{FF2B5EF4-FFF2-40B4-BE49-F238E27FC236}">
              <a16:creationId xmlns:a16="http://schemas.microsoft.com/office/drawing/2014/main" id="{89617021-178B-422A-A871-8D9D4CFD5C9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131" name="TextBox 1130">
          <a:extLst>
            <a:ext uri="{FF2B5EF4-FFF2-40B4-BE49-F238E27FC236}">
              <a16:creationId xmlns:a16="http://schemas.microsoft.com/office/drawing/2014/main" id="{4D36BBC9-6CE3-4EAF-A800-948C20D84478}"/>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32" name="TextBox 1131">
          <a:extLst>
            <a:ext uri="{FF2B5EF4-FFF2-40B4-BE49-F238E27FC236}">
              <a16:creationId xmlns:a16="http://schemas.microsoft.com/office/drawing/2014/main" id="{5AECB87E-071C-4AC8-8D44-DB824896282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33" name="TextBox 1132">
          <a:extLst>
            <a:ext uri="{FF2B5EF4-FFF2-40B4-BE49-F238E27FC236}">
              <a16:creationId xmlns:a16="http://schemas.microsoft.com/office/drawing/2014/main" id="{26290B53-C317-41DD-A1D8-5559BB776EB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34" name="TextBox 1133">
          <a:extLst>
            <a:ext uri="{FF2B5EF4-FFF2-40B4-BE49-F238E27FC236}">
              <a16:creationId xmlns:a16="http://schemas.microsoft.com/office/drawing/2014/main" id="{418B0785-0943-4ADF-8254-4CFC1B3B1CD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35" name="TextBox 1134">
          <a:extLst>
            <a:ext uri="{FF2B5EF4-FFF2-40B4-BE49-F238E27FC236}">
              <a16:creationId xmlns:a16="http://schemas.microsoft.com/office/drawing/2014/main" id="{00FFC10E-134D-4383-BCAF-BFAEF598A96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36" name="TextBox 1135">
          <a:extLst>
            <a:ext uri="{FF2B5EF4-FFF2-40B4-BE49-F238E27FC236}">
              <a16:creationId xmlns:a16="http://schemas.microsoft.com/office/drawing/2014/main" id="{221EC035-616A-4A51-8D21-475FA8CEC3A4}"/>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37" name="TextBox 1136">
          <a:extLst>
            <a:ext uri="{FF2B5EF4-FFF2-40B4-BE49-F238E27FC236}">
              <a16:creationId xmlns:a16="http://schemas.microsoft.com/office/drawing/2014/main" id="{7F948BA9-090A-4A91-97B6-21918654C4B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38" name="TextBox 1137">
          <a:extLst>
            <a:ext uri="{FF2B5EF4-FFF2-40B4-BE49-F238E27FC236}">
              <a16:creationId xmlns:a16="http://schemas.microsoft.com/office/drawing/2014/main" id="{14FF8110-34AF-4205-83BF-D497CC6E0DA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39" name="TextBox 1138">
          <a:extLst>
            <a:ext uri="{FF2B5EF4-FFF2-40B4-BE49-F238E27FC236}">
              <a16:creationId xmlns:a16="http://schemas.microsoft.com/office/drawing/2014/main" id="{8F0FC7A7-4AC1-4CFB-8ECB-59840718FF4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0" name="TextBox 1139">
          <a:extLst>
            <a:ext uri="{FF2B5EF4-FFF2-40B4-BE49-F238E27FC236}">
              <a16:creationId xmlns:a16="http://schemas.microsoft.com/office/drawing/2014/main" id="{EF6A0455-00AF-4901-A777-595AA64ACFA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41" name="TextBox 1140">
          <a:extLst>
            <a:ext uri="{FF2B5EF4-FFF2-40B4-BE49-F238E27FC236}">
              <a16:creationId xmlns:a16="http://schemas.microsoft.com/office/drawing/2014/main" id="{289DDE2D-CCCC-4B90-925F-886D9B1F75D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2" name="TextBox 1141">
          <a:extLst>
            <a:ext uri="{FF2B5EF4-FFF2-40B4-BE49-F238E27FC236}">
              <a16:creationId xmlns:a16="http://schemas.microsoft.com/office/drawing/2014/main" id="{80089AF4-CA9B-4B37-8480-F2C39B55D6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43" name="TextBox 1142">
          <a:extLst>
            <a:ext uri="{FF2B5EF4-FFF2-40B4-BE49-F238E27FC236}">
              <a16:creationId xmlns:a16="http://schemas.microsoft.com/office/drawing/2014/main" id="{9A8E48CA-C125-4BC8-AC73-481D1EC0610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4" name="TextBox 1143">
          <a:extLst>
            <a:ext uri="{FF2B5EF4-FFF2-40B4-BE49-F238E27FC236}">
              <a16:creationId xmlns:a16="http://schemas.microsoft.com/office/drawing/2014/main" id="{C33C0372-9424-4851-9815-B799C0CA532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45" name="TextBox 1144">
          <a:extLst>
            <a:ext uri="{FF2B5EF4-FFF2-40B4-BE49-F238E27FC236}">
              <a16:creationId xmlns:a16="http://schemas.microsoft.com/office/drawing/2014/main" id="{E9E6640B-74AE-4E3C-AD83-34EDA71B92A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6" name="TextBox 1145">
          <a:extLst>
            <a:ext uri="{FF2B5EF4-FFF2-40B4-BE49-F238E27FC236}">
              <a16:creationId xmlns:a16="http://schemas.microsoft.com/office/drawing/2014/main" id="{080DCCFD-FECF-49C5-817B-481901EDCE9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7" name="TextBox 1146">
          <a:extLst>
            <a:ext uri="{FF2B5EF4-FFF2-40B4-BE49-F238E27FC236}">
              <a16:creationId xmlns:a16="http://schemas.microsoft.com/office/drawing/2014/main" id="{853E7081-05CF-4A82-9E2F-F5D24A0988E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48" name="TextBox 1147">
          <a:extLst>
            <a:ext uri="{FF2B5EF4-FFF2-40B4-BE49-F238E27FC236}">
              <a16:creationId xmlns:a16="http://schemas.microsoft.com/office/drawing/2014/main" id="{E2C077EF-8151-4BEA-9483-77C0DCE7744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9" name="TextBox 1148">
          <a:extLst>
            <a:ext uri="{FF2B5EF4-FFF2-40B4-BE49-F238E27FC236}">
              <a16:creationId xmlns:a16="http://schemas.microsoft.com/office/drawing/2014/main" id="{1844509C-FD7E-4D6B-B44E-FD3F96760506}"/>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50" name="TextBox 1149">
          <a:extLst>
            <a:ext uri="{FF2B5EF4-FFF2-40B4-BE49-F238E27FC236}">
              <a16:creationId xmlns:a16="http://schemas.microsoft.com/office/drawing/2014/main" id="{6D33D718-476A-467D-BCAD-6CFFECFC02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51" name="TextBox 1150">
          <a:extLst>
            <a:ext uri="{FF2B5EF4-FFF2-40B4-BE49-F238E27FC236}">
              <a16:creationId xmlns:a16="http://schemas.microsoft.com/office/drawing/2014/main" id="{115062DA-2B0A-4545-A134-7A95DF6D5061}"/>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52" name="TextBox 1151">
          <a:extLst>
            <a:ext uri="{FF2B5EF4-FFF2-40B4-BE49-F238E27FC236}">
              <a16:creationId xmlns:a16="http://schemas.microsoft.com/office/drawing/2014/main" id="{197A8800-B5AE-4A88-BBAB-5F178A9F609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53" name="TextBox 1152">
          <a:extLst>
            <a:ext uri="{FF2B5EF4-FFF2-40B4-BE49-F238E27FC236}">
              <a16:creationId xmlns:a16="http://schemas.microsoft.com/office/drawing/2014/main" id="{44DDFE20-DC9D-47F8-BDDB-7EB15BFDE3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54" name="TextBox 1153">
          <a:extLst>
            <a:ext uri="{FF2B5EF4-FFF2-40B4-BE49-F238E27FC236}">
              <a16:creationId xmlns:a16="http://schemas.microsoft.com/office/drawing/2014/main" id="{C9651DC0-91FC-469C-8169-7DDACF5B5D5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55" name="TextBox 1154">
          <a:extLst>
            <a:ext uri="{FF2B5EF4-FFF2-40B4-BE49-F238E27FC236}">
              <a16:creationId xmlns:a16="http://schemas.microsoft.com/office/drawing/2014/main" id="{2BE12B90-CB7E-4291-AEB1-D163D357A52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56" name="TextBox 1155">
          <a:extLst>
            <a:ext uri="{FF2B5EF4-FFF2-40B4-BE49-F238E27FC236}">
              <a16:creationId xmlns:a16="http://schemas.microsoft.com/office/drawing/2014/main" id="{763DA87F-1E0E-4F2E-9F27-E4F025E61DB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57" name="TextBox 1156">
          <a:extLst>
            <a:ext uri="{FF2B5EF4-FFF2-40B4-BE49-F238E27FC236}">
              <a16:creationId xmlns:a16="http://schemas.microsoft.com/office/drawing/2014/main" id="{424AF165-ABA0-46F6-9044-AFA15A10047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58" name="TextBox 1157">
          <a:extLst>
            <a:ext uri="{FF2B5EF4-FFF2-40B4-BE49-F238E27FC236}">
              <a16:creationId xmlns:a16="http://schemas.microsoft.com/office/drawing/2014/main" id="{51FC096B-374C-4C27-A69B-4CE06E2CBBA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59" name="TextBox 1158">
          <a:extLst>
            <a:ext uri="{FF2B5EF4-FFF2-40B4-BE49-F238E27FC236}">
              <a16:creationId xmlns:a16="http://schemas.microsoft.com/office/drawing/2014/main" id="{2F3B6DBB-47C9-4383-BE4F-6AE372C99EA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0" name="TextBox 1159">
          <a:extLst>
            <a:ext uri="{FF2B5EF4-FFF2-40B4-BE49-F238E27FC236}">
              <a16:creationId xmlns:a16="http://schemas.microsoft.com/office/drawing/2014/main" id="{8EEDED3F-EB0C-464F-A7FE-8AEDDD75D89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161" name="TextBox 1160">
          <a:extLst>
            <a:ext uri="{FF2B5EF4-FFF2-40B4-BE49-F238E27FC236}">
              <a16:creationId xmlns:a16="http://schemas.microsoft.com/office/drawing/2014/main" id="{0A5379AC-626D-41AE-9332-D2961DB38601}"/>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2" name="TextBox 1161">
          <a:extLst>
            <a:ext uri="{FF2B5EF4-FFF2-40B4-BE49-F238E27FC236}">
              <a16:creationId xmlns:a16="http://schemas.microsoft.com/office/drawing/2014/main" id="{401647B9-A9B3-4B23-861B-8A9FBD419F3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63" name="TextBox 1162">
          <a:extLst>
            <a:ext uri="{FF2B5EF4-FFF2-40B4-BE49-F238E27FC236}">
              <a16:creationId xmlns:a16="http://schemas.microsoft.com/office/drawing/2014/main" id="{49B479CE-9875-43A5-8FF9-0CB756B915D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4" name="TextBox 1163">
          <a:extLst>
            <a:ext uri="{FF2B5EF4-FFF2-40B4-BE49-F238E27FC236}">
              <a16:creationId xmlns:a16="http://schemas.microsoft.com/office/drawing/2014/main" id="{76E5AC72-1741-42CE-A7E5-54AD2EE067C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65" name="TextBox 1164">
          <a:extLst>
            <a:ext uri="{FF2B5EF4-FFF2-40B4-BE49-F238E27FC236}">
              <a16:creationId xmlns:a16="http://schemas.microsoft.com/office/drawing/2014/main" id="{86CD06E2-DE3D-4F4F-8105-8F1B2F1433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6" name="TextBox 1165">
          <a:extLst>
            <a:ext uri="{FF2B5EF4-FFF2-40B4-BE49-F238E27FC236}">
              <a16:creationId xmlns:a16="http://schemas.microsoft.com/office/drawing/2014/main" id="{AB77F0EB-7912-490E-843C-DED700B8952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7" name="TextBox 1166">
          <a:extLst>
            <a:ext uri="{FF2B5EF4-FFF2-40B4-BE49-F238E27FC236}">
              <a16:creationId xmlns:a16="http://schemas.microsoft.com/office/drawing/2014/main" id="{6FAF88E7-E81A-4B63-8D4C-7335FBE5AF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68" name="TextBox 1167">
          <a:extLst>
            <a:ext uri="{FF2B5EF4-FFF2-40B4-BE49-F238E27FC236}">
              <a16:creationId xmlns:a16="http://schemas.microsoft.com/office/drawing/2014/main" id="{D00DD437-350D-44A1-B188-07F1C9FD08D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9" name="TextBox 1168">
          <a:extLst>
            <a:ext uri="{FF2B5EF4-FFF2-40B4-BE49-F238E27FC236}">
              <a16:creationId xmlns:a16="http://schemas.microsoft.com/office/drawing/2014/main" id="{D6088AFB-FC80-4344-95FF-D72079A62D2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70" name="TextBox 1169">
          <a:extLst>
            <a:ext uri="{FF2B5EF4-FFF2-40B4-BE49-F238E27FC236}">
              <a16:creationId xmlns:a16="http://schemas.microsoft.com/office/drawing/2014/main" id="{C28A50B7-115A-43F1-B183-8C2D5807AE9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171" name="TextBox 1170">
          <a:extLst>
            <a:ext uri="{FF2B5EF4-FFF2-40B4-BE49-F238E27FC236}">
              <a16:creationId xmlns:a16="http://schemas.microsoft.com/office/drawing/2014/main" id="{900B1D6A-AABF-409F-AE7E-D3865E98CBB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72" name="TextBox 1171">
          <a:extLst>
            <a:ext uri="{FF2B5EF4-FFF2-40B4-BE49-F238E27FC236}">
              <a16:creationId xmlns:a16="http://schemas.microsoft.com/office/drawing/2014/main" id="{0B192382-8E80-4A1B-93FA-F7F25A60C54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73" name="TextBox 1172">
          <a:extLst>
            <a:ext uri="{FF2B5EF4-FFF2-40B4-BE49-F238E27FC236}">
              <a16:creationId xmlns:a16="http://schemas.microsoft.com/office/drawing/2014/main" id="{4F803D1C-9B6C-4B88-9EEC-639FAC388E8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74" name="TextBox 1173">
          <a:extLst>
            <a:ext uri="{FF2B5EF4-FFF2-40B4-BE49-F238E27FC236}">
              <a16:creationId xmlns:a16="http://schemas.microsoft.com/office/drawing/2014/main" id="{19CEDB12-B833-4002-AD41-AA518890973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75" name="TextBox 1174">
          <a:extLst>
            <a:ext uri="{FF2B5EF4-FFF2-40B4-BE49-F238E27FC236}">
              <a16:creationId xmlns:a16="http://schemas.microsoft.com/office/drawing/2014/main" id="{04457956-CCDD-4F15-A600-3653B9B0FFA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76" name="TextBox 1175">
          <a:extLst>
            <a:ext uri="{FF2B5EF4-FFF2-40B4-BE49-F238E27FC236}">
              <a16:creationId xmlns:a16="http://schemas.microsoft.com/office/drawing/2014/main" id="{58B0CF9B-510A-4CC0-AC1C-7A53218BE5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77" name="TextBox 1176">
          <a:extLst>
            <a:ext uri="{FF2B5EF4-FFF2-40B4-BE49-F238E27FC236}">
              <a16:creationId xmlns:a16="http://schemas.microsoft.com/office/drawing/2014/main" id="{B99E138B-2624-4CC6-A01E-711521B8079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78" name="TextBox 1177">
          <a:extLst>
            <a:ext uri="{FF2B5EF4-FFF2-40B4-BE49-F238E27FC236}">
              <a16:creationId xmlns:a16="http://schemas.microsoft.com/office/drawing/2014/main" id="{D3FFEBED-4D89-4B50-A1B4-EA0811FAB4C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79" name="TextBox 1178">
          <a:extLst>
            <a:ext uri="{FF2B5EF4-FFF2-40B4-BE49-F238E27FC236}">
              <a16:creationId xmlns:a16="http://schemas.microsoft.com/office/drawing/2014/main" id="{2777C40D-F893-47EE-8636-FB3B8D7A4F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0" name="TextBox 1179">
          <a:extLst>
            <a:ext uri="{FF2B5EF4-FFF2-40B4-BE49-F238E27FC236}">
              <a16:creationId xmlns:a16="http://schemas.microsoft.com/office/drawing/2014/main" id="{B9BF9C9D-C26F-4A60-AB31-B576CC37870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81" name="TextBox 1180">
          <a:extLst>
            <a:ext uri="{FF2B5EF4-FFF2-40B4-BE49-F238E27FC236}">
              <a16:creationId xmlns:a16="http://schemas.microsoft.com/office/drawing/2014/main" id="{C625DAFE-EF6D-4BFE-BC64-064157BE4DB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2" name="TextBox 1181">
          <a:extLst>
            <a:ext uri="{FF2B5EF4-FFF2-40B4-BE49-F238E27FC236}">
              <a16:creationId xmlns:a16="http://schemas.microsoft.com/office/drawing/2014/main" id="{D9C0FA64-833F-4148-BFCE-9C72B255E3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83" name="TextBox 1182">
          <a:extLst>
            <a:ext uri="{FF2B5EF4-FFF2-40B4-BE49-F238E27FC236}">
              <a16:creationId xmlns:a16="http://schemas.microsoft.com/office/drawing/2014/main" id="{E0B69532-A48D-445C-8CCD-AC57C75C41C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4" name="TextBox 1183">
          <a:extLst>
            <a:ext uri="{FF2B5EF4-FFF2-40B4-BE49-F238E27FC236}">
              <a16:creationId xmlns:a16="http://schemas.microsoft.com/office/drawing/2014/main" id="{52B1070D-23DA-43C4-A8E6-640CED53611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85" name="TextBox 1184">
          <a:extLst>
            <a:ext uri="{FF2B5EF4-FFF2-40B4-BE49-F238E27FC236}">
              <a16:creationId xmlns:a16="http://schemas.microsoft.com/office/drawing/2014/main" id="{BA89C4CC-A233-40DB-82D8-8331BDA4F15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6" name="TextBox 1185">
          <a:extLst>
            <a:ext uri="{FF2B5EF4-FFF2-40B4-BE49-F238E27FC236}">
              <a16:creationId xmlns:a16="http://schemas.microsoft.com/office/drawing/2014/main" id="{B549B2D1-D8B2-43BB-B4DB-33B0DE12C46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7" name="TextBox 1186">
          <a:extLst>
            <a:ext uri="{FF2B5EF4-FFF2-40B4-BE49-F238E27FC236}">
              <a16:creationId xmlns:a16="http://schemas.microsoft.com/office/drawing/2014/main" id="{40CCC621-C8EF-42DF-ADC2-588E862A710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88" name="TextBox 1187">
          <a:extLst>
            <a:ext uri="{FF2B5EF4-FFF2-40B4-BE49-F238E27FC236}">
              <a16:creationId xmlns:a16="http://schemas.microsoft.com/office/drawing/2014/main" id="{7CF5BFF8-9E11-4405-98BF-472321796F9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9" name="TextBox 1188">
          <a:extLst>
            <a:ext uri="{FF2B5EF4-FFF2-40B4-BE49-F238E27FC236}">
              <a16:creationId xmlns:a16="http://schemas.microsoft.com/office/drawing/2014/main" id="{DCA9E4FB-E3C5-4E68-803D-175C63D189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90" name="TextBox 1189">
          <a:extLst>
            <a:ext uri="{FF2B5EF4-FFF2-40B4-BE49-F238E27FC236}">
              <a16:creationId xmlns:a16="http://schemas.microsoft.com/office/drawing/2014/main" id="{750CA1D9-9387-4365-BB9D-09A3747C896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91" name="TextBox 1190">
          <a:extLst>
            <a:ext uri="{FF2B5EF4-FFF2-40B4-BE49-F238E27FC236}">
              <a16:creationId xmlns:a16="http://schemas.microsoft.com/office/drawing/2014/main" id="{DBD9982B-AB09-4050-AFF7-FF4E3A69E67F}"/>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92" name="TextBox 1191">
          <a:extLst>
            <a:ext uri="{FF2B5EF4-FFF2-40B4-BE49-F238E27FC236}">
              <a16:creationId xmlns:a16="http://schemas.microsoft.com/office/drawing/2014/main" id="{135B23EF-8A45-47A1-BE70-F84AB8646E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93" name="TextBox 1192">
          <a:extLst>
            <a:ext uri="{FF2B5EF4-FFF2-40B4-BE49-F238E27FC236}">
              <a16:creationId xmlns:a16="http://schemas.microsoft.com/office/drawing/2014/main" id="{519835BD-A22B-4A58-B395-3B1EDC6BA5F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94" name="TextBox 1193">
          <a:extLst>
            <a:ext uri="{FF2B5EF4-FFF2-40B4-BE49-F238E27FC236}">
              <a16:creationId xmlns:a16="http://schemas.microsoft.com/office/drawing/2014/main" id="{D28DF35A-B99D-4A6F-817B-4F30C1CABD4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95" name="TextBox 1194">
          <a:extLst>
            <a:ext uri="{FF2B5EF4-FFF2-40B4-BE49-F238E27FC236}">
              <a16:creationId xmlns:a16="http://schemas.microsoft.com/office/drawing/2014/main" id="{17CF7EE7-FD42-40CA-AC90-6F75F8CDE72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96" name="TextBox 1195">
          <a:extLst>
            <a:ext uri="{FF2B5EF4-FFF2-40B4-BE49-F238E27FC236}">
              <a16:creationId xmlns:a16="http://schemas.microsoft.com/office/drawing/2014/main" id="{52415965-2FDC-4F1F-91D9-E61561F6C4F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97" name="TextBox 1196">
          <a:extLst>
            <a:ext uri="{FF2B5EF4-FFF2-40B4-BE49-F238E27FC236}">
              <a16:creationId xmlns:a16="http://schemas.microsoft.com/office/drawing/2014/main" id="{94EAA409-1152-407D-9210-E14BE84DCA7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98" name="TextBox 1197">
          <a:extLst>
            <a:ext uri="{FF2B5EF4-FFF2-40B4-BE49-F238E27FC236}">
              <a16:creationId xmlns:a16="http://schemas.microsoft.com/office/drawing/2014/main" id="{B914346B-F110-4684-8082-B73857952BF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99" name="TextBox 1198">
          <a:extLst>
            <a:ext uri="{FF2B5EF4-FFF2-40B4-BE49-F238E27FC236}">
              <a16:creationId xmlns:a16="http://schemas.microsoft.com/office/drawing/2014/main" id="{10F23CC2-1735-4290-8FC4-611A12E65F7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0" name="TextBox 1199">
          <a:extLst>
            <a:ext uri="{FF2B5EF4-FFF2-40B4-BE49-F238E27FC236}">
              <a16:creationId xmlns:a16="http://schemas.microsoft.com/office/drawing/2014/main" id="{90782502-93BB-4B19-BE24-D90BB93349B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201" name="TextBox 1200">
          <a:extLst>
            <a:ext uri="{FF2B5EF4-FFF2-40B4-BE49-F238E27FC236}">
              <a16:creationId xmlns:a16="http://schemas.microsoft.com/office/drawing/2014/main" id="{95DC149B-0D65-4B11-AE5F-79A849A48091}"/>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2" name="TextBox 1201">
          <a:extLst>
            <a:ext uri="{FF2B5EF4-FFF2-40B4-BE49-F238E27FC236}">
              <a16:creationId xmlns:a16="http://schemas.microsoft.com/office/drawing/2014/main" id="{9D606D6F-846E-4EC5-A02B-8A168EDD61B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03" name="TextBox 1202">
          <a:extLst>
            <a:ext uri="{FF2B5EF4-FFF2-40B4-BE49-F238E27FC236}">
              <a16:creationId xmlns:a16="http://schemas.microsoft.com/office/drawing/2014/main" id="{43B332DB-5B6F-422D-AA93-42D6F8D6491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4" name="TextBox 1203">
          <a:extLst>
            <a:ext uri="{FF2B5EF4-FFF2-40B4-BE49-F238E27FC236}">
              <a16:creationId xmlns:a16="http://schemas.microsoft.com/office/drawing/2014/main" id="{425B3AE8-FC6D-444B-8058-BFF16AF5DFB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05" name="TextBox 1204">
          <a:extLst>
            <a:ext uri="{FF2B5EF4-FFF2-40B4-BE49-F238E27FC236}">
              <a16:creationId xmlns:a16="http://schemas.microsoft.com/office/drawing/2014/main" id="{22065995-88D7-440F-A4F7-DC7A6E792AD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6" name="TextBox 1205">
          <a:extLst>
            <a:ext uri="{FF2B5EF4-FFF2-40B4-BE49-F238E27FC236}">
              <a16:creationId xmlns:a16="http://schemas.microsoft.com/office/drawing/2014/main" id="{A1586751-486C-421C-B210-06296082D0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7" name="TextBox 1206">
          <a:extLst>
            <a:ext uri="{FF2B5EF4-FFF2-40B4-BE49-F238E27FC236}">
              <a16:creationId xmlns:a16="http://schemas.microsoft.com/office/drawing/2014/main" id="{88E66489-62F9-4224-98D7-468B55D96C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08" name="TextBox 1207">
          <a:extLst>
            <a:ext uri="{FF2B5EF4-FFF2-40B4-BE49-F238E27FC236}">
              <a16:creationId xmlns:a16="http://schemas.microsoft.com/office/drawing/2014/main" id="{1BB06E8E-66AE-476D-91C9-0346F7D2981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9" name="TextBox 1208">
          <a:extLst>
            <a:ext uri="{FF2B5EF4-FFF2-40B4-BE49-F238E27FC236}">
              <a16:creationId xmlns:a16="http://schemas.microsoft.com/office/drawing/2014/main" id="{3E858EE6-0554-49B4-9F0A-10731CA42E6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10" name="TextBox 1209">
          <a:extLst>
            <a:ext uri="{FF2B5EF4-FFF2-40B4-BE49-F238E27FC236}">
              <a16:creationId xmlns:a16="http://schemas.microsoft.com/office/drawing/2014/main" id="{9520EA2F-83C9-4F4F-B9BB-963F4B77A5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211" name="TextBox 1210">
          <a:extLst>
            <a:ext uri="{FF2B5EF4-FFF2-40B4-BE49-F238E27FC236}">
              <a16:creationId xmlns:a16="http://schemas.microsoft.com/office/drawing/2014/main" id="{BB1175B2-679C-488C-AA0D-D2588664D355}"/>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12" name="TextBox 1211">
          <a:extLst>
            <a:ext uri="{FF2B5EF4-FFF2-40B4-BE49-F238E27FC236}">
              <a16:creationId xmlns:a16="http://schemas.microsoft.com/office/drawing/2014/main" id="{ED4255F8-8DF9-40C3-AD33-6E6133FF7B6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13" name="TextBox 1212">
          <a:extLst>
            <a:ext uri="{FF2B5EF4-FFF2-40B4-BE49-F238E27FC236}">
              <a16:creationId xmlns:a16="http://schemas.microsoft.com/office/drawing/2014/main" id="{C9DC15EF-0265-4599-8166-B462BF77DBA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14" name="TextBox 1213">
          <a:extLst>
            <a:ext uri="{FF2B5EF4-FFF2-40B4-BE49-F238E27FC236}">
              <a16:creationId xmlns:a16="http://schemas.microsoft.com/office/drawing/2014/main" id="{0BC5DC1A-51B0-43EE-8896-9C75BDE70DC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15" name="TextBox 1214">
          <a:extLst>
            <a:ext uri="{FF2B5EF4-FFF2-40B4-BE49-F238E27FC236}">
              <a16:creationId xmlns:a16="http://schemas.microsoft.com/office/drawing/2014/main" id="{DC8E3C15-641D-4E22-8134-EF260C9DE67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6" name="TextBox 1215">
          <a:extLst>
            <a:ext uri="{FF2B5EF4-FFF2-40B4-BE49-F238E27FC236}">
              <a16:creationId xmlns:a16="http://schemas.microsoft.com/office/drawing/2014/main" id="{2AB97086-FE97-40C0-80C2-F77C4CFE33A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17" name="TextBox 1216">
          <a:extLst>
            <a:ext uri="{FF2B5EF4-FFF2-40B4-BE49-F238E27FC236}">
              <a16:creationId xmlns:a16="http://schemas.microsoft.com/office/drawing/2014/main" id="{1BB762E1-A428-4EA8-8D30-C2B84132B66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18" name="TextBox 1217">
          <a:extLst>
            <a:ext uri="{FF2B5EF4-FFF2-40B4-BE49-F238E27FC236}">
              <a16:creationId xmlns:a16="http://schemas.microsoft.com/office/drawing/2014/main" id="{B355B52C-76B9-44C8-AC17-1BB4531A730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9" name="TextBox 1218">
          <a:extLst>
            <a:ext uri="{FF2B5EF4-FFF2-40B4-BE49-F238E27FC236}">
              <a16:creationId xmlns:a16="http://schemas.microsoft.com/office/drawing/2014/main" id="{66784DC7-419B-4EB2-BF0C-AE895F4E1E1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0" name="TextBox 1219">
          <a:extLst>
            <a:ext uri="{FF2B5EF4-FFF2-40B4-BE49-F238E27FC236}">
              <a16:creationId xmlns:a16="http://schemas.microsoft.com/office/drawing/2014/main" id="{D20007F6-60CA-4583-9F7F-468F44EB351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221" name="TextBox 1220">
          <a:extLst>
            <a:ext uri="{FF2B5EF4-FFF2-40B4-BE49-F238E27FC236}">
              <a16:creationId xmlns:a16="http://schemas.microsoft.com/office/drawing/2014/main" id="{D7F94079-1178-4240-9063-05DFAAD3E9B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2" name="TextBox 1221">
          <a:extLst>
            <a:ext uri="{FF2B5EF4-FFF2-40B4-BE49-F238E27FC236}">
              <a16:creationId xmlns:a16="http://schemas.microsoft.com/office/drawing/2014/main" id="{08C8182F-B7BE-4CC6-ADA7-8C501F8A5F8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23" name="TextBox 1222">
          <a:extLst>
            <a:ext uri="{FF2B5EF4-FFF2-40B4-BE49-F238E27FC236}">
              <a16:creationId xmlns:a16="http://schemas.microsoft.com/office/drawing/2014/main" id="{A059DF65-B06A-442F-9811-A873DAA974D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4" name="TextBox 1223">
          <a:extLst>
            <a:ext uri="{FF2B5EF4-FFF2-40B4-BE49-F238E27FC236}">
              <a16:creationId xmlns:a16="http://schemas.microsoft.com/office/drawing/2014/main" id="{F93E29AC-ADA9-4A94-95FF-EDBB5C56DE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25" name="TextBox 1224">
          <a:extLst>
            <a:ext uri="{FF2B5EF4-FFF2-40B4-BE49-F238E27FC236}">
              <a16:creationId xmlns:a16="http://schemas.microsoft.com/office/drawing/2014/main" id="{7BE2BE0D-5376-4849-AE50-95E1455D2B9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6" name="TextBox 1225">
          <a:extLst>
            <a:ext uri="{FF2B5EF4-FFF2-40B4-BE49-F238E27FC236}">
              <a16:creationId xmlns:a16="http://schemas.microsoft.com/office/drawing/2014/main" id="{346759D7-753B-473A-9484-C7EFF0EC7BA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7" name="TextBox 1226">
          <a:extLst>
            <a:ext uri="{FF2B5EF4-FFF2-40B4-BE49-F238E27FC236}">
              <a16:creationId xmlns:a16="http://schemas.microsoft.com/office/drawing/2014/main" id="{B2D10677-D7B0-47DC-B49D-A4CB86D77493}"/>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28" name="TextBox 1227">
          <a:extLst>
            <a:ext uri="{FF2B5EF4-FFF2-40B4-BE49-F238E27FC236}">
              <a16:creationId xmlns:a16="http://schemas.microsoft.com/office/drawing/2014/main" id="{E9773C76-7278-46B1-A010-4E67D64D0C6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9" name="TextBox 1228">
          <a:extLst>
            <a:ext uri="{FF2B5EF4-FFF2-40B4-BE49-F238E27FC236}">
              <a16:creationId xmlns:a16="http://schemas.microsoft.com/office/drawing/2014/main" id="{BE0A15A7-C3E8-44D3-AD00-08EBA10DEB2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30" name="TextBox 1229">
          <a:extLst>
            <a:ext uri="{FF2B5EF4-FFF2-40B4-BE49-F238E27FC236}">
              <a16:creationId xmlns:a16="http://schemas.microsoft.com/office/drawing/2014/main" id="{347EDD1F-024F-4D77-ABEA-ABA24D348C5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231" name="TextBox 1230">
          <a:extLst>
            <a:ext uri="{FF2B5EF4-FFF2-40B4-BE49-F238E27FC236}">
              <a16:creationId xmlns:a16="http://schemas.microsoft.com/office/drawing/2014/main" id="{6EA01ED4-BD32-49AB-BD73-137C893EEBA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32" name="TextBox 1231">
          <a:extLst>
            <a:ext uri="{FF2B5EF4-FFF2-40B4-BE49-F238E27FC236}">
              <a16:creationId xmlns:a16="http://schemas.microsoft.com/office/drawing/2014/main" id="{F5717D41-87CF-4D95-846C-5509245DB8A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33" name="TextBox 1232">
          <a:extLst>
            <a:ext uri="{FF2B5EF4-FFF2-40B4-BE49-F238E27FC236}">
              <a16:creationId xmlns:a16="http://schemas.microsoft.com/office/drawing/2014/main" id="{BD0D4A4A-19D6-4BA3-9BAB-7F791BA1C75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34" name="TextBox 1233">
          <a:extLst>
            <a:ext uri="{FF2B5EF4-FFF2-40B4-BE49-F238E27FC236}">
              <a16:creationId xmlns:a16="http://schemas.microsoft.com/office/drawing/2014/main" id="{51A127FC-50FA-466E-AB20-5C39B462858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35" name="TextBox 1234">
          <a:extLst>
            <a:ext uri="{FF2B5EF4-FFF2-40B4-BE49-F238E27FC236}">
              <a16:creationId xmlns:a16="http://schemas.microsoft.com/office/drawing/2014/main" id="{7B06D79B-C619-4FD5-8D7B-B8DE86D500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36" name="TextBox 1235">
          <a:extLst>
            <a:ext uri="{FF2B5EF4-FFF2-40B4-BE49-F238E27FC236}">
              <a16:creationId xmlns:a16="http://schemas.microsoft.com/office/drawing/2014/main" id="{E43C4185-2261-41E9-BD7B-DBDE5E33679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37" name="TextBox 1236">
          <a:extLst>
            <a:ext uri="{FF2B5EF4-FFF2-40B4-BE49-F238E27FC236}">
              <a16:creationId xmlns:a16="http://schemas.microsoft.com/office/drawing/2014/main" id="{613BC633-5491-44B9-B564-AA731F1E768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38" name="TextBox 1237">
          <a:extLst>
            <a:ext uri="{FF2B5EF4-FFF2-40B4-BE49-F238E27FC236}">
              <a16:creationId xmlns:a16="http://schemas.microsoft.com/office/drawing/2014/main" id="{984DDC2A-22AD-44CF-8803-7A0A6D5098D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39" name="TextBox 1238">
          <a:extLst>
            <a:ext uri="{FF2B5EF4-FFF2-40B4-BE49-F238E27FC236}">
              <a16:creationId xmlns:a16="http://schemas.microsoft.com/office/drawing/2014/main" id="{44FCBBBF-2482-4410-BF2E-0AB2F5B6A10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0" name="TextBox 1239">
          <a:extLst>
            <a:ext uri="{FF2B5EF4-FFF2-40B4-BE49-F238E27FC236}">
              <a16:creationId xmlns:a16="http://schemas.microsoft.com/office/drawing/2014/main" id="{8296202F-7E70-4FA1-B10D-84D258A27BE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41" name="TextBox 1240">
          <a:extLst>
            <a:ext uri="{FF2B5EF4-FFF2-40B4-BE49-F238E27FC236}">
              <a16:creationId xmlns:a16="http://schemas.microsoft.com/office/drawing/2014/main" id="{9D782CD9-E677-4418-9A28-9D62BD7F9A5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2" name="TextBox 1241">
          <a:extLst>
            <a:ext uri="{FF2B5EF4-FFF2-40B4-BE49-F238E27FC236}">
              <a16:creationId xmlns:a16="http://schemas.microsoft.com/office/drawing/2014/main" id="{9A49A38E-F839-4513-800E-CFB210AAA22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43" name="TextBox 1242">
          <a:extLst>
            <a:ext uri="{FF2B5EF4-FFF2-40B4-BE49-F238E27FC236}">
              <a16:creationId xmlns:a16="http://schemas.microsoft.com/office/drawing/2014/main" id="{FBAAE89A-2BBE-4B88-BAEB-7842529FA8B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4" name="TextBox 1243">
          <a:extLst>
            <a:ext uri="{FF2B5EF4-FFF2-40B4-BE49-F238E27FC236}">
              <a16:creationId xmlns:a16="http://schemas.microsoft.com/office/drawing/2014/main" id="{B9F4FC33-7A84-426E-A0ED-23E6A342B3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45" name="TextBox 1244">
          <a:extLst>
            <a:ext uri="{FF2B5EF4-FFF2-40B4-BE49-F238E27FC236}">
              <a16:creationId xmlns:a16="http://schemas.microsoft.com/office/drawing/2014/main" id="{4807621F-AF6F-48B4-8983-7774604CEB4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6" name="TextBox 1245">
          <a:extLst>
            <a:ext uri="{FF2B5EF4-FFF2-40B4-BE49-F238E27FC236}">
              <a16:creationId xmlns:a16="http://schemas.microsoft.com/office/drawing/2014/main" id="{FB555B95-6932-4BFF-9247-2C2883D6BB9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7" name="TextBox 1246">
          <a:extLst>
            <a:ext uri="{FF2B5EF4-FFF2-40B4-BE49-F238E27FC236}">
              <a16:creationId xmlns:a16="http://schemas.microsoft.com/office/drawing/2014/main" id="{46FDFC98-BD51-405D-AC5F-85E2A1D9F5B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48" name="TextBox 1247">
          <a:extLst>
            <a:ext uri="{FF2B5EF4-FFF2-40B4-BE49-F238E27FC236}">
              <a16:creationId xmlns:a16="http://schemas.microsoft.com/office/drawing/2014/main" id="{F7094DFF-4C07-4BA6-A737-EA545C543E5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9" name="TextBox 1248">
          <a:extLst>
            <a:ext uri="{FF2B5EF4-FFF2-40B4-BE49-F238E27FC236}">
              <a16:creationId xmlns:a16="http://schemas.microsoft.com/office/drawing/2014/main" id="{2FCD0FBE-B8AA-40EF-97DC-48282452247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50" name="TextBox 1249">
          <a:extLst>
            <a:ext uri="{FF2B5EF4-FFF2-40B4-BE49-F238E27FC236}">
              <a16:creationId xmlns:a16="http://schemas.microsoft.com/office/drawing/2014/main" id="{D199FB63-2F08-4D9A-B3D1-3103E5C96E6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51" name="TextBox 1250">
          <a:extLst>
            <a:ext uri="{FF2B5EF4-FFF2-40B4-BE49-F238E27FC236}">
              <a16:creationId xmlns:a16="http://schemas.microsoft.com/office/drawing/2014/main" id="{9842FB0F-7549-4C32-B0B3-ECCF4A61ECE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52" name="TextBox 1251">
          <a:extLst>
            <a:ext uri="{FF2B5EF4-FFF2-40B4-BE49-F238E27FC236}">
              <a16:creationId xmlns:a16="http://schemas.microsoft.com/office/drawing/2014/main" id="{67E19F80-15FC-47A4-8BF1-A24FE60BF30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53" name="TextBox 1252">
          <a:extLst>
            <a:ext uri="{FF2B5EF4-FFF2-40B4-BE49-F238E27FC236}">
              <a16:creationId xmlns:a16="http://schemas.microsoft.com/office/drawing/2014/main" id="{83C4C904-B1BC-4B90-9551-F408ADC40AA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54" name="TextBox 1253">
          <a:extLst>
            <a:ext uri="{FF2B5EF4-FFF2-40B4-BE49-F238E27FC236}">
              <a16:creationId xmlns:a16="http://schemas.microsoft.com/office/drawing/2014/main" id="{6C3BBC83-CD59-4E2C-8FFA-70D11BBB590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55" name="TextBox 1254">
          <a:extLst>
            <a:ext uri="{FF2B5EF4-FFF2-40B4-BE49-F238E27FC236}">
              <a16:creationId xmlns:a16="http://schemas.microsoft.com/office/drawing/2014/main" id="{EF6E1002-451A-4409-8D17-27968A47C8E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56" name="TextBox 1255">
          <a:extLst>
            <a:ext uri="{FF2B5EF4-FFF2-40B4-BE49-F238E27FC236}">
              <a16:creationId xmlns:a16="http://schemas.microsoft.com/office/drawing/2014/main" id="{15CB551A-E9E8-44E9-8598-24409DDF08C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57" name="TextBox 1256">
          <a:extLst>
            <a:ext uri="{FF2B5EF4-FFF2-40B4-BE49-F238E27FC236}">
              <a16:creationId xmlns:a16="http://schemas.microsoft.com/office/drawing/2014/main" id="{AB161ED3-4B58-4599-8EDB-8F49549C368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58" name="TextBox 1257">
          <a:extLst>
            <a:ext uri="{FF2B5EF4-FFF2-40B4-BE49-F238E27FC236}">
              <a16:creationId xmlns:a16="http://schemas.microsoft.com/office/drawing/2014/main" id="{88131B87-A4A7-40C4-A26D-73C7CFE797C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59" name="TextBox 1258">
          <a:extLst>
            <a:ext uri="{FF2B5EF4-FFF2-40B4-BE49-F238E27FC236}">
              <a16:creationId xmlns:a16="http://schemas.microsoft.com/office/drawing/2014/main" id="{153AC298-120E-4A1A-9B7A-6B275CDCF8F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0" name="TextBox 1259">
          <a:extLst>
            <a:ext uri="{FF2B5EF4-FFF2-40B4-BE49-F238E27FC236}">
              <a16:creationId xmlns:a16="http://schemas.microsoft.com/office/drawing/2014/main" id="{2756630C-6522-4547-893E-014F1020809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61" name="TextBox 1260">
          <a:extLst>
            <a:ext uri="{FF2B5EF4-FFF2-40B4-BE49-F238E27FC236}">
              <a16:creationId xmlns:a16="http://schemas.microsoft.com/office/drawing/2014/main" id="{1ABBB48B-EFB1-4C68-BCCE-D648DACD8DE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2" name="TextBox 1261">
          <a:extLst>
            <a:ext uri="{FF2B5EF4-FFF2-40B4-BE49-F238E27FC236}">
              <a16:creationId xmlns:a16="http://schemas.microsoft.com/office/drawing/2014/main" id="{90D00673-67CD-4A61-B813-639B4102AA4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63" name="TextBox 1262">
          <a:extLst>
            <a:ext uri="{FF2B5EF4-FFF2-40B4-BE49-F238E27FC236}">
              <a16:creationId xmlns:a16="http://schemas.microsoft.com/office/drawing/2014/main" id="{3834EF0C-6BE6-4013-B44E-CCFA1F9D3E6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4" name="TextBox 1263">
          <a:extLst>
            <a:ext uri="{FF2B5EF4-FFF2-40B4-BE49-F238E27FC236}">
              <a16:creationId xmlns:a16="http://schemas.microsoft.com/office/drawing/2014/main" id="{C57C788C-9C60-48A2-9510-ACD56C336EF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65" name="TextBox 1264">
          <a:extLst>
            <a:ext uri="{FF2B5EF4-FFF2-40B4-BE49-F238E27FC236}">
              <a16:creationId xmlns:a16="http://schemas.microsoft.com/office/drawing/2014/main" id="{15208923-706B-4FF4-BA83-41117E840D7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6" name="TextBox 1265">
          <a:extLst>
            <a:ext uri="{FF2B5EF4-FFF2-40B4-BE49-F238E27FC236}">
              <a16:creationId xmlns:a16="http://schemas.microsoft.com/office/drawing/2014/main" id="{97CECC06-79B8-4304-A4D3-1636C06EAA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7" name="TextBox 1266">
          <a:extLst>
            <a:ext uri="{FF2B5EF4-FFF2-40B4-BE49-F238E27FC236}">
              <a16:creationId xmlns:a16="http://schemas.microsoft.com/office/drawing/2014/main" id="{B64865BF-F6F0-45C1-8DD5-70CA63901DE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68" name="TextBox 1267">
          <a:extLst>
            <a:ext uri="{FF2B5EF4-FFF2-40B4-BE49-F238E27FC236}">
              <a16:creationId xmlns:a16="http://schemas.microsoft.com/office/drawing/2014/main" id="{29112643-C456-4C7A-98C4-7420BBA082B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9" name="TextBox 1268">
          <a:extLst>
            <a:ext uri="{FF2B5EF4-FFF2-40B4-BE49-F238E27FC236}">
              <a16:creationId xmlns:a16="http://schemas.microsoft.com/office/drawing/2014/main" id="{7E3F3DD1-19F0-492B-888F-5D37F328264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70" name="TextBox 1269">
          <a:extLst>
            <a:ext uri="{FF2B5EF4-FFF2-40B4-BE49-F238E27FC236}">
              <a16:creationId xmlns:a16="http://schemas.microsoft.com/office/drawing/2014/main" id="{0317F417-7C58-4008-AC64-F4D63B7EF10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71" name="TextBox 1270">
          <a:extLst>
            <a:ext uri="{FF2B5EF4-FFF2-40B4-BE49-F238E27FC236}">
              <a16:creationId xmlns:a16="http://schemas.microsoft.com/office/drawing/2014/main" id="{19E6BA99-D676-4B0B-A4B2-4492A05C32C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72" name="TextBox 1271">
          <a:extLst>
            <a:ext uri="{FF2B5EF4-FFF2-40B4-BE49-F238E27FC236}">
              <a16:creationId xmlns:a16="http://schemas.microsoft.com/office/drawing/2014/main" id="{DFEE7893-0421-4448-BE9B-09B5A1C4C3F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73" name="TextBox 1272">
          <a:extLst>
            <a:ext uri="{FF2B5EF4-FFF2-40B4-BE49-F238E27FC236}">
              <a16:creationId xmlns:a16="http://schemas.microsoft.com/office/drawing/2014/main" id="{0368F138-0910-4318-85FB-A4F046090CD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74" name="TextBox 1273">
          <a:extLst>
            <a:ext uri="{FF2B5EF4-FFF2-40B4-BE49-F238E27FC236}">
              <a16:creationId xmlns:a16="http://schemas.microsoft.com/office/drawing/2014/main" id="{E03E5795-C4E0-4E80-894F-70A7C427BD1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75" name="TextBox 1274">
          <a:extLst>
            <a:ext uri="{FF2B5EF4-FFF2-40B4-BE49-F238E27FC236}">
              <a16:creationId xmlns:a16="http://schemas.microsoft.com/office/drawing/2014/main" id="{919DA3FA-DE25-4B73-BF0D-D158BF11698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76" name="TextBox 1275">
          <a:extLst>
            <a:ext uri="{FF2B5EF4-FFF2-40B4-BE49-F238E27FC236}">
              <a16:creationId xmlns:a16="http://schemas.microsoft.com/office/drawing/2014/main" id="{5125A06E-F634-4D07-9C7D-6F46E6421A2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77" name="TextBox 1276">
          <a:extLst>
            <a:ext uri="{FF2B5EF4-FFF2-40B4-BE49-F238E27FC236}">
              <a16:creationId xmlns:a16="http://schemas.microsoft.com/office/drawing/2014/main" id="{A11EC6A7-FA45-49A3-8BC0-58E6C6B779A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78" name="TextBox 1277">
          <a:extLst>
            <a:ext uri="{FF2B5EF4-FFF2-40B4-BE49-F238E27FC236}">
              <a16:creationId xmlns:a16="http://schemas.microsoft.com/office/drawing/2014/main" id="{5F68BD6C-9B1A-4C58-8050-28C79D5F14B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79" name="TextBox 1278">
          <a:extLst>
            <a:ext uri="{FF2B5EF4-FFF2-40B4-BE49-F238E27FC236}">
              <a16:creationId xmlns:a16="http://schemas.microsoft.com/office/drawing/2014/main" id="{728DA2CA-1239-47A8-A41F-6CCB60DC4E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0" name="TextBox 1279">
          <a:extLst>
            <a:ext uri="{FF2B5EF4-FFF2-40B4-BE49-F238E27FC236}">
              <a16:creationId xmlns:a16="http://schemas.microsoft.com/office/drawing/2014/main" id="{047CDC0B-A2C4-44DD-8AC2-06F59296A0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81" name="TextBox 1280">
          <a:extLst>
            <a:ext uri="{FF2B5EF4-FFF2-40B4-BE49-F238E27FC236}">
              <a16:creationId xmlns:a16="http://schemas.microsoft.com/office/drawing/2014/main" id="{8D7DA363-9662-468A-8D35-67AC0498587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2" name="TextBox 1281">
          <a:extLst>
            <a:ext uri="{FF2B5EF4-FFF2-40B4-BE49-F238E27FC236}">
              <a16:creationId xmlns:a16="http://schemas.microsoft.com/office/drawing/2014/main" id="{7A50AE86-F87C-4654-AE86-80967E87DBB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83" name="TextBox 1282">
          <a:extLst>
            <a:ext uri="{FF2B5EF4-FFF2-40B4-BE49-F238E27FC236}">
              <a16:creationId xmlns:a16="http://schemas.microsoft.com/office/drawing/2014/main" id="{98D35DC4-F6BD-464A-B46A-E8449B2D9FF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4" name="TextBox 1283">
          <a:extLst>
            <a:ext uri="{FF2B5EF4-FFF2-40B4-BE49-F238E27FC236}">
              <a16:creationId xmlns:a16="http://schemas.microsoft.com/office/drawing/2014/main" id="{40087EF9-1327-40EA-A76F-642F20295D6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85" name="TextBox 1284">
          <a:extLst>
            <a:ext uri="{FF2B5EF4-FFF2-40B4-BE49-F238E27FC236}">
              <a16:creationId xmlns:a16="http://schemas.microsoft.com/office/drawing/2014/main" id="{CD0BFE51-194B-41D0-8617-3FDF0DB15A1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6" name="TextBox 1285">
          <a:extLst>
            <a:ext uri="{FF2B5EF4-FFF2-40B4-BE49-F238E27FC236}">
              <a16:creationId xmlns:a16="http://schemas.microsoft.com/office/drawing/2014/main" id="{5083DEC3-C675-4B8C-BB7E-38D4B563D54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7" name="TextBox 1286">
          <a:extLst>
            <a:ext uri="{FF2B5EF4-FFF2-40B4-BE49-F238E27FC236}">
              <a16:creationId xmlns:a16="http://schemas.microsoft.com/office/drawing/2014/main" id="{ABBEF134-0D1B-41B0-A0FF-601B7758733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88" name="TextBox 1287">
          <a:extLst>
            <a:ext uri="{FF2B5EF4-FFF2-40B4-BE49-F238E27FC236}">
              <a16:creationId xmlns:a16="http://schemas.microsoft.com/office/drawing/2014/main" id="{37E73A5C-AD85-41EA-A702-5543E337CD0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9" name="TextBox 1288">
          <a:extLst>
            <a:ext uri="{FF2B5EF4-FFF2-40B4-BE49-F238E27FC236}">
              <a16:creationId xmlns:a16="http://schemas.microsoft.com/office/drawing/2014/main" id="{7FC24E57-62DE-46F6-A7E8-9464166094F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90" name="TextBox 1289">
          <a:extLst>
            <a:ext uri="{FF2B5EF4-FFF2-40B4-BE49-F238E27FC236}">
              <a16:creationId xmlns:a16="http://schemas.microsoft.com/office/drawing/2014/main" id="{929AB21E-CED9-4CD6-86C0-91E867332D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91" name="TextBox 1290">
          <a:extLst>
            <a:ext uri="{FF2B5EF4-FFF2-40B4-BE49-F238E27FC236}">
              <a16:creationId xmlns:a16="http://schemas.microsoft.com/office/drawing/2014/main" id="{9D4FCE80-9885-49EB-AB8E-830B47C3386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92" name="TextBox 1291">
          <a:extLst>
            <a:ext uri="{FF2B5EF4-FFF2-40B4-BE49-F238E27FC236}">
              <a16:creationId xmlns:a16="http://schemas.microsoft.com/office/drawing/2014/main" id="{FC46D485-37B6-4CB5-96F6-79CE5C0C4AA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93" name="TextBox 1292">
          <a:extLst>
            <a:ext uri="{FF2B5EF4-FFF2-40B4-BE49-F238E27FC236}">
              <a16:creationId xmlns:a16="http://schemas.microsoft.com/office/drawing/2014/main" id="{5F42D7A7-9680-4A31-A7F7-F9C1257E4824}"/>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94" name="TextBox 1293">
          <a:extLst>
            <a:ext uri="{FF2B5EF4-FFF2-40B4-BE49-F238E27FC236}">
              <a16:creationId xmlns:a16="http://schemas.microsoft.com/office/drawing/2014/main" id="{0520FCB6-1373-4F64-BDD6-AEDE10E29E5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95" name="TextBox 1294">
          <a:extLst>
            <a:ext uri="{FF2B5EF4-FFF2-40B4-BE49-F238E27FC236}">
              <a16:creationId xmlns:a16="http://schemas.microsoft.com/office/drawing/2014/main" id="{68F27283-144A-4CDD-B406-AB0BBB9B8E8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96" name="TextBox 1295">
          <a:extLst>
            <a:ext uri="{FF2B5EF4-FFF2-40B4-BE49-F238E27FC236}">
              <a16:creationId xmlns:a16="http://schemas.microsoft.com/office/drawing/2014/main" id="{7C24E31B-1EE4-4436-BD05-FC8765BAD3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97" name="TextBox 1296">
          <a:extLst>
            <a:ext uri="{FF2B5EF4-FFF2-40B4-BE49-F238E27FC236}">
              <a16:creationId xmlns:a16="http://schemas.microsoft.com/office/drawing/2014/main" id="{6FF75264-CF3D-44AD-B6CA-A0B01C37CFA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98" name="TextBox 1297">
          <a:extLst>
            <a:ext uri="{FF2B5EF4-FFF2-40B4-BE49-F238E27FC236}">
              <a16:creationId xmlns:a16="http://schemas.microsoft.com/office/drawing/2014/main" id="{E9C8DF96-4982-4DEE-9421-EBDF0FCDDAF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99" name="TextBox 1298">
          <a:extLst>
            <a:ext uri="{FF2B5EF4-FFF2-40B4-BE49-F238E27FC236}">
              <a16:creationId xmlns:a16="http://schemas.microsoft.com/office/drawing/2014/main" id="{FC088FF9-8429-4E79-936F-3E79CCF6B20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0" name="TextBox 1299">
          <a:extLst>
            <a:ext uri="{FF2B5EF4-FFF2-40B4-BE49-F238E27FC236}">
              <a16:creationId xmlns:a16="http://schemas.microsoft.com/office/drawing/2014/main" id="{85CD458A-D146-4C2B-BDB0-EA63304FA2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01" name="TextBox 1300">
          <a:extLst>
            <a:ext uri="{FF2B5EF4-FFF2-40B4-BE49-F238E27FC236}">
              <a16:creationId xmlns:a16="http://schemas.microsoft.com/office/drawing/2014/main" id="{AE76B193-F3B7-4727-A234-07FEAD195A7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2" name="TextBox 1301">
          <a:extLst>
            <a:ext uri="{FF2B5EF4-FFF2-40B4-BE49-F238E27FC236}">
              <a16:creationId xmlns:a16="http://schemas.microsoft.com/office/drawing/2014/main" id="{046D1211-0440-46A7-91DB-ADB7F1ED8A8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03" name="TextBox 1302">
          <a:extLst>
            <a:ext uri="{FF2B5EF4-FFF2-40B4-BE49-F238E27FC236}">
              <a16:creationId xmlns:a16="http://schemas.microsoft.com/office/drawing/2014/main" id="{0AA2765C-E7CE-4494-BEBC-2B67C804CF4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4" name="TextBox 1303">
          <a:extLst>
            <a:ext uri="{FF2B5EF4-FFF2-40B4-BE49-F238E27FC236}">
              <a16:creationId xmlns:a16="http://schemas.microsoft.com/office/drawing/2014/main" id="{9954A9BF-BDF1-4BE6-81C9-A667AD8ED0B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05" name="TextBox 1304">
          <a:extLst>
            <a:ext uri="{FF2B5EF4-FFF2-40B4-BE49-F238E27FC236}">
              <a16:creationId xmlns:a16="http://schemas.microsoft.com/office/drawing/2014/main" id="{233B325E-E6E5-45A4-B7E3-ACD9FD2036F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6" name="TextBox 1305">
          <a:extLst>
            <a:ext uri="{FF2B5EF4-FFF2-40B4-BE49-F238E27FC236}">
              <a16:creationId xmlns:a16="http://schemas.microsoft.com/office/drawing/2014/main" id="{28D346E3-3775-442E-9273-2E3B186786F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7" name="TextBox 1306">
          <a:extLst>
            <a:ext uri="{FF2B5EF4-FFF2-40B4-BE49-F238E27FC236}">
              <a16:creationId xmlns:a16="http://schemas.microsoft.com/office/drawing/2014/main" id="{DA46FECF-C3FD-4EEC-B2DC-7FB477D4211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308" name="TextBox 1307">
          <a:extLst>
            <a:ext uri="{FF2B5EF4-FFF2-40B4-BE49-F238E27FC236}">
              <a16:creationId xmlns:a16="http://schemas.microsoft.com/office/drawing/2014/main" id="{E99A7460-3E23-4028-A4FF-D9B4418207D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9" name="TextBox 1308">
          <a:extLst>
            <a:ext uri="{FF2B5EF4-FFF2-40B4-BE49-F238E27FC236}">
              <a16:creationId xmlns:a16="http://schemas.microsoft.com/office/drawing/2014/main" id="{3E6BFEB9-C468-4D5E-9C1F-9F69200F1CC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10" name="TextBox 1309">
          <a:extLst>
            <a:ext uri="{FF2B5EF4-FFF2-40B4-BE49-F238E27FC236}">
              <a16:creationId xmlns:a16="http://schemas.microsoft.com/office/drawing/2014/main" id="{61751C6E-24EF-4595-BACA-18B255F5165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11" name="TextBox 1310">
          <a:extLst>
            <a:ext uri="{FF2B5EF4-FFF2-40B4-BE49-F238E27FC236}">
              <a16:creationId xmlns:a16="http://schemas.microsoft.com/office/drawing/2014/main" id="{918CABBB-635C-477C-8B8E-D6733AFA378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12" name="TextBox 1311">
          <a:extLst>
            <a:ext uri="{FF2B5EF4-FFF2-40B4-BE49-F238E27FC236}">
              <a16:creationId xmlns:a16="http://schemas.microsoft.com/office/drawing/2014/main" id="{D1C86D51-28F0-4E6D-B2F9-FC297EE7C95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13" name="TextBox 1312">
          <a:extLst>
            <a:ext uri="{FF2B5EF4-FFF2-40B4-BE49-F238E27FC236}">
              <a16:creationId xmlns:a16="http://schemas.microsoft.com/office/drawing/2014/main" id="{A9F048E8-2639-4885-B0D8-9C5D492C09A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4" name="TextBox 1313">
          <a:extLst>
            <a:ext uri="{FF2B5EF4-FFF2-40B4-BE49-F238E27FC236}">
              <a16:creationId xmlns:a16="http://schemas.microsoft.com/office/drawing/2014/main" id="{C58CD4D3-B219-47CB-942D-3E0AD9B45EB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15" name="TextBox 1314">
          <a:extLst>
            <a:ext uri="{FF2B5EF4-FFF2-40B4-BE49-F238E27FC236}">
              <a16:creationId xmlns:a16="http://schemas.microsoft.com/office/drawing/2014/main" id="{0A2CF957-8FA3-4C10-84EC-3C969908DA7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16" name="TextBox 1315">
          <a:extLst>
            <a:ext uri="{FF2B5EF4-FFF2-40B4-BE49-F238E27FC236}">
              <a16:creationId xmlns:a16="http://schemas.microsoft.com/office/drawing/2014/main" id="{D4D72543-0804-4F9F-926F-1F3ABE535FE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7" name="TextBox 1316">
          <a:extLst>
            <a:ext uri="{FF2B5EF4-FFF2-40B4-BE49-F238E27FC236}">
              <a16:creationId xmlns:a16="http://schemas.microsoft.com/office/drawing/2014/main" id="{1294D681-0B65-4F9A-8342-E08BE82CFA6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18" name="TextBox 1317">
          <a:extLst>
            <a:ext uri="{FF2B5EF4-FFF2-40B4-BE49-F238E27FC236}">
              <a16:creationId xmlns:a16="http://schemas.microsoft.com/office/drawing/2014/main" id="{A6DA7C6F-8D54-4384-8DEC-719C6121D82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19" name="TextBox 1318">
          <a:extLst>
            <a:ext uri="{FF2B5EF4-FFF2-40B4-BE49-F238E27FC236}">
              <a16:creationId xmlns:a16="http://schemas.microsoft.com/office/drawing/2014/main" id="{8AB94958-9FB3-4A8F-BEFB-FAECDA13435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0" name="TextBox 1319">
          <a:extLst>
            <a:ext uri="{FF2B5EF4-FFF2-40B4-BE49-F238E27FC236}">
              <a16:creationId xmlns:a16="http://schemas.microsoft.com/office/drawing/2014/main" id="{35E1B6A1-1744-4882-BAFB-3636AA5C94C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321" name="TextBox 1320">
          <a:extLst>
            <a:ext uri="{FF2B5EF4-FFF2-40B4-BE49-F238E27FC236}">
              <a16:creationId xmlns:a16="http://schemas.microsoft.com/office/drawing/2014/main" id="{9755279C-DAB4-4286-A2F0-2CCD71543C46}"/>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2" name="TextBox 1321">
          <a:extLst>
            <a:ext uri="{FF2B5EF4-FFF2-40B4-BE49-F238E27FC236}">
              <a16:creationId xmlns:a16="http://schemas.microsoft.com/office/drawing/2014/main" id="{0522BFB0-312B-4ACB-AECC-F438682205ED}"/>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3" name="TextBox 1322">
          <a:extLst>
            <a:ext uri="{FF2B5EF4-FFF2-40B4-BE49-F238E27FC236}">
              <a16:creationId xmlns:a16="http://schemas.microsoft.com/office/drawing/2014/main" id="{A9B07148-8128-4742-A525-C9E1545C1F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4" name="TextBox 1323">
          <a:extLst>
            <a:ext uri="{FF2B5EF4-FFF2-40B4-BE49-F238E27FC236}">
              <a16:creationId xmlns:a16="http://schemas.microsoft.com/office/drawing/2014/main" id="{D8D6806E-8FCB-4910-A117-2297D6E3781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5" name="TextBox 1324">
          <a:extLst>
            <a:ext uri="{FF2B5EF4-FFF2-40B4-BE49-F238E27FC236}">
              <a16:creationId xmlns:a16="http://schemas.microsoft.com/office/drawing/2014/main" id="{65D2D853-FCC7-40A9-AD91-073A7A16FA7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6" name="TextBox 1325">
          <a:extLst>
            <a:ext uri="{FF2B5EF4-FFF2-40B4-BE49-F238E27FC236}">
              <a16:creationId xmlns:a16="http://schemas.microsoft.com/office/drawing/2014/main" id="{9E7D8E1A-6CC6-4E54-BE9A-DAFB49D5C0E4}"/>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7" name="TextBox 1326">
          <a:extLst>
            <a:ext uri="{FF2B5EF4-FFF2-40B4-BE49-F238E27FC236}">
              <a16:creationId xmlns:a16="http://schemas.microsoft.com/office/drawing/2014/main" id="{FCB43DB1-99AA-4170-9DB2-E55FAF18B8F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28" name="TextBox 1327">
          <a:extLst>
            <a:ext uri="{FF2B5EF4-FFF2-40B4-BE49-F238E27FC236}">
              <a16:creationId xmlns:a16="http://schemas.microsoft.com/office/drawing/2014/main" id="{63F05BFC-DBA2-4265-941F-A079E358C09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9" name="TextBox 1328">
          <a:extLst>
            <a:ext uri="{FF2B5EF4-FFF2-40B4-BE49-F238E27FC236}">
              <a16:creationId xmlns:a16="http://schemas.microsoft.com/office/drawing/2014/main" id="{9703342E-46CC-48ED-9B3E-8B364E4710E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30" name="TextBox 1329">
          <a:extLst>
            <a:ext uri="{FF2B5EF4-FFF2-40B4-BE49-F238E27FC236}">
              <a16:creationId xmlns:a16="http://schemas.microsoft.com/office/drawing/2014/main" id="{6F78FFCC-BF77-481F-BAB3-714EB391083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331" name="TextBox 1330">
          <a:extLst>
            <a:ext uri="{FF2B5EF4-FFF2-40B4-BE49-F238E27FC236}">
              <a16:creationId xmlns:a16="http://schemas.microsoft.com/office/drawing/2014/main" id="{128CFE2C-F6BF-4C0F-A748-8055DC44632E}"/>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32" name="TextBox 1331">
          <a:extLst>
            <a:ext uri="{FF2B5EF4-FFF2-40B4-BE49-F238E27FC236}">
              <a16:creationId xmlns:a16="http://schemas.microsoft.com/office/drawing/2014/main" id="{C5A1AF82-F7A2-4FB7-B6C8-346BBC836C9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33" name="TextBox 1332">
          <a:extLst>
            <a:ext uri="{FF2B5EF4-FFF2-40B4-BE49-F238E27FC236}">
              <a16:creationId xmlns:a16="http://schemas.microsoft.com/office/drawing/2014/main" id="{39EF677E-8166-4088-AFDD-6F795980EF8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34" name="TextBox 1333">
          <a:extLst>
            <a:ext uri="{FF2B5EF4-FFF2-40B4-BE49-F238E27FC236}">
              <a16:creationId xmlns:a16="http://schemas.microsoft.com/office/drawing/2014/main" id="{BE0C852E-FDD9-4B22-806D-211A030C6C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35" name="TextBox 1334">
          <a:extLst>
            <a:ext uri="{FF2B5EF4-FFF2-40B4-BE49-F238E27FC236}">
              <a16:creationId xmlns:a16="http://schemas.microsoft.com/office/drawing/2014/main" id="{F0AE11C6-5BD5-48DF-944B-362CBF8320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36" name="TextBox 1335">
          <a:extLst>
            <a:ext uri="{FF2B5EF4-FFF2-40B4-BE49-F238E27FC236}">
              <a16:creationId xmlns:a16="http://schemas.microsoft.com/office/drawing/2014/main" id="{7B5764F5-F58E-4878-8F4F-881BD0EB23A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37" name="TextBox 1336">
          <a:extLst>
            <a:ext uri="{FF2B5EF4-FFF2-40B4-BE49-F238E27FC236}">
              <a16:creationId xmlns:a16="http://schemas.microsoft.com/office/drawing/2014/main" id="{A884C794-948B-4393-98B7-C57A85E2579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38" name="TextBox 1337">
          <a:extLst>
            <a:ext uri="{FF2B5EF4-FFF2-40B4-BE49-F238E27FC236}">
              <a16:creationId xmlns:a16="http://schemas.microsoft.com/office/drawing/2014/main" id="{7B038068-D580-4188-BA13-ED0FF16AD68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39" name="TextBox 1338">
          <a:extLst>
            <a:ext uri="{FF2B5EF4-FFF2-40B4-BE49-F238E27FC236}">
              <a16:creationId xmlns:a16="http://schemas.microsoft.com/office/drawing/2014/main" id="{E68577C5-82F0-4AC5-8921-2517E73A718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0" name="TextBox 1339">
          <a:extLst>
            <a:ext uri="{FF2B5EF4-FFF2-40B4-BE49-F238E27FC236}">
              <a16:creationId xmlns:a16="http://schemas.microsoft.com/office/drawing/2014/main" id="{334B27AB-C573-4021-9268-06C031855D6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41" name="TextBox 1340">
          <a:extLst>
            <a:ext uri="{FF2B5EF4-FFF2-40B4-BE49-F238E27FC236}">
              <a16:creationId xmlns:a16="http://schemas.microsoft.com/office/drawing/2014/main" id="{952738C0-33B6-4281-90C1-3AEE9CD2500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2" name="TextBox 1341">
          <a:extLst>
            <a:ext uri="{FF2B5EF4-FFF2-40B4-BE49-F238E27FC236}">
              <a16:creationId xmlns:a16="http://schemas.microsoft.com/office/drawing/2014/main" id="{6F30D117-2D36-4D3C-8FB8-3EF815DF71E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43" name="TextBox 1342">
          <a:extLst>
            <a:ext uri="{FF2B5EF4-FFF2-40B4-BE49-F238E27FC236}">
              <a16:creationId xmlns:a16="http://schemas.microsoft.com/office/drawing/2014/main" id="{DA62CCB2-9FBE-4216-B4B5-0DA4DD33943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4" name="TextBox 1343">
          <a:extLst>
            <a:ext uri="{FF2B5EF4-FFF2-40B4-BE49-F238E27FC236}">
              <a16:creationId xmlns:a16="http://schemas.microsoft.com/office/drawing/2014/main" id="{EBB0712E-75C2-4850-B3D6-7A82582A01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45" name="TextBox 1344">
          <a:extLst>
            <a:ext uri="{FF2B5EF4-FFF2-40B4-BE49-F238E27FC236}">
              <a16:creationId xmlns:a16="http://schemas.microsoft.com/office/drawing/2014/main" id="{0E6FDE09-71BF-47C0-8736-819D82B09EF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6" name="TextBox 1345">
          <a:extLst>
            <a:ext uri="{FF2B5EF4-FFF2-40B4-BE49-F238E27FC236}">
              <a16:creationId xmlns:a16="http://schemas.microsoft.com/office/drawing/2014/main" id="{845599CA-4F39-4E03-B651-5434869B273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7" name="TextBox 1346">
          <a:extLst>
            <a:ext uri="{FF2B5EF4-FFF2-40B4-BE49-F238E27FC236}">
              <a16:creationId xmlns:a16="http://schemas.microsoft.com/office/drawing/2014/main" id="{45CABCC6-358C-455E-863C-7FDA18B1314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48" name="TextBox 1347">
          <a:extLst>
            <a:ext uri="{FF2B5EF4-FFF2-40B4-BE49-F238E27FC236}">
              <a16:creationId xmlns:a16="http://schemas.microsoft.com/office/drawing/2014/main" id="{77AD6A3C-5BA0-4645-9510-0E6A95C017A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9" name="TextBox 1348">
          <a:extLst>
            <a:ext uri="{FF2B5EF4-FFF2-40B4-BE49-F238E27FC236}">
              <a16:creationId xmlns:a16="http://schemas.microsoft.com/office/drawing/2014/main" id="{1ADB02FF-6314-483B-B2DF-0027BFCC6C8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50" name="TextBox 1349">
          <a:extLst>
            <a:ext uri="{FF2B5EF4-FFF2-40B4-BE49-F238E27FC236}">
              <a16:creationId xmlns:a16="http://schemas.microsoft.com/office/drawing/2014/main" id="{10D410AB-1B9D-41E2-B8BA-3E0FA727350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51" name="TextBox 1350">
          <a:extLst>
            <a:ext uri="{FF2B5EF4-FFF2-40B4-BE49-F238E27FC236}">
              <a16:creationId xmlns:a16="http://schemas.microsoft.com/office/drawing/2014/main" id="{D9B3F834-C537-41AF-A7F1-EEEE7AE9BEA8}"/>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52" name="TextBox 1351">
          <a:extLst>
            <a:ext uri="{FF2B5EF4-FFF2-40B4-BE49-F238E27FC236}">
              <a16:creationId xmlns:a16="http://schemas.microsoft.com/office/drawing/2014/main" id="{214D1A94-9E66-4BEE-B7D2-E022545B26B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53" name="TextBox 1352">
          <a:extLst>
            <a:ext uri="{FF2B5EF4-FFF2-40B4-BE49-F238E27FC236}">
              <a16:creationId xmlns:a16="http://schemas.microsoft.com/office/drawing/2014/main" id="{D310293F-F5BB-410E-B516-F81A4114F7E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54" name="TextBox 1353">
          <a:extLst>
            <a:ext uri="{FF2B5EF4-FFF2-40B4-BE49-F238E27FC236}">
              <a16:creationId xmlns:a16="http://schemas.microsoft.com/office/drawing/2014/main" id="{4F450EE1-B011-4726-A014-765F045B5A3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55" name="TextBox 1354">
          <a:extLst>
            <a:ext uri="{FF2B5EF4-FFF2-40B4-BE49-F238E27FC236}">
              <a16:creationId xmlns:a16="http://schemas.microsoft.com/office/drawing/2014/main" id="{2A39E1DF-E326-4C9F-9357-F1D1E0F50D2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56" name="TextBox 1355">
          <a:extLst>
            <a:ext uri="{FF2B5EF4-FFF2-40B4-BE49-F238E27FC236}">
              <a16:creationId xmlns:a16="http://schemas.microsoft.com/office/drawing/2014/main" id="{078B2ACA-3615-49EC-A343-554CBAA3E10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57" name="TextBox 1356">
          <a:extLst>
            <a:ext uri="{FF2B5EF4-FFF2-40B4-BE49-F238E27FC236}">
              <a16:creationId xmlns:a16="http://schemas.microsoft.com/office/drawing/2014/main" id="{433500C6-DB5F-4B7C-9FF9-1A4EB4105D3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58" name="TextBox 1357">
          <a:extLst>
            <a:ext uri="{FF2B5EF4-FFF2-40B4-BE49-F238E27FC236}">
              <a16:creationId xmlns:a16="http://schemas.microsoft.com/office/drawing/2014/main" id="{01A5D341-B94B-47A6-9ACB-7E166B5F066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59" name="TextBox 1358">
          <a:extLst>
            <a:ext uri="{FF2B5EF4-FFF2-40B4-BE49-F238E27FC236}">
              <a16:creationId xmlns:a16="http://schemas.microsoft.com/office/drawing/2014/main" id="{9BE80913-DBAC-4A89-9000-9B3FF004A54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0" name="TextBox 1359">
          <a:extLst>
            <a:ext uri="{FF2B5EF4-FFF2-40B4-BE49-F238E27FC236}">
              <a16:creationId xmlns:a16="http://schemas.microsoft.com/office/drawing/2014/main" id="{9BF07FA3-EF54-4B5F-9397-2300293E9CA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361" name="TextBox 1360">
          <a:extLst>
            <a:ext uri="{FF2B5EF4-FFF2-40B4-BE49-F238E27FC236}">
              <a16:creationId xmlns:a16="http://schemas.microsoft.com/office/drawing/2014/main" id="{4ED4F983-235C-44B5-B6D2-209F499F2DE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2" name="TextBox 1361">
          <a:extLst>
            <a:ext uri="{FF2B5EF4-FFF2-40B4-BE49-F238E27FC236}">
              <a16:creationId xmlns:a16="http://schemas.microsoft.com/office/drawing/2014/main" id="{E2096101-43C3-4EAA-8362-ACB6653AD3A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63" name="TextBox 1362">
          <a:extLst>
            <a:ext uri="{FF2B5EF4-FFF2-40B4-BE49-F238E27FC236}">
              <a16:creationId xmlns:a16="http://schemas.microsoft.com/office/drawing/2014/main" id="{2F4E1FDA-0536-4735-9177-BD0FF045DAC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4" name="TextBox 1363">
          <a:extLst>
            <a:ext uri="{FF2B5EF4-FFF2-40B4-BE49-F238E27FC236}">
              <a16:creationId xmlns:a16="http://schemas.microsoft.com/office/drawing/2014/main" id="{98BDB0D1-2826-4A31-8AD2-6AD661C9167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65" name="TextBox 1364">
          <a:extLst>
            <a:ext uri="{FF2B5EF4-FFF2-40B4-BE49-F238E27FC236}">
              <a16:creationId xmlns:a16="http://schemas.microsoft.com/office/drawing/2014/main" id="{ADEFE631-EFA1-41A1-89D4-9752B2D7395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6" name="TextBox 1365">
          <a:extLst>
            <a:ext uri="{FF2B5EF4-FFF2-40B4-BE49-F238E27FC236}">
              <a16:creationId xmlns:a16="http://schemas.microsoft.com/office/drawing/2014/main" id="{D5631FCC-CBDC-44AF-A10E-7F5FAD8742D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7" name="TextBox 1366">
          <a:extLst>
            <a:ext uri="{FF2B5EF4-FFF2-40B4-BE49-F238E27FC236}">
              <a16:creationId xmlns:a16="http://schemas.microsoft.com/office/drawing/2014/main" id="{3F164793-130F-487F-9FD1-2A09195D928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68" name="TextBox 1367">
          <a:extLst>
            <a:ext uri="{FF2B5EF4-FFF2-40B4-BE49-F238E27FC236}">
              <a16:creationId xmlns:a16="http://schemas.microsoft.com/office/drawing/2014/main" id="{1BB96759-C775-4DCE-A8D9-579304B28C5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9" name="TextBox 1368">
          <a:extLst>
            <a:ext uri="{FF2B5EF4-FFF2-40B4-BE49-F238E27FC236}">
              <a16:creationId xmlns:a16="http://schemas.microsoft.com/office/drawing/2014/main" id="{A25B9088-E155-4B65-B4C4-77AB79967C4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70" name="TextBox 1369">
          <a:extLst>
            <a:ext uri="{FF2B5EF4-FFF2-40B4-BE49-F238E27FC236}">
              <a16:creationId xmlns:a16="http://schemas.microsoft.com/office/drawing/2014/main" id="{CE017ADB-F492-4D95-AA1A-7145719765C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371" name="TextBox 1370">
          <a:extLst>
            <a:ext uri="{FF2B5EF4-FFF2-40B4-BE49-F238E27FC236}">
              <a16:creationId xmlns:a16="http://schemas.microsoft.com/office/drawing/2014/main" id="{6331F4ED-8CED-4709-AB9E-09BF6B14F659}"/>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72" name="TextBox 1371">
          <a:extLst>
            <a:ext uri="{FF2B5EF4-FFF2-40B4-BE49-F238E27FC236}">
              <a16:creationId xmlns:a16="http://schemas.microsoft.com/office/drawing/2014/main" id="{F09497C3-1813-430F-85FA-D431DB56DC8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73" name="TextBox 1372">
          <a:extLst>
            <a:ext uri="{FF2B5EF4-FFF2-40B4-BE49-F238E27FC236}">
              <a16:creationId xmlns:a16="http://schemas.microsoft.com/office/drawing/2014/main" id="{C8B03406-6CCA-4283-90D4-7EB9E138B1E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74" name="TextBox 1373">
          <a:extLst>
            <a:ext uri="{FF2B5EF4-FFF2-40B4-BE49-F238E27FC236}">
              <a16:creationId xmlns:a16="http://schemas.microsoft.com/office/drawing/2014/main" id="{46CD7433-DCD8-4936-A69B-D30D972322F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75" name="TextBox 1374">
          <a:extLst>
            <a:ext uri="{FF2B5EF4-FFF2-40B4-BE49-F238E27FC236}">
              <a16:creationId xmlns:a16="http://schemas.microsoft.com/office/drawing/2014/main" id="{DCF0DC3F-731D-4B2E-8A44-688D255FF61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76" name="TextBox 1375">
          <a:extLst>
            <a:ext uri="{FF2B5EF4-FFF2-40B4-BE49-F238E27FC236}">
              <a16:creationId xmlns:a16="http://schemas.microsoft.com/office/drawing/2014/main" id="{B48778F9-FB6B-4BE3-8F91-97EC1466A41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77" name="TextBox 1376">
          <a:extLst>
            <a:ext uri="{FF2B5EF4-FFF2-40B4-BE49-F238E27FC236}">
              <a16:creationId xmlns:a16="http://schemas.microsoft.com/office/drawing/2014/main" id="{2D9B2055-646F-4BAE-926B-CD51BD470F1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78" name="TextBox 1377">
          <a:extLst>
            <a:ext uri="{FF2B5EF4-FFF2-40B4-BE49-F238E27FC236}">
              <a16:creationId xmlns:a16="http://schemas.microsoft.com/office/drawing/2014/main" id="{F258CE54-2221-44F6-974A-008CF98DEC3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79" name="TextBox 1378">
          <a:extLst>
            <a:ext uri="{FF2B5EF4-FFF2-40B4-BE49-F238E27FC236}">
              <a16:creationId xmlns:a16="http://schemas.microsoft.com/office/drawing/2014/main" id="{905FF0DE-4877-45C6-A8F3-54686622BF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0" name="TextBox 1379">
          <a:extLst>
            <a:ext uri="{FF2B5EF4-FFF2-40B4-BE49-F238E27FC236}">
              <a16:creationId xmlns:a16="http://schemas.microsoft.com/office/drawing/2014/main" id="{EDD57D7D-4FD2-48FA-83F2-DF5EEA533DE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81" name="TextBox 1380">
          <a:extLst>
            <a:ext uri="{FF2B5EF4-FFF2-40B4-BE49-F238E27FC236}">
              <a16:creationId xmlns:a16="http://schemas.microsoft.com/office/drawing/2014/main" id="{C0948E18-3259-4E25-BAF1-C6B2843FD961}"/>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2" name="TextBox 1381">
          <a:extLst>
            <a:ext uri="{FF2B5EF4-FFF2-40B4-BE49-F238E27FC236}">
              <a16:creationId xmlns:a16="http://schemas.microsoft.com/office/drawing/2014/main" id="{66EEA9AD-DFE4-429F-8FC8-CF6B797DA78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83" name="TextBox 1382">
          <a:extLst>
            <a:ext uri="{FF2B5EF4-FFF2-40B4-BE49-F238E27FC236}">
              <a16:creationId xmlns:a16="http://schemas.microsoft.com/office/drawing/2014/main" id="{8BA1FD6B-E09D-4C12-A6A3-653D0E7567D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4" name="TextBox 1383">
          <a:extLst>
            <a:ext uri="{FF2B5EF4-FFF2-40B4-BE49-F238E27FC236}">
              <a16:creationId xmlns:a16="http://schemas.microsoft.com/office/drawing/2014/main" id="{DCCDC969-5CC4-4D5B-A154-E4964E9D843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85" name="TextBox 1384">
          <a:extLst>
            <a:ext uri="{FF2B5EF4-FFF2-40B4-BE49-F238E27FC236}">
              <a16:creationId xmlns:a16="http://schemas.microsoft.com/office/drawing/2014/main" id="{24465BCF-8173-4AB1-8F50-2AF6ED3328A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6" name="TextBox 1385">
          <a:extLst>
            <a:ext uri="{FF2B5EF4-FFF2-40B4-BE49-F238E27FC236}">
              <a16:creationId xmlns:a16="http://schemas.microsoft.com/office/drawing/2014/main" id="{4FEE4AC5-A75C-4FD2-BDC0-5C31118E89F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7" name="TextBox 1386">
          <a:extLst>
            <a:ext uri="{FF2B5EF4-FFF2-40B4-BE49-F238E27FC236}">
              <a16:creationId xmlns:a16="http://schemas.microsoft.com/office/drawing/2014/main" id="{1A3A8CDF-2F50-43EC-B9DB-FD9AAD50A78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88" name="TextBox 1387">
          <a:extLst>
            <a:ext uri="{FF2B5EF4-FFF2-40B4-BE49-F238E27FC236}">
              <a16:creationId xmlns:a16="http://schemas.microsoft.com/office/drawing/2014/main" id="{C4240CCB-0A0A-480C-A125-7CE88223146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9" name="TextBox 1388">
          <a:extLst>
            <a:ext uri="{FF2B5EF4-FFF2-40B4-BE49-F238E27FC236}">
              <a16:creationId xmlns:a16="http://schemas.microsoft.com/office/drawing/2014/main" id="{7D67283F-2021-4B3F-9726-C7157FD902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90" name="TextBox 1389">
          <a:extLst>
            <a:ext uri="{FF2B5EF4-FFF2-40B4-BE49-F238E27FC236}">
              <a16:creationId xmlns:a16="http://schemas.microsoft.com/office/drawing/2014/main" id="{9DFDFC14-4332-4BE7-AC27-54B75EE697D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91" name="TextBox 1390">
          <a:extLst>
            <a:ext uri="{FF2B5EF4-FFF2-40B4-BE49-F238E27FC236}">
              <a16:creationId xmlns:a16="http://schemas.microsoft.com/office/drawing/2014/main" id="{469E2021-63E1-462C-87A2-5ABE86A62F8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92" name="TextBox 1391">
          <a:extLst>
            <a:ext uri="{FF2B5EF4-FFF2-40B4-BE49-F238E27FC236}">
              <a16:creationId xmlns:a16="http://schemas.microsoft.com/office/drawing/2014/main" id="{CDBA0E85-5AE1-4D84-B737-6D47D76BCE3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93" name="TextBox 1392">
          <a:extLst>
            <a:ext uri="{FF2B5EF4-FFF2-40B4-BE49-F238E27FC236}">
              <a16:creationId xmlns:a16="http://schemas.microsoft.com/office/drawing/2014/main" id="{0D41E748-4AF0-4F48-A6F2-3BC7060955D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94" name="TextBox 1393">
          <a:extLst>
            <a:ext uri="{FF2B5EF4-FFF2-40B4-BE49-F238E27FC236}">
              <a16:creationId xmlns:a16="http://schemas.microsoft.com/office/drawing/2014/main" id="{66AFFE86-2520-4726-B4A7-65CBB4167ED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95" name="TextBox 1394">
          <a:extLst>
            <a:ext uri="{FF2B5EF4-FFF2-40B4-BE49-F238E27FC236}">
              <a16:creationId xmlns:a16="http://schemas.microsoft.com/office/drawing/2014/main" id="{07E1702F-C2BB-44D8-B9A4-50FE0AAAC1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96" name="TextBox 1395">
          <a:extLst>
            <a:ext uri="{FF2B5EF4-FFF2-40B4-BE49-F238E27FC236}">
              <a16:creationId xmlns:a16="http://schemas.microsoft.com/office/drawing/2014/main" id="{2406CF14-8C44-4238-8A30-ADF2C519948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97" name="TextBox 1396">
          <a:extLst>
            <a:ext uri="{FF2B5EF4-FFF2-40B4-BE49-F238E27FC236}">
              <a16:creationId xmlns:a16="http://schemas.microsoft.com/office/drawing/2014/main" id="{04308C60-CBD3-4E38-8186-A3F779EDEB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98" name="TextBox 1397">
          <a:extLst>
            <a:ext uri="{FF2B5EF4-FFF2-40B4-BE49-F238E27FC236}">
              <a16:creationId xmlns:a16="http://schemas.microsoft.com/office/drawing/2014/main" id="{9399EFC1-8DD6-4CFD-89A9-20999F0FD60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99" name="TextBox 1398">
          <a:extLst>
            <a:ext uri="{FF2B5EF4-FFF2-40B4-BE49-F238E27FC236}">
              <a16:creationId xmlns:a16="http://schemas.microsoft.com/office/drawing/2014/main" id="{B346642A-96D3-488E-A41E-4B6DA4C5783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0" name="TextBox 1399">
          <a:extLst>
            <a:ext uri="{FF2B5EF4-FFF2-40B4-BE49-F238E27FC236}">
              <a16:creationId xmlns:a16="http://schemas.microsoft.com/office/drawing/2014/main" id="{59B8E63B-F9E0-49A9-88A9-18FA8AC8ECB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01" name="TextBox 1400">
          <a:extLst>
            <a:ext uri="{FF2B5EF4-FFF2-40B4-BE49-F238E27FC236}">
              <a16:creationId xmlns:a16="http://schemas.microsoft.com/office/drawing/2014/main" id="{02FEAACA-F834-499D-B678-4F5801CEF01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2" name="TextBox 1401">
          <a:extLst>
            <a:ext uri="{FF2B5EF4-FFF2-40B4-BE49-F238E27FC236}">
              <a16:creationId xmlns:a16="http://schemas.microsoft.com/office/drawing/2014/main" id="{45B4716B-4BC6-4CF8-B17B-13DD3311953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03" name="TextBox 1402">
          <a:extLst>
            <a:ext uri="{FF2B5EF4-FFF2-40B4-BE49-F238E27FC236}">
              <a16:creationId xmlns:a16="http://schemas.microsoft.com/office/drawing/2014/main" id="{4168D584-A939-4600-B275-5D0BC0547F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4" name="TextBox 1403">
          <a:extLst>
            <a:ext uri="{FF2B5EF4-FFF2-40B4-BE49-F238E27FC236}">
              <a16:creationId xmlns:a16="http://schemas.microsoft.com/office/drawing/2014/main" id="{D57370B2-A46A-49EB-BBCD-316CEDFC6B7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05" name="TextBox 1404">
          <a:extLst>
            <a:ext uri="{FF2B5EF4-FFF2-40B4-BE49-F238E27FC236}">
              <a16:creationId xmlns:a16="http://schemas.microsoft.com/office/drawing/2014/main" id="{A4235522-EE51-48AC-A6B6-9EB02352561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6" name="TextBox 1405">
          <a:extLst>
            <a:ext uri="{FF2B5EF4-FFF2-40B4-BE49-F238E27FC236}">
              <a16:creationId xmlns:a16="http://schemas.microsoft.com/office/drawing/2014/main" id="{9CE337D2-7C76-4F00-8077-5FB5BCE83DA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7" name="TextBox 1406">
          <a:extLst>
            <a:ext uri="{FF2B5EF4-FFF2-40B4-BE49-F238E27FC236}">
              <a16:creationId xmlns:a16="http://schemas.microsoft.com/office/drawing/2014/main" id="{30BD31CF-79C7-4C3E-B653-9A8975CB392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08" name="TextBox 1407">
          <a:extLst>
            <a:ext uri="{FF2B5EF4-FFF2-40B4-BE49-F238E27FC236}">
              <a16:creationId xmlns:a16="http://schemas.microsoft.com/office/drawing/2014/main" id="{0382CB57-66F9-4F5C-B02B-07890C33AD3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9" name="TextBox 1408">
          <a:extLst>
            <a:ext uri="{FF2B5EF4-FFF2-40B4-BE49-F238E27FC236}">
              <a16:creationId xmlns:a16="http://schemas.microsoft.com/office/drawing/2014/main" id="{E7598BE4-F5A2-4D79-A97E-CCEBFF6A0E4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10" name="TextBox 1409">
          <a:extLst>
            <a:ext uri="{FF2B5EF4-FFF2-40B4-BE49-F238E27FC236}">
              <a16:creationId xmlns:a16="http://schemas.microsoft.com/office/drawing/2014/main" id="{5C46B399-DEE8-4996-9388-DAF31A91B8D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11" name="TextBox 1410">
          <a:extLst>
            <a:ext uri="{FF2B5EF4-FFF2-40B4-BE49-F238E27FC236}">
              <a16:creationId xmlns:a16="http://schemas.microsoft.com/office/drawing/2014/main" id="{7867180A-29E4-43E5-87B2-91BA4921A86A}"/>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12" name="TextBox 1411">
          <a:extLst>
            <a:ext uri="{FF2B5EF4-FFF2-40B4-BE49-F238E27FC236}">
              <a16:creationId xmlns:a16="http://schemas.microsoft.com/office/drawing/2014/main" id="{B8D0F2A8-1D0F-4511-8B6A-E23FB8A90D2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13" name="TextBox 1412">
          <a:extLst>
            <a:ext uri="{FF2B5EF4-FFF2-40B4-BE49-F238E27FC236}">
              <a16:creationId xmlns:a16="http://schemas.microsoft.com/office/drawing/2014/main" id="{06D99F9B-20A7-472B-8179-EDF735FA25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14" name="TextBox 1413">
          <a:extLst>
            <a:ext uri="{FF2B5EF4-FFF2-40B4-BE49-F238E27FC236}">
              <a16:creationId xmlns:a16="http://schemas.microsoft.com/office/drawing/2014/main" id="{42E99FB9-F0B2-4C9F-A1F3-5714F58A49C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15" name="TextBox 1414">
          <a:extLst>
            <a:ext uri="{FF2B5EF4-FFF2-40B4-BE49-F238E27FC236}">
              <a16:creationId xmlns:a16="http://schemas.microsoft.com/office/drawing/2014/main" id="{7F91E4F0-E5B5-4399-A815-8D9C79E37CF4}"/>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16" name="TextBox 1415">
          <a:extLst>
            <a:ext uri="{FF2B5EF4-FFF2-40B4-BE49-F238E27FC236}">
              <a16:creationId xmlns:a16="http://schemas.microsoft.com/office/drawing/2014/main" id="{07B9714C-EB63-45A3-A163-E7FA357B2B1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17" name="TextBox 1416">
          <a:extLst>
            <a:ext uri="{FF2B5EF4-FFF2-40B4-BE49-F238E27FC236}">
              <a16:creationId xmlns:a16="http://schemas.microsoft.com/office/drawing/2014/main" id="{6D5D857C-72FC-4A72-A650-752A2D9EEDA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418" name="TextBox 1417">
          <a:extLst>
            <a:ext uri="{FF2B5EF4-FFF2-40B4-BE49-F238E27FC236}">
              <a16:creationId xmlns:a16="http://schemas.microsoft.com/office/drawing/2014/main" id="{6EE49307-14EE-48C1-84BA-619329C517B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19" name="TextBox 1418">
          <a:extLst>
            <a:ext uri="{FF2B5EF4-FFF2-40B4-BE49-F238E27FC236}">
              <a16:creationId xmlns:a16="http://schemas.microsoft.com/office/drawing/2014/main" id="{90B31342-FE5D-43C1-9F5F-89555D6C032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0" name="TextBox 1419">
          <a:extLst>
            <a:ext uri="{FF2B5EF4-FFF2-40B4-BE49-F238E27FC236}">
              <a16:creationId xmlns:a16="http://schemas.microsoft.com/office/drawing/2014/main" id="{29E453B7-5EA9-4375-87E9-DA79DD3CEBC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421" name="TextBox 1420">
          <a:extLst>
            <a:ext uri="{FF2B5EF4-FFF2-40B4-BE49-F238E27FC236}">
              <a16:creationId xmlns:a16="http://schemas.microsoft.com/office/drawing/2014/main" id="{DA6CDE09-35C2-4E3F-8ED1-B1B1A0623AB1}"/>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2" name="TextBox 1421">
          <a:extLst>
            <a:ext uri="{FF2B5EF4-FFF2-40B4-BE49-F238E27FC236}">
              <a16:creationId xmlns:a16="http://schemas.microsoft.com/office/drawing/2014/main" id="{CF6CC904-3B1A-4192-8D79-EDD7A3DB9C5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23" name="TextBox 1422">
          <a:extLst>
            <a:ext uri="{FF2B5EF4-FFF2-40B4-BE49-F238E27FC236}">
              <a16:creationId xmlns:a16="http://schemas.microsoft.com/office/drawing/2014/main" id="{868A1EA9-5597-4368-8376-9C2AD48ED25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4" name="TextBox 1423">
          <a:extLst>
            <a:ext uri="{FF2B5EF4-FFF2-40B4-BE49-F238E27FC236}">
              <a16:creationId xmlns:a16="http://schemas.microsoft.com/office/drawing/2014/main" id="{1BCB6934-275D-4276-AA5A-709B575DCE1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25" name="TextBox 1424">
          <a:extLst>
            <a:ext uri="{FF2B5EF4-FFF2-40B4-BE49-F238E27FC236}">
              <a16:creationId xmlns:a16="http://schemas.microsoft.com/office/drawing/2014/main" id="{F559DD1C-D408-477C-9666-65188765E33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6" name="TextBox 1425">
          <a:extLst>
            <a:ext uri="{FF2B5EF4-FFF2-40B4-BE49-F238E27FC236}">
              <a16:creationId xmlns:a16="http://schemas.microsoft.com/office/drawing/2014/main" id="{2B140EE6-703F-4C07-B016-C50FD15CCF2E}"/>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7" name="TextBox 1426">
          <a:extLst>
            <a:ext uri="{FF2B5EF4-FFF2-40B4-BE49-F238E27FC236}">
              <a16:creationId xmlns:a16="http://schemas.microsoft.com/office/drawing/2014/main" id="{1FD346E3-3331-46BD-81D6-845A1CD7A3C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428" name="TextBox 1427">
          <a:extLst>
            <a:ext uri="{FF2B5EF4-FFF2-40B4-BE49-F238E27FC236}">
              <a16:creationId xmlns:a16="http://schemas.microsoft.com/office/drawing/2014/main" id="{8BF5041D-0BA1-4BFD-86DF-5A3F4B2A275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9" name="TextBox 1428">
          <a:extLst>
            <a:ext uri="{FF2B5EF4-FFF2-40B4-BE49-F238E27FC236}">
              <a16:creationId xmlns:a16="http://schemas.microsoft.com/office/drawing/2014/main" id="{51C5B664-251B-41D6-A3E1-5583DBB31DB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30" name="TextBox 1429">
          <a:extLst>
            <a:ext uri="{FF2B5EF4-FFF2-40B4-BE49-F238E27FC236}">
              <a16:creationId xmlns:a16="http://schemas.microsoft.com/office/drawing/2014/main" id="{F2095A53-BACD-43D4-B682-C83E58059F9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431" name="TextBox 1430">
          <a:extLst>
            <a:ext uri="{FF2B5EF4-FFF2-40B4-BE49-F238E27FC236}">
              <a16:creationId xmlns:a16="http://schemas.microsoft.com/office/drawing/2014/main" id="{C92B94B7-1F77-40D4-B6EF-CF74D8AC5595}"/>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32" name="TextBox 1431">
          <a:extLst>
            <a:ext uri="{FF2B5EF4-FFF2-40B4-BE49-F238E27FC236}">
              <a16:creationId xmlns:a16="http://schemas.microsoft.com/office/drawing/2014/main" id="{E1FDB930-8571-4AB5-B029-027B1039016A}"/>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33" name="TextBox 1432">
          <a:extLst>
            <a:ext uri="{FF2B5EF4-FFF2-40B4-BE49-F238E27FC236}">
              <a16:creationId xmlns:a16="http://schemas.microsoft.com/office/drawing/2014/main" id="{8CEA9B43-9C21-4DCE-B67B-212543C8708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34" name="TextBox 1433">
          <a:extLst>
            <a:ext uri="{FF2B5EF4-FFF2-40B4-BE49-F238E27FC236}">
              <a16:creationId xmlns:a16="http://schemas.microsoft.com/office/drawing/2014/main" id="{5C2920CF-50AD-4371-8281-C10E9414EDC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35" name="TextBox 1434">
          <a:extLst>
            <a:ext uri="{FF2B5EF4-FFF2-40B4-BE49-F238E27FC236}">
              <a16:creationId xmlns:a16="http://schemas.microsoft.com/office/drawing/2014/main" id="{E6F1072C-BF75-4B9C-B610-553F84293A8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36" name="TextBox 1435">
          <a:extLst>
            <a:ext uri="{FF2B5EF4-FFF2-40B4-BE49-F238E27FC236}">
              <a16:creationId xmlns:a16="http://schemas.microsoft.com/office/drawing/2014/main" id="{38964E28-3029-47F6-AAB0-39D195FDE57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37" name="TextBox 1436">
          <a:extLst>
            <a:ext uri="{FF2B5EF4-FFF2-40B4-BE49-F238E27FC236}">
              <a16:creationId xmlns:a16="http://schemas.microsoft.com/office/drawing/2014/main" id="{0C05D9D4-3677-4246-AFCE-C53B1CEEC1E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38" name="TextBox 1437">
          <a:extLst>
            <a:ext uri="{FF2B5EF4-FFF2-40B4-BE49-F238E27FC236}">
              <a16:creationId xmlns:a16="http://schemas.microsoft.com/office/drawing/2014/main" id="{46A586F0-8E46-421D-9A2A-287AC0AA97A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39" name="TextBox 1438">
          <a:extLst>
            <a:ext uri="{FF2B5EF4-FFF2-40B4-BE49-F238E27FC236}">
              <a16:creationId xmlns:a16="http://schemas.microsoft.com/office/drawing/2014/main" id="{72453BF6-EBCE-4483-8008-65D02A3991B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0" name="TextBox 1439">
          <a:extLst>
            <a:ext uri="{FF2B5EF4-FFF2-40B4-BE49-F238E27FC236}">
              <a16:creationId xmlns:a16="http://schemas.microsoft.com/office/drawing/2014/main" id="{D30649ED-1BB7-4372-8980-5C1D0F4EBF1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41" name="TextBox 1440">
          <a:extLst>
            <a:ext uri="{FF2B5EF4-FFF2-40B4-BE49-F238E27FC236}">
              <a16:creationId xmlns:a16="http://schemas.microsoft.com/office/drawing/2014/main" id="{0D42C6CD-1C04-4BF9-B754-BFC60AB725C3}"/>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2" name="TextBox 1441">
          <a:extLst>
            <a:ext uri="{FF2B5EF4-FFF2-40B4-BE49-F238E27FC236}">
              <a16:creationId xmlns:a16="http://schemas.microsoft.com/office/drawing/2014/main" id="{A984182E-574E-47E8-BBFA-B9A22FF05555}"/>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43" name="TextBox 1442">
          <a:extLst>
            <a:ext uri="{FF2B5EF4-FFF2-40B4-BE49-F238E27FC236}">
              <a16:creationId xmlns:a16="http://schemas.microsoft.com/office/drawing/2014/main" id="{3B514D05-ED1A-4481-829C-368549219CB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4" name="TextBox 1443">
          <a:extLst>
            <a:ext uri="{FF2B5EF4-FFF2-40B4-BE49-F238E27FC236}">
              <a16:creationId xmlns:a16="http://schemas.microsoft.com/office/drawing/2014/main" id="{AED4FF2D-4F20-4442-9F78-B83FE47DEC3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45" name="TextBox 1444">
          <a:extLst>
            <a:ext uri="{FF2B5EF4-FFF2-40B4-BE49-F238E27FC236}">
              <a16:creationId xmlns:a16="http://schemas.microsoft.com/office/drawing/2014/main" id="{259134D7-43D2-4F6C-8147-6D4F77A261B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6" name="TextBox 1445">
          <a:extLst>
            <a:ext uri="{FF2B5EF4-FFF2-40B4-BE49-F238E27FC236}">
              <a16:creationId xmlns:a16="http://schemas.microsoft.com/office/drawing/2014/main" id="{B550E7A7-C8CC-4A66-9438-BD08A845E7A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7" name="TextBox 1446">
          <a:extLst>
            <a:ext uri="{FF2B5EF4-FFF2-40B4-BE49-F238E27FC236}">
              <a16:creationId xmlns:a16="http://schemas.microsoft.com/office/drawing/2014/main" id="{E2672E1B-95B1-4420-A19F-BA4DCAC5569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48" name="TextBox 1447">
          <a:extLst>
            <a:ext uri="{FF2B5EF4-FFF2-40B4-BE49-F238E27FC236}">
              <a16:creationId xmlns:a16="http://schemas.microsoft.com/office/drawing/2014/main" id="{0E1FFA0F-93ED-4D1E-BA0F-3550030797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9" name="TextBox 1448">
          <a:extLst>
            <a:ext uri="{FF2B5EF4-FFF2-40B4-BE49-F238E27FC236}">
              <a16:creationId xmlns:a16="http://schemas.microsoft.com/office/drawing/2014/main" id="{A5891C8B-EC3B-4F6B-AC61-E7B2DC2582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50" name="TextBox 1449">
          <a:extLst>
            <a:ext uri="{FF2B5EF4-FFF2-40B4-BE49-F238E27FC236}">
              <a16:creationId xmlns:a16="http://schemas.microsoft.com/office/drawing/2014/main" id="{8151BCEA-5609-4941-A964-B104EDEE642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51" name="TextBox 1450">
          <a:extLst>
            <a:ext uri="{FF2B5EF4-FFF2-40B4-BE49-F238E27FC236}">
              <a16:creationId xmlns:a16="http://schemas.microsoft.com/office/drawing/2014/main" id="{719E9A2B-0A8B-4333-9C0C-F6E54E0F9D94}"/>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52" name="TextBox 1451">
          <a:extLst>
            <a:ext uri="{FF2B5EF4-FFF2-40B4-BE49-F238E27FC236}">
              <a16:creationId xmlns:a16="http://schemas.microsoft.com/office/drawing/2014/main" id="{45D39EE3-A9A2-4DF6-A050-AEAA8DBABBB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53" name="TextBox 1452">
          <a:extLst>
            <a:ext uri="{FF2B5EF4-FFF2-40B4-BE49-F238E27FC236}">
              <a16:creationId xmlns:a16="http://schemas.microsoft.com/office/drawing/2014/main" id="{C75AAB7C-9C3F-4744-9143-48A79080379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54" name="TextBox 1453">
          <a:extLst>
            <a:ext uri="{FF2B5EF4-FFF2-40B4-BE49-F238E27FC236}">
              <a16:creationId xmlns:a16="http://schemas.microsoft.com/office/drawing/2014/main" id="{A81C54FD-D7E0-410D-83EE-EF680405D4A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55" name="TextBox 1454">
          <a:extLst>
            <a:ext uri="{FF2B5EF4-FFF2-40B4-BE49-F238E27FC236}">
              <a16:creationId xmlns:a16="http://schemas.microsoft.com/office/drawing/2014/main" id="{A393F849-5EF1-42C5-B0A0-59C2D59B2F5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56" name="TextBox 1455">
          <a:extLst>
            <a:ext uri="{FF2B5EF4-FFF2-40B4-BE49-F238E27FC236}">
              <a16:creationId xmlns:a16="http://schemas.microsoft.com/office/drawing/2014/main" id="{8B901828-0CBB-49C2-9388-382180CDA6F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57" name="TextBox 1456">
          <a:extLst>
            <a:ext uri="{FF2B5EF4-FFF2-40B4-BE49-F238E27FC236}">
              <a16:creationId xmlns:a16="http://schemas.microsoft.com/office/drawing/2014/main" id="{CDD423C5-0D50-4C08-ACB8-AA8AEC8257C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58" name="TextBox 1457">
          <a:extLst>
            <a:ext uri="{FF2B5EF4-FFF2-40B4-BE49-F238E27FC236}">
              <a16:creationId xmlns:a16="http://schemas.microsoft.com/office/drawing/2014/main" id="{CF655E00-BC5B-4143-8CE2-AB9B46A9C87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59" name="TextBox 1458">
          <a:extLst>
            <a:ext uri="{FF2B5EF4-FFF2-40B4-BE49-F238E27FC236}">
              <a16:creationId xmlns:a16="http://schemas.microsoft.com/office/drawing/2014/main" id="{C880F7C7-872A-4A59-B912-8B4D6363304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0" name="TextBox 1459">
          <a:extLst>
            <a:ext uri="{FF2B5EF4-FFF2-40B4-BE49-F238E27FC236}">
              <a16:creationId xmlns:a16="http://schemas.microsoft.com/office/drawing/2014/main" id="{D605AED8-5E4A-48F5-90F1-C854000DEB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61" name="TextBox 1460">
          <a:extLst>
            <a:ext uri="{FF2B5EF4-FFF2-40B4-BE49-F238E27FC236}">
              <a16:creationId xmlns:a16="http://schemas.microsoft.com/office/drawing/2014/main" id="{539FA04A-7E6A-4C59-907A-1C79128C113C}"/>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2" name="TextBox 1461">
          <a:extLst>
            <a:ext uri="{FF2B5EF4-FFF2-40B4-BE49-F238E27FC236}">
              <a16:creationId xmlns:a16="http://schemas.microsoft.com/office/drawing/2014/main" id="{45CC49AF-EC1A-46A1-B187-F06986AD9EC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63" name="TextBox 1462">
          <a:extLst>
            <a:ext uri="{FF2B5EF4-FFF2-40B4-BE49-F238E27FC236}">
              <a16:creationId xmlns:a16="http://schemas.microsoft.com/office/drawing/2014/main" id="{74432E16-F8BE-4577-9137-26C87EFF3E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4" name="TextBox 1463">
          <a:extLst>
            <a:ext uri="{FF2B5EF4-FFF2-40B4-BE49-F238E27FC236}">
              <a16:creationId xmlns:a16="http://schemas.microsoft.com/office/drawing/2014/main" id="{52E46BD9-8CBC-4463-AC92-FDA7350EE31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65" name="TextBox 1464">
          <a:extLst>
            <a:ext uri="{FF2B5EF4-FFF2-40B4-BE49-F238E27FC236}">
              <a16:creationId xmlns:a16="http://schemas.microsoft.com/office/drawing/2014/main" id="{93F31223-8630-41E2-914C-2271B1BE746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6" name="TextBox 1465">
          <a:extLst>
            <a:ext uri="{FF2B5EF4-FFF2-40B4-BE49-F238E27FC236}">
              <a16:creationId xmlns:a16="http://schemas.microsoft.com/office/drawing/2014/main" id="{62F2E2DD-A8C8-4CBC-8B8C-70D71FDCD34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7" name="TextBox 1466">
          <a:extLst>
            <a:ext uri="{FF2B5EF4-FFF2-40B4-BE49-F238E27FC236}">
              <a16:creationId xmlns:a16="http://schemas.microsoft.com/office/drawing/2014/main" id="{1122E00B-E88E-42C1-B963-D3B15E57EDE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68" name="TextBox 1467">
          <a:extLst>
            <a:ext uri="{FF2B5EF4-FFF2-40B4-BE49-F238E27FC236}">
              <a16:creationId xmlns:a16="http://schemas.microsoft.com/office/drawing/2014/main" id="{0261FC44-C1E6-4102-B397-56825F66BCD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9" name="TextBox 1468">
          <a:extLst>
            <a:ext uri="{FF2B5EF4-FFF2-40B4-BE49-F238E27FC236}">
              <a16:creationId xmlns:a16="http://schemas.microsoft.com/office/drawing/2014/main" id="{62D5644E-F6AF-4C06-8608-1E401BC6858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70" name="TextBox 1469">
          <a:extLst>
            <a:ext uri="{FF2B5EF4-FFF2-40B4-BE49-F238E27FC236}">
              <a16:creationId xmlns:a16="http://schemas.microsoft.com/office/drawing/2014/main" id="{266E6E1F-25FC-473D-9383-B2EE44B2322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71" name="TextBox 1470">
          <a:extLst>
            <a:ext uri="{FF2B5EF4-FFF2-40B4-BE49-F238E27FC236}">
              <a16:creationId xmlns:a16="http://schemas.microsoft.com/office/drawing/2014/main" id="{5F99B177-7102-4C03-8641-A9F6DF15EF9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72" name="TextBox 1471">
          <a:extLst>
            <a:ext uri="{FF2B5EF4-FFF2-40B4-BE49-F238E27FC236}">
              <a16:creationId xmlns:a16="http://schemas.microsoft.com/office/drawing/2014/main" id="{71310DBC-179C-44FB-B1A5-14DB798835B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73" name="TextBox 1472">
          <a:extLst>
            <a:ext uri="{FF2B5EF4-FFF2-40B4-BE49-F238E27FC236}">
              <a16:creationId xmlns:a16="http://schemas.microsoft.com/office/drawing/2014/main" id="{C42F43F8-4BC4-4DB6-A726-598D68930C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74" name="TextBox 1473">
          <a:extLst>
            <a:ext uri="{FF2B5EF4-FFF2-40B4-BE49-F238E27FC236}">
              <a16:creationId xmlns:a16="http://schemas.microsoft.com/office/drawing/2014/main" id="{BF39CD2A-D564-465E-BD6D-B2C9B87CD54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75" name="TextBox 1474">
          <a:extLst>
            <a:ext uri="{FF2B5EF4-FFF2-40B4-BE49-F238E27FC236}">
              <a16:creationId xmlns:a16="http://schemas.microsoft.com/office/drawing/2014/main" id="{076FCE2B-3BC7-4AA1-A764-5E85486203A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76" name="TextBox 1475">
          <a:extLst>
            <a:ext uri="{FF2B5EF4-FFF2-40B4-BE49-F238E27FC236}">
              <a16:creationId xmlns:a16="http://schemas.microsoft.com/office/drawing/2014/main" id="{D63DCA17-B763-45D4-964B-6D76773846B4}"/>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77" name="TextBox 1476">
          <a:extLst>
            <a:ext uri="{FF2B5EF4-FFF2-40B4-BE49-F238E27FC236}">
              <a16:creationId xmlns:a16="http://schemas.microsoft.com/office/drawing/2014/main" id="{6F8B3B4B-1722-43ED-935D-83A19B8C343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78" name="TextBox 1477">
          <a:extLst>
            <a:ext uri="{FF2B5EF4-FFF2-40B4-BE49-F238E27FC236}">
              <a16:creationId xmlns:a16="http://schemas.microsoft.com/office/drawing/2014/main" id="{C4E5E62A-8DFC-43EE-ADFD-1A30B9C4134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79" name="TextBox 1478">
          <a:extLst>
            <a:ext uri="{FF2B5EF4-FFF2-40B4-BE49-F238E27FC236}">
              <a16:creationId xmlns:a16="http://schemas.microsoft.com/office/drawing/2014/main" id="{729AAA08-C4AC-4581-8225-EF3DB2B693A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0" name="TextBox 1479">
          <a:extLst>
            <a:ext uri="{FF2B5EF4-FFF2-40B4-BE49-F238E27FC236}">
              <a16:creationId xmlns:a16="http://schemas.microsoft.com/office/drawing/2014/main" id="{84A201AB-88FC-416F-8536-BABED55B480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81" name="TextBox 1480">
          <a:extLst>
            <a:ext uri="{FF2B5EF4-FFF2-40B4-BE49-F238E27FC236}">
              <a16:creationId xmlns:a16="http://schemas.microsoft.com/office/drawing/2014/main" id="{E682C362-B142-4030-B2A2-4DD4346B96B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2" name="TextBox 1481">
          <a:extLst>
            <a:ext uri="{FF2B5EF4-FFF2-40B4-BE49-F238E27FC236}">
              <a16:creationId xmlns:a16="http://schemas.microsoft.com/office/drawing/2014/main" id="{E8EB5458-86A9-4A79-9CBB-DF6776379D1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83" name="TextBox 1482">
          <a:extLst>
            <a:ext uri="{FF2B5EF4-FFF2-40B4-BE49-F238E27FC236}">
              <a16:creationId xmlns:a16="http://schemas.microsoft.com/office/drawing/2014/main" id="{CE055A4B-CE83-4213-A2ED-ADDF322DFC7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4" name="TextBox 1483">
          <a:extLst>
            <a:ext uri="{FF2B5EF4-FFF2-40B4-BE49-F238E27FC236}">
              <a16:creationId xmlns:a16="http://schemas.microsoft.com/office/drawing/2014/main" id="{7710D505-615C-4E2A-8D40-C104336CE5A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85" name="TextBox 1484">
          <a:extLst>
            <a:ext uri="{FF2B5EF4-FFF2-40B4-BE49-F238E27FC236}">
              <a16:creationId xmlns:a16="http://schemas.microsoft.com/office/drawing/2014/main" id="{FB6F38AC-D9F1-4E1A-A133-CE06058B383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6" name="TextBox 1485">
          <a:extLst>
            <a:ext uri="{FF2B5EF4-FFF2-40B4-BE49-F238E27FC236}">
              <a16:creationId xmlns:a16="http://schemas.microsoft.com/office/drawing/2014/main" id="{5B25FBC5-3D77-4F76-AF21-4200209B6B2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7" name="TextBox 1486">
          <a:extLst>
            <a:ext uri="{FF2B5EF4-FFF2-40B4-BE49-F238E27FC236}">
              <a16:creationId xmlns:a16="http://schemas.microsoft.com/office/drawing/2014/main" id="{01456238-D898-4C0F-B079-281B389B351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88" name="TextBox 1487">
          <a:extLst>
            <a:ext uri="{FF2B5EF4-FFF2-40B4-BE49-F238E27FC236}">
              <a16:creationId xmlns:a16="http://schemas.microsoft.com/office/drawing/2014/main" id="{82D76378-0DB5-4169-AB7D-CFAAEB70F8B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9" name="TextBox 1488">
          <a:extLst>
            <a:ext uri="{FF2B5EF4-FFF2-40B4-BE49-F238E27FC236}">
              <a16:creationId xmlns:a16="http://schemas.microsoft.com/office/drawing/2014/main" id="{9B401021-8D4A-45B6-8408-24F0FB31C10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90" name="TextBox 1489">
          <a:extLst>
            <a:ext uri="{FF2B5EF4-FFF2-40B4-BE49-F238E27FC236}">
              <a16:creationId xmlns:a16="http://schemas.microsoft.com/office/drawing/2014/main" id="{A66812B9-8D97-4EDD-AB78-3B69C84091D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91" name="TextBox 1490">
          <a:extLst>
            <a:ext uri="{FF2B5EF4-FFF2-40B4-BE49-F238E27FC236}">
              <a16:creationId xmlns:a16="http://schemas.microsoft.com/office/drawing/2014/main" id="{C0AF48DE-A16F-4F3F-94F1-AD261BFA661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92" name="TextBox 1491">
          <a:extLst>
            <a:ext uri="{FF2B5EF4-FFF2-40B4-BE49-F238E27FC236}">
              <a16:creationId xmlns:a16="http://schemas.microsoft.com/office/drawing/2014/main" id="{FBD90DD6-501A-44EC-8DB7-C66D65B0333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93" name="TextBox 1492">
          <a:extLst>
            <a:ext uri="{FF2B5EF4-FFF2-40B4-BE49-F238E27FC236}">
              <a16:creationId xmlns:a16="http://schemas.microsoft.com/office/drawing/2014/main" id="{3ACDD7EA-16C6-48F6-B9DF-260212DE732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94" name="TextBox 1493">
          <a:extLst>
            <a:ext uri="{FF2B5EF4-FFF2-40B4-BE49-F238E27FC236}">
              <a16:creationId xmlns:a16="http://schemas.microsoft.com/office/drawing/2014/main" id="{CC658C6A-0C4C-4FB0-91DA-225F1ACED7E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95" name="TextBox 1494">
          <a:extLst>
            <a:ext uri="{FF2B5EF4-FFF2-40B4-BE49-F238E27FC236}">
              <a16:creationId xmlns:a16="http://schemas.microsoft.com/office/drawing/2014/main" id="{2154B4C8-AFC0-499F-8B3F-945D915F115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96" name="TextBox 1495">
          <a:extLst>
            <a:ext uri="{FF2B5EF4-FFF2-40B4-BE49-F238E27FC236}">
              <a16:creationId xmlns:a16="http://schemas.microsoft.com/office/drawing/2014/main" id="{4C602F8D-748F-45ED-AA14-B2B915B6E5D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97" name="TextBox 1496">
          <a:extLst>
            <a:ext uri="{FF2B5EF4-FFF2-40B4-BE49-F238E27FC236}">
              <a16:creationId xmlns:a16="http://schemas.microsoft.com/office/drawing/2014/main" id="{8C9DB556-6D19-4507-ADF0-3C4DCE798D1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98" name="TextBox 1497">
          <a:extLst>
            <a:ext uri="{FF2B5EF4-FFF2-40B4-BE49-F238E27FC236}">
              <a16:creationId xmlns:a16="http://schemas.microsoft.com/office/drawing/2014/main" id="{537CDC80-C5FF-4EB3-96AF-46E83038B50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99" name="TextBox 1498">
          <a:extLst>
            <a:ext uri="{FF2B5EF4-FFF2-40B4-BE49-F238E27FC236}">
              <a16:creationId xmlns:a16="http://schemas.microsoft.com/office/drawing/2014/main" id="{C39C6857-4099-40C0-BDF8-EDFE2A97794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0" name="TextBox 1499">
          <a:extLst>
            <a:ext uri="{FF2B5EF4-FFF2-40B4-BE49-F238E27FC236}">
              <a16:creationId xmlns:a16="http://schemas.microsoft.com/office/drawing/2014/main" id="{5C352B54-2BBD-427F-A34D-BC8CA7923AD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01" name="TextBox 1500">
          <a:extLst>
            <a:ext uri="{FF2B5EF4-FFF2-40B4-BE49-F238E27FC236}">
              <a16:creationId xmlns:a16="http://schemas.microsoft.com/office/drawing/2014/main" id="{994B8E1E-798F-4D72-8E71-E36251E4DFF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2" name="TextBox 1501">
          <a:extLst>
            <a:ext uri="{FF2B5EF4-FFF2-40B4-BE49-F238E27FC236}">
              <a16:creationId xmlns:a16="http://schemas.microsoft.com/office/drawing/2014/main" id="{1F23586A-9B21-4538-AE15-1A2BE6EF059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03" name="TextBox 1502">
          <a:extLst>
            <a:ext uri="{FF2B5EF4-FFF2-40B4-BE49-F238E27FC236}">
              <a16:creationId xmlns:a16="http://schemas.microsoft.com/office/drawing/2014/main" id="{98B1697B-FBF5-4790-AFDD-83E1809AE41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4" name="TextBox 1503">
          <a:extLst>
            <a:ext uri="{FF2B5EF4-FFF2-40B4-BE49-F238E27FC236}">
              <a16:creationId xmlns:a16="http://schemas.microsoft.com/office/drawing/2014/main" id="{7D584C46-813D-49DE-815B-DDE4C309826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05" name="TextBox 1504">
          <a:extLst>
            <a:ext uri="{FF2B5EF4-FFF2-40B4-BE49-F238E27FC236}">
              <a16:creationId xmlns:a16="http://schemas.microsoft.com/office/drawing/2014/main" id="{8E1B360A-9626-4886-BEEB-289560A13A0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6" name="TextBox 1505">
          <a:extLst>
            <a:ext uri="{FF2B5EF4-FFF2-40B4-BE49-F238E27FC236}">
              <a16:creationId xmlns:a16="http://schemas.microsoft.com/office/drawing/2014/main" id="{0ACF2792-940A-491D-9057-08FC0C7BCDB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7" name="TextBox 1506">
          <a:extLst>
            <a:ext uri="{FF2B5EF4-FFF2-40B4-BE49-F238E27FC236}">
              <a16:creationId xmlns:a16="http://schemas.microsoft.com/office/drawing/2014/main" id="{E2C7FD96-4375-4855-A39F-AA633CB1DF9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08" name="TextBox 1507">
          <a:extLst>
            <a:ext uri="{FF2B5EF4-FFF2-40B4-BE49-F238E27FC236}">
              <a16:creationId xmlns:a16="http://schemas.microsoft.com/office/drawing/2014/main" id="{CF20F59A-6E11-4C64-9F92-F42E0927783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9" name="TextBox 1508">
          <a:extLst>
            <a:ext uri="{FF2B5EF4-FFF2-40B4-BE49-F238E27FC236}">
              <a16:creationId xmlns:a16="http://schemas.microsoft.com/office/drawing/2014/main" id="{227428F3-45E1-476A-9A42-34E73E262E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10" name="TextBox 1509">
          <a:extLst>
            <a:ext uri="{FF2B5EF4-FFF2-40B4-BE49-F238E27FC236}">
              <a16:creationId xmlns:a16="http://schemas.microsoft.com/office/drawing/2014/main" id="{A668596A-E91F-48FB-B565-EE94CA70B06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11" name="TextBox 1510">
          <a:extLst>
            <a:ext uri="{FF2B5EF4-FFF2-40B4-BE49-F238E27FC236}">
              <a16:creationId xmlns:a16="http://schemas.microsoft.com/office/drawing/2014/main" id="{2DAEB297-D5FE-4883-B1D2-7D34E81821C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12" name="TextBox 1511">
          <a:extLst>
            <a:ext uri="{FF2B5EF4-FFF2-40B4-BE49-F238E27FC236}">
              <a16:creationId xmlns:a16="http://schemas.microsoft.com/office/drawing/2014/main" id="{58EE28A0-6353-43B3-A771-F86405B18DA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13" name="TextBox 1512">
          <a:extLst>
            <a:ext uri="{FF2B5EF4-FFF2-40B4-BE49-F238E27FC236}">
              <a16:creationId xmlns:a16="http://schemas.microsoft.com/office/drawing/2014/main" id="{E101274A-F61D-4A41-B9B6-83C6C7C7B0F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14" name="TextBox 1513">
          <a:extLst>
            <a:ext uri="{FF2B5EF4-FFF2-40B4-BE49-F238E27FC236}">
              <a16:creationId xmlns:a16="http://schemas.microsoft.com/office/drawing/2014/main" id="{433C7BF1-E964-4A0D-BC1F-6FC1AA4D845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15" name="TextBox 1514">
          <a:extLst>
            <a:ext uri="{FF2B5EF4-FFF2-40B4-BE49-F238E27FC236}">
              <a16:creationId xmlns:a16="http://schemas.microsoft.com/office/drawing/2014/main" id="{FAC3E909-F551-4103-A43A-46566DE81FE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16" name="TextBox 1515">
          <a:extLst>
            <a:ext uri="{FF2B5EF4-FFF2-40B4-BE49-F238E27FC236}">
              <a16:creationId xmlns:a16="http://schemas.microsoft.com/office/drawing/2014/main" id="{2F34D2B2-514B-4F0B-A929-CB0CCC3B1BD2}"/>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17" name="TextBox 1516">
          <a:extLst>
            <a:ext uri="{FF2B5EF4-FFF2-40B4-BE49-F238E27FC236}">
              <a16:creationId xmlns:a16="http://schemas.microsoft.com/office/drawing/2014/main" id="{5FDE05FA-C07E-4D41-A90D-BDB91149AE38}"/>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18" name="TextBox 1517">
          <a:extLst>
            <a:ext uri="{FF2B5EF4-FFF2-40B4-BE49-F238E27FC236}">
              <a16:creationId xmlns:a16="http://schemas.microsoft.com/office/drawing/2014/main" id="{CBFD9C0B-1C65-4D6E-934D-E524EE91F4A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19" name="TextBox 1518">
          <a:extLst>
            <a:ext uri="{FF2B5EF4-FFF2-40B4-BE49-F238E27FC236}">
              <a16:creationId xmlns:a16="http://schemas.microsoft.com/office/drawing/2014/main" id="{DD631567-64FB-4777-B1E2-C6FB98A07991}"/>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0" name="TextBox 1519">
          <a:extLst>
            <a:ext uri="{FF2B5EF4-FFF2-40B4-BE49-F238E27FC236}">
              <a16:creationId xmlns:a16="http://schemas.microsoft.com/office/drawing/2014/main" id="{B261546B-E29D-42FC-A89F-9B6EB28946B0}"/>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1521" name="TextBox 1520">
          <a:extLst>
            <a:ext uri="{FF2B5EF4-FFF2-40B4-BE49-F238E27FC236}">
              <a16:creationId xmlns:a16="http://schemas.microsoft.com/office/drawing/2014/main" id="{A63010AE-9A52-48C0-B52C-8E2D7717D9B5}"/>
            </a:ext>
          </a:extLst>
        </xdr:cNvPr>
        <xdr:cNvSpPr txBox="1"/>
      </xdr:nvSpPr>
      <xdr:spPr>
        <a:xfrm>
          <a:off x="7274278"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2" name="TextBox 1521">
          <a:extLst>
            <a:ext uri="{FF2B5EF4-FFF2-40B4-BE49-F238E27FC236}">
              <a16:creationId xmlns:a16="http://schemas.microsoft.com/office/drawing/2014/main" id="{16C69B64-0E7A-4377-8DBF-7CF25CDB1168}"/>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23" name="TextBox 1522">
          <a:extLst>
            <a:ext uri="{FF2B5EF4-FFF2-40B4-BE49-F238E27FC236}">
              <a16:creationId xmlns:a16="http://schemas.microsoft.com/office/drawing/2014/main" id="{BC5F7577-3800-441B-9922-6D5CA22A1B6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4" name="TextBox 1523">
          <a:extLst>
            <a:ext uri="{FF2B5EF4-FFF2-40B4-BE49-F238E27FC236}">
              <a16:creationId xmlns:a16="http://schemas.microsoft.com/office/drawing/2014/main" id="{5A011EFD-B2DA-451B-964C-80E931853A5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25" name="TextBox 1524">
          <a:extLst>
            <a:ext uri="{FF2B5EF4-FFF2-40B4-BE49-F238E27FC236}">
              <a16:creationId xmlns:a16="http://schemas.microsoft.com/office/drawing/2014/main" id="{A94BB7C2-956C-437B-BF68-799D891BE62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6" name="TextBox 1525">
          <a:extLst>
            <a:ext uri="{FF2B5EF4-FFF2-40B4-BE49-F238E27FC236}">
              <a16:creationId xmlns:a16="http://schemas.microsoft.com/office/drawing/2014/main" id="{C50B5D5A-E2D5-46C2-AE76-86A071E0F1DB}"/>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7" name="TextBox 1526">
          <a:extLst>
            <a:ext uri="{FF2B5EF4-FFF2-40B4-BE49-F238E27FC236}">
              <a16:creationId xmlns:a16="http://schemas.microsoft.com/office/drawing/2014/main" id="{DE3D808D-AAC5-4EE8-9A58-BF1E628831C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28" name="TextBox 1527">
          <a:extLst>
            <a:ext uri="{FF2B5EF4-FFF2-40B4-BE49-F238E27FC236}">
              <a16:creationId xmlns:a16="http://schemas.microsoft.com/office/drawing/2014/main" id="{E266999A-0973-43A7-A017-081F8E45388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9" name="TextBox 1528">
          <a:extLst>
            <a:ext uri="{FF2B5EF4-FFF2-40B4-BE49-F238E27FC236}">
              <a16:creationId xmlns:a16="http://schemas.microsoft.com/office/drawing/2014/main" id="{3C1731CD-55C9-435B-A49D-427DE0C1CB0F}"/>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30" name="TextBox 1529">
          <a:extLst>
            <a:ext uri="{FF2B5EF4-FFF2-40B4-BE49-F238E27FC236}">
              <a16:creationId xmlns:a16="http://schemas.microsoft.com/office/drawing/2014/main" id="{34C7409D-502A-4A79-8040-2DCFF5B6665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1531" name="TextBox 1530">
          <a:extLst>
            <a:ext uri="{FF2B5EF4-FFF2-40B4-BE49-F238E27FC236}">
              <a16:creationId xmlns:a16="http://schemas.microsoft.com/office/drawing/2014/main" id="{A8C1829F-92DC-425D-B68C-3ED45BD6A374}"/>
            </a:ext>
          </a:extLst>
        </xdr:cNvPr>
        <xdr:cNvSpPr txBox="1"/>
      </xdr:nvSpPr>
      <xdr:spPr>
        <a:xfrm>
          <a:off x="7274278"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32" name="TextBox 1531">
          <a:extLst>
            <a:ext uri="{FF2B5EF4-FFF2-40B4-BE49-F238E27FC236}">
              <a16:creationId xmlns:a16="http://schemas.microsoft.com/office/drawing/2014/main" id="{26BAC51D-9920-45DB-B228-E9B06FD638A2}"/>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33" name="TextBox 1532">
          <a:extLst>
            <a:ext uri="{FF2B5EF4-FFF2-40B4-BE49-F238E27FC236}">
              <a16:creationId xmlns:a16="http://schemas.microsoft.com/office/drawing/2014/main" id="{7FF37BC5-BAC5-419A-81C0-9DC6F99AD6D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34" name="TextBox 1533">
          <a:extLst>
            <a:ext uri="{FF2B5EF4-FFF2-40B4-BE49-F238E27FC236}">
              <a16:creationId xmlns:a16="http://schemas.microsoft.com/office/drawing/2014/main" id="{DED8FCC1-FB97-463F-939F-ADE875705DA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35" name="TextBox 1534">
          <a:extLst>
            <a:ext uri="{FF2B5EF4-FFF2-40B4-BE49-F238E27FC236}">
              <a16:creationId xmlns:a16="http://schemas.microsoft.com/office/drawing/2014/main" id="{B872B7E7-A9E0-421C-A81F-9909047ACAF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36" name="TextBox 1535">
          <a:extLst>
            <a:ext uri="{FF2B5EF4-FFF2-40B4-BE49-F238E27FC236}">
              <a16:creationId xmlns:a16="http://schemas.microsoft.com/office/drawing/2014/main" id="{49B37BC5-7F19-4E46-9C39-5091F1B63D7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37" name="TextBox 1536">
          <a:extLst>
            <a:ext uri="{FF2B5EF4-FFF2-40B4-BE49-F238E27FC236}">
              <a16:creationId xmlns:a16="http://schemas.microsoft.com/office/drawing/2014/main" id="{73657917-FAD5-4201-9A8A-734DA254796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38" name="TextBox 1537">
          <a:extLst>
            <a:ext uri="{FF2B5EF4-FFF2-40B4-BE49-F238E27FC236}">
              <a16:creationId xmlns:a16="http://schemas.microsoft.com/office/drawing/2014/main" id="{FB786604-CB9A-4D8B-AFCB-4FA32AFBE27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39" name="TextBox 1538">
          <a:extLst>
            <a:ext uri="{FF2B5EF4-FFF2-40B4-BE49-F238E27FC236}">
              <a16:creationId xmlns:a16="http://schemas.microsoft.com/office/drawing/2014/main" id="{9FD93101-1721-4FEC-88EE-86408274C6E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0" name="TextBox 1539">
          <a:extLst>
            <a:ext uri="{FF2B5EF4-FFF2-40B4-BE49-F238E27FC236}">
              <a16:creationId xmlns:a16="http://schemas.microsoft.com/office/drawing/2014/main" id="{21255F60-5E83-40B9-ADBE-91F290AB57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41" name="TextBox 1540">
          <a:extLst>
            <a:ext uri="{FF2B5EF4-FFF2-40B4-BE49-F238E27FC236}">
              <a16:creationId xmlns:a16="http://schemas.microsoft.com/office/drawing/2014/main" id="{88E757DE-B320-4B8F-838E-1C58EA9051BE}"/>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2" name="TextBox 1541">
          <a:extLst>
            <a:ext uri="{FF2B5EF4-FFF2-40B4-BE49-F238E27FC236}">
              <a16:creationId xmlns:a16="http://schemas.microsoft.com/office/drawing/2014/main" id="{56CE1746-3513-4382-B101-555AF4D748F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43" name="TextBox 1542">
          <a:extLst>
            <a:ext uri="{FF2B5EF4-FFF2-40B4-BE49-F238E27FC236}">
              <a16:creationId xmlns:a16="http://schemas.microsoft.com/office/drawing/2014/main" id="{6D3188C7-F89F-46BF-AC1D-3DADA99EF30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4" name="TextBox 1543">
          <a:extLst>
            <a:ext uri="{FF2B5EF4-FFF2-40B4-BE49-F238E27FC236}">
              <a16:creationId xmlns:a16="http://schemas.microsoft.com/office/drawing/2014/main" id="{1D3123A7-0C0E-4C12-ABBC-EE30164F409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45" name="TextBox 1544">
          <a:extLst>
            <a:ext uri="{FF2B5EF4-FFF2-40B4-BE49-F238E27FC236}">
              <a16:creationId xmlns:a16="http://schemas.microsoft.com/office/drawing/2014/main" id="{4B727630-AF12-4B30-9D98-F516F2E69EA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6" name="TextBox 1545">
          <a:extLst>
            <a:ext uri="{FF2B5EF4-FFF2-40B4-BE49-F238E27FC236}">
              <a16:creationId xmlns:a16="http://schemas.microsoft.com/office/drawing/2014/main" id="{B8B96B33-382E-42C6-9EAF-D40FD5F10008}"/>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7" name="TextBox 1546">
          <a:extLst>
            <a:ext uri="{FF2B5EF4-FFF2-40B4-BE49-F238E27FC236}">
              <a16:creationId xmlns:a16="http://schemas.microsoft.com/office/drawing/2014/main" id="{9C855347-1118-4295-AC70-C4FF0DA8CB9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48" name="TextBox 1547">
          <a:extLst>
            <a:ext uri="{FF2B5EF4-FFF2-40B4-BE49-F238E27FC236}">
              <a16:creationId xmlns:a16="http://schemas.microsoft.com/office/drawing/2014/main" id="{6A81B2B4-34F3-4E22-9FB6-4C279446704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9" name="TextBox 1548">
          <a:extLst>
            <a:ext uri="{FF2B5EF4-FFF2-40B4-BE49-F238E27FC236}">
              <a16:creationId xmlns:a16="http://schemas.microsoft.com/office/drawing/2014/main" id="{A49C344A-E2BA-46FA-84B2-89BF1BAC00B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50" name="TextBox 1549">
          <a:extLst>
            <a:ext uri="{FF2B5EF4-FFF2-40B4-BE49-F238E27FC236}">
              <a16:creationId xmlns:a16="http://schemas.microsoft.com/office/drawing/2014/main" id="{6E4FC015-B6D5-4D51-A934-677C54258E8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51" name="TextBox 1550">
          <a:extLst>
            <a:ext uri="{FF2B5EF4-FFF2-40B4-BE49-F238E27FC236}">
              <a16:creationId xmlns:a16="http://schemas.microsoft.com/office/drawing/2014/main" id="{32D8D6A6-3EEF-4A47-B608-A5AEB4FB4224}"/>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52" name="TextBox 1551">
          <a:extLst>
            <a:ext uri="{FF2B5EF4-FFF2-40B4-BE49-F238E27FC236}">
              <a16:creationId xmlns:a16="http://schemas.microsoft.com/office/drawing/2014/main" id="{8CEC393F-FF15-4321-9A32-74515377BEEC}"/>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53" name="TextBox 1552">
          <a:extLst>
            <a:ext uri="{FF2B5EF4-FFF2-40B4-BE49-F238E27FC236}">
              <a16:creationId xmlns:a16="http://schemas.microsoft.com/office/drawing/2014/main" id="{827F20F0-B8BB-49A2-874B-1D3020E7030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54" name="TextBox 1553">
          <a:extLst>
            <a:ext uri="{FF2B5EF4-FFF2-40B4-BE49-F238E27FC236}">
              <a16:creationId xmlns:a16="http://schemas.microsoft.com/office/drawing/2014/main" id="{76DF12DF-439C-41BE-A698-D895A629F7E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55" name="TextBox 1554">
          <a:extLst>
            <a:ext uri="{FF2B5EF4-FFF2-40B4-BE49-F238E27FC236}">
              <a16:creationId xmlns:a16="http://schemas.microsoft.com/office/drawing/2014/main" id="{2DB96CC3-B1AF-4810-B730-C31BB147744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56" name="TextBox 1555">
          <a:extLst>
            <a:ext uri="{FF2B5EF4-FFF2-40B4-BE49-F238E27FC236}">
              <a16:creationId xmlns:a16="http://schemas.microsoft.com/office/drawing/2014/main" id="{65A05117-42F0-4F83-9482-E2F99E1BA780}"/>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57" name="TextBox 1556">
          <a:extLst>
            <a:ext uri="{FF2B5EF4-FFF2-40B4-BE49-F238E27FC236}">
              <a16:creationId xmlns:a16="http://schemas.microsoft.com/office/drawing/2014/main" id="{A8899DA0-8BE1-4D1F-B352-04E60EDD665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58" name="TextBox 1557">
          <a:extLst>
            <a:ext uri="{FF2B5EF4-FFF2-40B4-BE49-F238E27FC236}">
              <a16:creationId xmlns:a16="http://schemas.microsoft.com/office/drawing/2014/main" id="{DA52ED17-3761-49DA-B091-E0C575B67D9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59" name="TextBox 1558">
          <a:extLst>
            <a:ext uri="{FF2B5EF4-FFF2-40B4-BE49-F238E27FC236}">
              <a16:creationId xmlns:a16="http://schemas.microsoft.com/office/drawing/2014/main" id="{D5206614-5E19-4782-8CA8-86C6268A5FF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0" name="TextBox 1559">
          <a:extLst>
            <a:ext uri="{FF2B5EF4-FFF2-40B4-BE49-F238E27FC236}">
              <a16:creationId xmlns:a16="http://schemas.microsoft.com/office/drawing/2014/main" id="{754AAA0D-308C-4BE1-99CF-66809BDE170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561" name="TextBox 1560">
          <a:extLst>
            <a:ext uri="{FF2B5EF4-FFF2-40B4-BE49-F238E27FC236}">
              <a16:creationId xmlns:a16="http://schemas.microsoft.com/office/drawing/2014/main" id="{0904F2B6-05A1-4B2C-9018-830CDAAEE726}"/>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2" name="TextBox 1561">
          <a:extLst>
            <a:ext uri="{FF2B5EF4-FFF2-40B4-BE49-F238E27FC236}">
              <a16:creationId xmlns:a16="http://schemas.microsoft.com/office/drawing/2014/main" id="{6B68E649-BE60-42A7-9697-4C8943A416A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63" name="TextBox 1562">
          <a:extLst>
            <a:ext uri="{FF2B5EF4-FFF2-40B4-BE49-F238E27FC236}">
              <a16:creationId xmlns:a16="http://schemas.microsoft.com/office/drawing/2014/main" id="{923EA77C-6EEE-47B0-B40E-D2A60506A8C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4" name="TextBox 1563">
          <a:extLst>
            <a:ext uri="{FF2B5EF4-FFF2-40B4-BE49-F238E27FC236}">
              <a16:creationId xmlns:a16="http://schemas.microsoft.com/office/drawing/2014/main" id="{9E84EFC3-87D8-46EC-A4C1-14D3597552F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65" name="TextBox 1564">
          <a:extLst>
            <a:ext uri="{FF2B5EF4-FFF2-40B4-BE49-F238E27FC236}">
              <a16:creationId xmlns:a16="http://schemas.microsoft.com/office/drawing/2014/main" id="{545FA2CA-208F-41E1-B033-1AC520AD177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6" name="TextBox 1565">
          <a:extLst>
            <a:ext uri="{FF2B5EF4-FFF2-40B4-BE49-F238E27FC236}">
              <a16:creationId xmlns:a16="http://schemas.microsoft.com/office/drawing/2014/main" id="{D18F6A95-12CE-4CDD-A9DC-3057222D1C4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7" name="TextBox 1566">
          <a:extLst>
            <a:ext uri="{FF2B5EF4-FFF2-40B4-BE49-F238E27FC236}">
              <a16:creationId xmlns:a16="http://schemas.microsoft.com/office/drawing/2014/main" id="{F1EF7063-5CC5-4E19-B13A-386B193099C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68" name="TextBox 1567">
          <a:extLst>
            <a:ext uri="{FF2B5EF4-FFF2-40B4-BE49-F238E27FC236}">
              <a16:creationId xmlns:a16="http://schemas.microsoft.com/office/drawing/2014/main" id="{A632D768-717E-406A-B5E4-DF25781CA8C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9" name="TextBox 1568">
          <a:extLst>
            <a:ext uri="{FF2B5EF4-FFF2-40B4-BE49-F238E27FC236}">
              <a16:creationId xmlns:a16="http://schemas.microsoft.com/office/drawing/2014/main" id="{C611F080-2483-41F9-B40F-AD7D9E9B19F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70" name="TextBox 1569">
          <a:extLst>
            <a:ext uri="{FF2B5EF4-FFF2-40B4-BE49-F238E27FC236}">
              <a16:creationId xmlns:a16="http://schemas.microsoft.com/office/drawing/2014/main" id="{C1297E96-733A-4105-BE3B-8E5236FF7DA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571" name="TextBox 1570">
          <a:extLst>
            <a:ext uri="{FF2B5EF4-FFF2-40B4-BE49-F238E27FC236}">
              <a16:creationId xmlns:a16="http://schemas.microsoft.com/office/drawing/2014/main" id="{09698E2C-D952-4187-92C9-BCEDC755B558}"/>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72" name="TextBox 1571">
          <a:extLst>
            <a:ext uri="{FF2B5EF4-FFF2-40B4-BE49-F238E27FC236}">
              <a16:creationId xmlns:a16="http://schemas.microsoft.com/office/drawing/2014/main" id="{89FAD3FB-6DDF-4D4A-8BE9-5CD372B427DC}"/>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73" name="TextBox 1572">
          <a:extLst>
            <a:ext uri="{FF2B5EF4-FFF2-40B4-BE49-F238E27FC236}">
              <a16:creationId xmlns:a16="http://schemas.microsoft.com/office/drawing/2014/main" id="{20FB2E52-A648-410B-B88C-D264514E9C2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74" name="TextBox 1573">
          <a:extLst>
            <a:ext uri="{FF2B5EF4-FFF2-40B4-BE49-F238E27FC236}">
              <a16:creationId xmlns:a16="http://schemas.microsoft.com/office/drawing/2014/main" id="{6BD507BB-9F6F-4814-A150-F5215CC7C6F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75" name="TextBox 1574">
          <a:extLst>
            <a:ext uri="{FF2B5EF4-FFF2-40B4-BE49-F238E27FC236}">
              <a16:creationId xmlns:a16="http://schemas.microsoft.com/office/drawing/2014/main" id="{FEC6346D-AFDC-4A5D-AD6B-96A304C968F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76" name="TextBox 1575">
          <a:extLst>
            <a:ext uri="{FF2B5EF4-FFF2-40B4-BE49-F238E27FC236}">
              <a16:creationId xmlns:a16="http://schemas.microsoft.com/office/drawing/2014/main" id="{0DA709B3-8D02-4735-B7FA-9667967989D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77" name="TextBox 1576">
          <a:extLst>
            <a:ext uri="{FF2B5EF4-FFF2-40B4-BE49-F238E27FC236}">
              <a16:creationId xmlns:a16="http://schemas.microsoft.com/office/drawing/2014/main" id="{FC60117B-8C61-4E37-A7BF-ED79E857362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78" name="TextBox 1577">
          <a:extLst>
            <a:ext uri="{FF2B5EF4-FFF2-40B4-BE49-F238E27FC236}">
              <a16:creationId xmlns:a16="http://schemas.microsoft.com/office/drawing/2014/main" id="{2F03A701-C303-47A0-80E1-AF66725BFBF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79" name="TextBox 1578">
          <a:extLst>
            <a:ext uri="{FF2B5EF4-FFF2-40B4-BE49-F238E27FC236}">
              <a16:creationId xmlns:a16="http://schemas.microsoft.com/office/drawing/2014/main" id="{DD5634A0-425E-4F76-989B-86ADF07EFDC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0" name="TextBox 1579">
          <a:extLst>
            <a:ext uri="{FF2B5EF4-FFF2-40B4-BE49-F238E27FC236}">
              <a16:creationId xmlns:a16="http://schemas.microsoft.com/office/drawing/2014/main" id="{20420A26-7ED6-47AA-BC6B-E55D9465216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81" name="TextBox 1580">
          <a:extLst>
            <a:ext uri="{FF2B5EF4-FFF2-40B4-BE49-F238E27FC236}">
              <a16:creationId xmlns:a16="http://schemas.microsoft.com/office/drawing/2014/main" id="{8CE0F3F2-51D7-4B47-8D7D-F1BD80A9AA6F}"/>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2" name="TextBox 1581">
          <a:extLst>
            <a:ext uri="{FF2B5EF4-FFF2-40B4-BE49-F238E27FC236}">
              <a16:creationId xmlns:a16="http://schemas.microsoft.com/office/drawing/2014/main" id="{7AAA646C-379E-4A03-8306-6A37B2786AA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83" name="TextBox 1582">
          <a:extLst>
            <a:ext uri="{FF2B5EF4-FFF2-40B4-BE49-F238E27FC236}">
              <a16:creationId xmlns:a16="http://schemas.microsoft.com/office/drawing/2014/main" id="{48C598A0-6628-4B1C-969A-A4B3CEE56D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4" name="TextBox 1583">
          <a:extLst>
            <a:ext uri="{FF2B5EF4-FFF2-40B4-BE49-F238E27FC236}">
              <a16:creationId xmlns:a16="http://schemas.microsoft.com/office/drawing/2014/main" id="{6E899A21-BEFC-472A-AA93-131B5E19681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85" name="TextBox 1584">
          <a:extLst>
            <a:ext uri="{FF2B5EF4-FFF2-40B4-BE49-F238E27FC236}">
              <a16:creationId xmlns:a16="http://schemas.microsoft.com/office/drawing/2014/main" id="{F3C41C98-8ECE-4106-BBEA-FEBA2F6544A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6" name="TextBox 1585">
          <a:extLst>
            <a:ext uri="{FF2B5EF4-FFF2-40B4-BE49-F238E27FC236}">
              <a16:creationId xmlns:a16="http://schemas.microsoft.com/office/drawing/2014/main" id="{E872420C-D878-4D7B-AD02-B6986E1643BD}"/>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7" name="TextBox 1586">
          <a:extLst>
            <a:ext uri="{FF2B5EF4-FFF2-40B4-BE49-F238E27FC236}">
              <a16:creationId xmlns:a16="http://schemas.microsoft.com/office/drawing/2014/main" id="{002A5F6D-1D20-4C39-AFA8-4556595E15F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88" name="TextBox 1587">
          <a:extLst>
            <a:ext uri="{FF2B5EF4-FFF2-40B4-BE49-F238E27FC236}">
              <a16:creationId xmlns:a16="http://schemas.microsoft.com/office/drawing/2014/main" id="{A8D76D92-980A-456F-82E0-1CEC2665E74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9" name="TextBox 1588">
          <a:extLst>
            <a:ext uri="{FF2B5EF4-FFF2-40B4-BE49-F238E27FC236}">
              <a16:creationId xmlns:a16="http://schemas.microsoft.com/office/drawing/2014/main" id="{E27DBD1F-1439-4ADA-93F5-0DE693AD9DA3}"/>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90" name="TextBox 1589">
          <a:extLst>
            <a:ext uri="{FF2B5EF4-FFF2-40B4-BE49-F238E27FC236}">
              <a16:creationId xmlns:a16="http://schemas.microsoft.com/office/drawing/2014/main" id="{11AD0F9A-2FD5-4D55-B201-DD29F8D87AC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91" name="TextBox 1590">
          <a:extLst>
            <a:ext uri="{FF2B5EF4-FFF2-40B4-BE49-F238E27FC236}">
              <a16:creationId xmlns:a16="http://schemas.microsoft.com/office/drawing/2014/main" id="{8175B426-2FFB-4D21-A15B-F798C7B6F76E}"/>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92" name="TextBox 1591">
          <a:extLst>
            <a:ext uri="{FF2B5EF4-FFF2-40B4-BE49-F238E27FC236}">
              <a16:creationId xmlns:a16="http://schemas.microsoft.com/office/drawing/2014/main" id="{D0257E93-A5E3-4CE2-B5CF-EDE02084E98F}"/>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93" name="TextBox 1592">
          <a:extLst>
            <a:ext uri="{FF2B5EF4-FFF2-40B4-BE49-F238E27FC236}">
              <a16:creationId xmlns:a16="http://schemas.microsoft.com/office/drawing/2014/main" id="{C4F492FA-5883-41D4-B3CD-254950CE172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94" name="TextBox 1593">
          <a:extLst>
            <a:ext uri="{FF2B5EF4-FFF2-40B4-BE49-F238E27FC236}">
              <a16:creationId xmlns:a16="http://schemas.microsoft.com/office/drawing/2014/main" id="{0B950444-1503-4108-AB2C-1B91369C467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95" name="TextBox 1594">
          <a:extLst>
            <a:ext uri="{FF2B5EF4-FFF2-40B4-BE49-F238E27FC236}">
              <a16:creationId xmlns:a16="http://schemas.microsoft.com/office/drawing/2014/main" id="{CBB6A768-DAC8-4149-8A34-3DA911C1679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96" name="TextBox 1595">
          <a:extLst>
            <a:ext uri="{FF2B5EF4-FFF2-40B4-BE49-F238E27FC236}">
              <a16:creationId xmlns:a16="http://schemas.microsoft.com/office/drawing/2014/main" id="{6F63B438-55B4-4517-9F6A-A784F12280E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97" name="TextBox 1596">
          <a:extLst>
            <a:ext uri="{FF2B5EF4-FFF2-40B4-BE49-F238E27FC236}">
              <a16:creationId xmlns:a16="http://schemas.microsoft.com/office/drawing/2014/main" id="{4E709702-808B-477B-AA51-911451DAEEE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98" name="TextBox 1597">
          <a:extLst>
            <a:ext uri="{FF2B5EF4-FFF2-40B4-BE49-F238E27FC236}">
              <a16:creationId xmlns:a16="http://schemas.microsoft.com/office/drawing/2014/main" id="{3204A5A3-BE94-45C3-BCCE-786861673A2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99" name="TextBox 1598">
          <a:extLst>
            <a:ext uri="{FF2B5EF4-FFF2-40B4-BE49-F238E27FC236}">
              <a16:creationId xmlns:a16="http://schemas.microsoft.com/office/drawing/2014/main" id="{D77B8ACC-2845-441A-A6C8-9AB1A5B716EB}"/>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0" name="TextBox 1599">
          <a:extLst>
            <a:ext uri="{FF2B5EF4-FFF2-40B4-BE49-F238E27FC236}">
              <a16:creationId xmlns:a16="http://schemas.microsoft.com/office/drawing/2014/main" id="{407BB463-1C98-426D-9EEE-BC9FDB2333E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601" name="TextBox 1600">
          <a:extLst>
            <a:ext uri="{FF2B5EF4-FFF2-40B4-BE49-F238E27FC236}">
              <a16:creationId xmlns:a16="http://schemas.microsoft.com/office/drawing/2014/main" id="{970A805D-C2E1-4456-B9A2-DBC47AE987E5}"/>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2" name="TextBox 1601">
          <a:extLst>
            <a:ext uri="{FF2B5EF4-FFF2-40B4-BE49-F238E27FC236}">
              <a16:creationId xmlns:a16="http://schemas.microsoft.com/office/drawing/2014/main" id="{A970A84A-62B4-4687-A760-FD8F38BCEF4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03" name="TextBox 1602">
          <a:extLst>
            <a:ext uri="{FF2B5EF4-FFF2-40B4-BE49-F238E27FC236}">
              <a16:creationId xmlns:a16="http://schemas.microsoft.com/office/drawing/2014/main" id="{258440E1-AA37-4B17-9162-332F17CD361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4" name="TextBox 1603">
          <a:extLst>
            <a:ext uri="{FF2B5EF4-FFF2-40B4-BE49-F238E27FC236}">
              <a16:creationId xmlns:a16="http://schemas.microsoft.com/office/drawing/2014/main" id="{B8718F15-A048-4C1A-8A74-F99F04952D2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05" name="TextBox 1604">
          <a:extLst>
            <a:ext uri="{FF2B5EF4-FFF2-40B4-BE49-F238E27FC236}">
              <a16:creationId xmlns:a16="http://schemas.microsoft.com/office/drawing/2014/main" id="{A1597DC2-2E0E-4019-A77D-60A7B52332E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6" name="TextBox 1605">
          <a:extLst>
            <a:ext uri="{FF2B5EF4-FFF2-40B4-BE49-F238E27FC236}">
              <a16:creationId xmlns:a16="http://schemas.microsoft.com/office/drawing/2014/main" id="{B16964BC-BB60-41C6-94F6-59DC9C1DAA1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7" name="TextBox 1606">
          <a:extLst>
            <a:ext uri="{FF2B5EF4-FFF2-40B4-BE49-F238E27FC236}">
              <a16:creationId xmlns:a16="http://schemas.microsoft.com/office/drawing/2014/main" id="{C01C6547-B483-4EDD-BBBE-1464A7AE684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08" name="TextBox 1607">
          <a:extLst>
            <a:ext uri="{FF2B5EF4-FFF2-40B4-BE49-F238E27FC236}">
              <a16:creationId xmlns:a16="http://schemas.microsoft.com/office/drawing/2014/main" id="{3BE035F1-71A2-4CCA-9D5D-C4645CF25D2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9" name="TextBox 1608">
          <a:extLst>
            <a:ext uri="{FF2B5EF4-FFF2-40B4-BE49-F238E27FC236}">
              <a16:creationId xmlns:a16="http://schemas.microsoft.com/office/drawing/2014/main" id="{804B8518-51B0-4365-A671-92CCBBF9A30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10" name="TextBox 1609">
          <a:extLst>
            <a:ext uri="{FF2B5EF4-FFF2-40B4-BE49-F238E27FC236}">
              <a16:creationId xmlns:a16="http://schemas.microsoft.com/office/drawing/2014/main" id="{DC043E2F-69B6-47DD-BF31-9B23004BEC4B}"/>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611" name="TextBox 1610">
          <a:extLst>
            <a:ext uri="{FF2B5EF4-FFF2-40B4-BE49-F238E27FC236}">
              <a16:creationId xmlns:a16="http://schemas.microsoft.com/office/drawing/2014/main" id="{062773FF-2405-4A3B-8CAE-2C124FE673B4}"/>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12" name="TextBox 1611">
          <a:extLst>
            <a:ext uri="{FF2B5EF4-FFF2-40B4-BE49-F238E27FC236}">
              <a16:creationId xmlns:a16="http://schemas.microsoft.com/office/drawing/2014/main" id="{4588A82B-4908-41FE-B5A4-B6166576AD2A}"/>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13" name="TextBox 1612">
          <a:extLst>
            <a:ext uri="{FF2B5EF4-FFF2-40B4-BE49-F238E27FC236}">
              <a16:creationId xmlns:a16="http://schemas.microsoft.com/office/drawing/2014/main" id="{F3B8F52B-661F-411E-9269-4811AC4813D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14" name="TextBox 1613">
          <a:extLst>
            <a:ext uri="{FF2B5EF4-FFF2-40B4-BE49-F238E27FC236}">
              <a16:creationId xmlns:a16="http://schemas.microsoft.com/office/drawing/2014/main" id="{222B381C-4CE7-4797-9999-7EA2C3C9E96A}"/>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615" name="TextBox 1614">
          <a:extLst>
            <a:ext uri="{FF2B5EF4-FFF2-40B4-BE49-F238E27FC236}">
              <a16:creationId xmlns:a16="http://schemas.microsoft.com/office/drawing/2014/main" id="{80A77D0C-6DA4-4B6E-89DD-7354987B1F13}"/>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16" name="TextBox 1615">
          <a:extLst>
            <a:ext uri="{FF2B5EF4-FFF2-40B4-BE49-F238E27FC236}">
              <a16:creationId xmlns:a16="http://schemas.microsoft.com/office/drawing/2014/main" id="{4D7F9BE0-0851-4C99-BEB7-EBE3DEDEB9A9}"/>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17" name="TextBox 1616">
          <a:extLst>
            <a:ext uri="{FF2B5EF4-FFF2-40B4-BE49-F238E27FC236}">
              <a16:creationId xmlns:a16="http://schemas.microsoft.com/office/drawing/2014/main" id="{8F42BFA7-6E97-41A8-B783-BE7EB215FB5C}"/>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618" name="TextBox 1617">
          <a:extLst>
            <a:ext uri="{FF2B5EF4-FFF2-40B4-BE49-F238E27FC236}">
              <a16:creationId xmlns:a16="http://schemas.microsoft.com/office/drawing/2014/main" id="{4D724431-9B77-430D-BD9B-A3B31F8877AB}"/>
            </a:ext>
          </a:extLst>
        </xdr:cNvPr>
        <xdr:cNvSpPr txBox="1"/>
      </xdr:nvSpPr>
      <xdr:spPr>
        <a:xfrm>
          <a:off x="1270000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19" name="TextBox 1618">
          <a:extLst>
            <a:ext uri="{FF2B5EF4-FFF2-40B4-BE49-F238E27FC236}">
              <a16:creationId xmlns:a16="http://schemas.microsoft.com/office/drawing/2014/main" id="{85C71FF0-B34B-4F6B-BF94-89A4338421A0}"/>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20" name="TextBox 1619">
          <a:extLst>
            <a:ext uri="{FF2B5EF4-FFF2-40B4-BE49-F238E27FC236}">
              <a16:creationId xmlns:a16="http://schemas.microsoft.com/office/drawing/2014/main" id="{9DFA2C9F-A3BB-4FDA-BFDA-9678C11D2B69}"/>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621" name="TextBox 1620">
          <a:extLst>
            <a:ext uri="{FF2B5EF4-FFF2-40B4-BE49-F238E27FC236}">
              <a16:creationId xmlns:a16="http://schemas.microsoft.com/office/drawing/2014/main" id="{8BC8E552-7366-4447-844C-12BEC7902A2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22" name="TextBox 1621">
          <a:extLst>
            <a:ext uri="{FF2B5EF4-FFF2-40B4-BE49-F238E27FC236}">
              <a16:creationId xmlns:a16="http://schemas.microsoft.com/office/drawing/2014/main" id="{59ABEE72-6F34-48DE-8B7A-DBC91B17A34F}"/>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623" name="TextBox 1622">
          <a:extLst>
            <a:ext uri="{FF2B5EF4-FFF2-40B4-BE49-F238E27FC236}">
              <a16:creationId xmlns:a16="http://schemas.microsoft.com/office/drawing/2014/main" id="{FA2BD8A6-E996-48B3-99EB-9AEAA05BFC11}"/>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24" name="TextBox 1623">
          <a:extLst>
            <a:ext uri="{FF2B5EF4-FFF2-40B4-BE49-F238E27FC236}">
              <a16:creationId xmlns:a16="http://schemas.microsoft.com/office/drawing/2014/main" id="{E0F7991F-4990-4C2E-A27C-2F0715FB9573}"/>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625" name="TextBox 1624">
          <a:extLst>
            <a:ext uri="{FF2B5EF4-FFF2-40B4-BE49-F238E27FC236}">
              <a16:creationId xmlns:a16="http://schemas.microsoft.com/office/drawing/2014/main" id="{099F82EE-52ED-41F8-BD56-F688054CCAD1}"/>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26" name="TextBox 1625">
          <a:extLst>
            <a:ext uri="{FF2B5EF4-FFF2-40B4-BE49-F238E27FC236}">
              <a16:creationId xmlns:a16="http://schemas.microsoft.com/office/drawing/2014/main" id="{389D2DC9-446B-47AF-888C-3ACF7DF75460}"/>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27" name="TextBox 1626">
          <a:extLst>
            <a:ext uri="{FF2B5EF4-FFF2-40B4-BE49-F238E27FC236}">
              <a16:creationId xmlns:a16="http://schemas.microsoft.com/office/drawing/2014/main" id="{2116FE14-287E-4633-BB5F-79A1F1EABDF0}"/>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628" name="TextBox 1627">
          <a:extLst>
            <a:ext uri="{FF2B5EF4-FFF2-40B4-BE49-F238E27FC236}">
              <a16:creationId xmlns:a16="http://schemas.microsoft.com/office/drawing/2014/main" id="{EB4E2343-DD14-476C-8A0B-2D0C16F6E019}"/>
            </a:ext>
          </a:extLst>
        </xdr:cNvPr>
        <xdr:cNvSpPr txBox="1"/>
      </xdr:nvSpPr>
      <xdr:spPr>
        <a:xfrm>
          <a:off x="1270000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29" name="TextBox 1628">
          <a:extLst>
            <a:ext uri="{FF2B5EF4-FFF2-40B4-BE49-F238E27FC236}">
              <a16:creationId xmlns:a16="http://schemas.microsoft.com/office/drawing/2014/main" id="{EC4A1937-4EC2-4523-B82B-4993DC2FD1FE}"/>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30" name="TextBox 1629">
          <a:extLst>
            <a:ext uri="{FF2B5EF4-FFF2-40B4-BE49-F238E27FC236}">
              <a16:creationId xmlns:a16="http://schemas.microsoft.com/office/drawing/2014/main" id="{A7977859-C850-4801-9B08-67A2EFD1A551}"/>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631" name="TextBox 1630">
          <a:extLst>
            <a:ext uri="{FF2B5EF4-FFF2-40B4-BE49-F238E27FC236}">
              <a16:creationId xmlns:a16="http://schemas.microsoft.com/office/drawing/2014/main" id="{A2292007-2197-46A8-918F-69BEB2729DAF}"/>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632" name="TextBox 1631">
          <a:extLst>
            <a:ext uri="{FF2B5EF4-FFF2-40B4-BE49-F238E27FC236}">
              <a16:creationId xmlns:a16="http://schemas.microsoft.com/office/drawing/2014/main" id="{C964AB50-8759-49C0-99D3-964F4D78F7C5}"/>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633" name="TextBox 1632">
          <a:extLst>
            <a:ext uri="{FF2B5EF4-FFF2-40B4-BE49-F238E27FC236}">
              <a16:creationId xmlns:a16="http://schemas.microsoft.com/office/drawing/2014/main" id="{026E1747-0221-4822-BA82-27E0C1BF44D1}"/>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34" name="TextBox 1633">
          <a:extLst>
            <a:ext uri="{FF2B5EF4-FFF2-40B4-BE49-F238E27FC236}">
              <a16:creationId xmlns:a16="http://schemas.microsoft.com/office/drawing/2014/main" id="{E80268B6-003B-4575-8F2C-CF79115695F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35" name="TextBox 1634">
          <a:extLst>
            <a:ext uri="{FF2B5EF4-FFF2-40B4-BE49-F238E27FC236}">
              <a16:creationId xmlns:a16="http://schemas.microsoft.com/office/drawing/2014/main" id="{C7E344CD-B533-4FBE-80ED-039904F766F3}"/>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36" name="TextBox 1635">
          <a:extLst>
            <a:ext uri="{FF2B5EF4-FFF2-40B4-BE49-F238E27FC236}">
              <a16:creationId xmlns:a16="http://schemas.microsoft.com/office/drawing/2014/main" id="{134E050C-834F-4183-B058-E27DE089913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37" name="TextBox 1636">
          <a:extLst>
            <a:ext uri="{FF2B5EF4-FFF2-40B4-BE49-F238E27FC236}">
              <a16:creationId xmlns:a16="http://schemas.microsoft.com/office/drawing/2014/main" id="{8366D8AD-2359-47DC-9241-DD71C763103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638" name="TextBox 1637">
          <a:extLst>
            <a:ext uri="{FF2B5EF4-FFF2-40B4-BE49-F238E27FC236}">
              <a16:creationId xmlns:a16="http://schemas.microsoft.com/office/drawing/2014/main" id="{D73208A5-309C-45BA-9BC8-B2B2DDEA0724}"/>
            </a:ext>
          </a:extLst>
        </xdr:cNvPr>
        <xdr:cNvSpPr txBox="1"/>
      </xdr:nvSpPr>
      <xdr:spPr>
        <a:xfrm>
          <a:off x="11885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39" name="TextBox 1638">
          <a:extLst>
            <a:ext uri="{FF2B5EF4-FFF2-40B4-BE49-F238E27FC236}">
              <a16:creationId xmlns:a16="http://schemas.microsoft.com/office/drawing/2014/main" id="{C201D601-C467-4D80-A80A-28CB0C18B96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40" name="TextBox 1639">
          <a:extLst>
            <a:ext uri="{FF2B5EF4-FFF2-40B4-BE49-F238E27FC236}">
              <a16:creationId xmlns:a16="http://schemas.microsoft.com/office/drawing/2014/main" id="{94F9021E-6ADE-4F9E-9F8E-DA0EC18A8A8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641" name="TextBox 1640">
          <a:extLst>
            <a:ext uri="{FF2B5EF4-FFF2-40B4-BE49-F238E27FC236}">
              <a16:creationId xmlns:a16="http://schemas.microsoft.com/office/drawing/2014/main" id="{3F448FD2-87D9-4F0C-BB74-099A93F5D35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42" name="TextBox 1641">
          <a:extLst>
            <a:ext uri="{FF2B5EF4-FFF2-40B4-BE49-F238E27FC236}">
              <a16:creationId xmlns:a16="http://schemas.microsoft.com/office/drawing/2014/main" id="{2855DCC5-C73F-40D8-B307-B55A0A6535C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43" name="TextBox 1642">
          <a:extLst>
            <a:ext uri="{FF2B5EF4-FFF2-40B4-BE49-F238E27FC236}">
              <a16:creationId xmlns:a16="http://schemas.microsoft.com/office/drawing/2014/main" id="{9A4CF400-64C0-4A9A-BED9-A7408336B0E0}"/>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44" name="TextBox 1643">
          <a:extLst>
            <a:ext uri="{FF2B5EF4-FFF2-40B4-BE49-F238E27FC236}">
              <a16:creationId xmlns:a16="http://schemas.microsoft.com/office/drawing/2014/main" id="{A8F52EAA-04EE-4B3E-AED1-13EB60EB6DA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45" name="TextBox 1644">
          <a:extLst>
            <a:ext uri="{FF2B5EF4-FFF2-40B4-BE49-F238E27FC236}">
              <a16:creationId xmlns:a16="http://schemas.microsoft.com/office/drawing/2014/main" id="{42D3B89B-1D5C-482D-A2CC-2438E1BAB43B}"/>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46" name="TextBox 1645">
          <a:extLst>
            <a:ext uri="{FF2B5EF4-FFF2-40B4-BE49-F238E27FC236}">
              <a16:creationId xmlns:a16="http://schemas.microsoft.com/office/drawing/2014/main" id="{63C53B87-4A01-4A8F-B5CA-6572F570F26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47" name="TextBox 1646">
          <a:extLst>
            <a:ext uri="{FF2B5EF4-FFF2-40B4-BE49-F238E27FC236}">
              <a16:creationId xmlns:a16="http://schemas.microsoft.com/office/drawing/2014/main" id="{C4681318-D9C9-4967-A6E4-E272CD61464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648" name="TextBox 1647">
          <a:extLst>
            <a:ext uri="{FF2B5EF4-FFF2-40B4-BE49-F238E27FC236}">
              <a16:creationId xmlns:a16="http://schemas.microsoft.com/office/drawing/2014/main" id="{95866F86-1431-4628-AA1E-BCC071D1988C}"/>
            </a:ext>
          </a:extLst>
        </xdr:cNvPr>
        <xdr:cNvSpPr txBox="1"/>
      </xdr:nvSpPr>
      <xdr:spPr>
        <a:xfrm>
          <a:off x="11885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49" name="TextBox 1648">
          <a:extLst>
            <a:ext uri="{FF2B5EF4-FFF2-40B4-BE49-F238E27FC236}">
              <a16:creationId xmlns:a16="http://schemas.microsoft.com/office/drawing/2014/main" id="{4A796F13-7DA5-4869-850D-E4809222C84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50" name="TextBox 1649">
          <a:extLst>
            <a:ext uri="{FF2B5EF4-FFF2-40B4-BE49-F238E27FC236}">
              <a16:creationId xmlns:a16="http://schemas.microsoft.com/office/drawing/2014/main" id="{879AC81B-1CB7-4CF9-ADD9-0AEF2A432B57}"/>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651" name="TextBox 1650">
          <a:extLst>
            <a:ext uri="{FF2B5EF4-FFF2-40B4-BE49-F238E27FC236}">
              <a16:creationId xmlns:a16="http://schemas.microsoft.com/office/drawing/2014/main" id="{B498D81E-8428-47BA-9132-1C3F94D57E4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52" name="TextBox 1651">
          <a:extLst>
            <a:ext uri="{FF2B5EF4-FFF2-40B4-BE49-F238E27FC236}">
              <a16:creationId xmlns:a16="http://schemas.microsoft.com/office/drawing/2014/main" id="{819E539B-0FA9-435E-81DE-0B6CA38C03C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53" name="TextBox 1652">
          <a:extLst>
            <a:ext uri="{FF2B5EF4-FFF2-40B4-BE49-F238E27FC236}">
              <a16:creationId xmlns:a16="http://schemas.microsoft.com/office/drawing/2014/main" id="{94D22A89-CB7B-4409-B62F-887EB369B6AF}"/>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54" name="TextBox 1653">
          <a:extLst>
            <a:ext uri="{FF2B5EF4-FFF2-40B4-BE49-F238E27FC236}">
              <a16:creationId xmlns:a16="http://schemas.microsoft.com/office/drawing/2014/main" id="{249BD44A-9ABD-4A23-AD85-FC629F3C8B9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55" name="TextBox 1654">
          <a:extLst>
            <a:ext uri="{FF2B5EF4-FFF2-40B4-BE49-F238E27FC236}">
              <a16:creationId xmlns:a16="http://schemas.microsoft.com/office/drawing/2014/main" id="{45C6D552-E042-4B4B-9F24-B433B8417F29}"/>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56" name="TextBox 1655">
          <a:extLst>
            <a:ext uri="{FF2B5EF4-FFF2-40B4-BE49-F238E27FC236}">
              <a16:creationId xmlns:a16="http://schemas.microsoft.com/office/drawing/2014/main" id="{9A35044A-B310-4777-93BD-3D610C7FBB8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57" name="TextBox 1656">
          <a:extLst>
            <a:ext uri="{FF2B5EF4-FFF2-40B4-BE49-F238E27FC236}">
              <a16:creationId xmlns:a16="http://schemas.microsoft.com/office/drawing/2014/main" id="{1A877BA7-EDAE-40B0-8608-813B04F50C0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658" name="TextBox 1657">
          <a:extLst>
            <a:ext uri="{FF2B5EF4-FFF2-40B4-BE49-F238E27FC236}">
              <a16:creationId xmlns:a16="http://schemas.microsoft.com/office/drawing/2014/main" id="{A6D4D9D9-5188-49EB-BC0C-5D168ABE0193}"/>
            </a:ext>
          </a:extLst>
        </xdr:cNvPr>
        <xdr:cNvSpPr txBox="1"/>
      </xdr:nvSpPr>
      <xdr:spPr>
        <a:xfrm>
          <a:off x="11885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59" name="TextBox 1658">
          <a:extLst>
            <a:ext uri="{FF2B5EF4-FFF2-40B4-BE49-F238E27FC236}">
              <a16:creationId xmlns:a16="http://schemas.microsoft.com/office/drawing/2014/main" id="{4D27D4C0-25C0-4903-B637-4822F888398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60" name="TextBox 1659">
          <a:extLst>
            <a:ext uri="{FF2B5EF4-FFF2-40B4-BE49-F238E27FC236}">
              <a16:creationId xmlns:a16="http://schemas.microsoft.com/office/drawing/2014/main" id="{1409AD44-CA40-444C-BE45-653E9B10F931}"/>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61" name="TextBox 1660">
          <a:extLst>
            <a:ext uri="{FF2B5EF4-FFF2-40B4-BE49-F238E27FC236}">
              <a16:creationId xmlns:a16="http://schemas.microsoft.com/office/drawing/2014/main" id="{92F8008D-FF8D-4D5E-96E0-D082EB17895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62" name="TextBox 1661">
          <a:extLst>
            <a:ext uri="{FF2B5EF4-FFF2-40B4-BE49-F238E27FC236}">
              <a16:creationId xmlns:a16="http://schemas.microsoft.com/office/drawing/2014/main" id="{39EEF8F0-2BBD-434D-83A3-36DBDD9A2DE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63" name="TextBox 1662">
          <a:extLst>
            <a:ext uri="{FF2B5EF4-FFF2-40B4-BE49-F238E27FC236}">
              <a16:creationId xmlns:a16="http://schemas.microsoft.com/office/drawing/2014/main" id="{2F0B2535-2DD1-4237-BD99-9EB332187FDA}"/>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64" name="TextBox 1663">
          <a:extLst>
            <a:ext uri="{FF2B5EF4-FFF2-40B4-BE49-F238E27FC236}">
              <a16:creationId xmlns:a16="http://schemas.microsoft.com/office/drawing/2014/main" id="{7C6B4C2B-FC07-413E-BBB3-89293F0D9F8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65" name="TextBox 1664">
          <a:extLst>
            <a:ext uri="{FF2B5EF4-FFF2-40B4-BE49-F238E27FC236}">
              <a16:creationId xmlns:a16="http://schemas.microsoft.com/office/drawing/2014/main" id="{BB63A138-0E9C-4DF6-A722-4753888E8305}"/>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66" name="TextBox 1665">
          <a:extLst>
            <a:ext uri="{FF2B5EF4-FFF2-40B4-BE49-F238E27FC236}">
              <a16:creationId xmlns:a16="http://schemas.microsoft.com/office/drawing/2014/main" id="{3E29DBC9-051E-4C5A-8260-CE01041C2E8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67" name="TextBox 1666">
          <a:extLst>
            <a:ext uri="{FF2B5EF4-FFF2-40B4-BE49-F238E27FC236}">
              <a16:creationId xmlns:a16="http://schemas.microsoft.com/office/drawing/2014/main" id="{DECFD98F-7691-4895-BFE4-24712ADA45C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668" name="TextBox 1667">
          <a:extLst>
            <a:ext uri="{FF2B5EF4-FFF2-40B4-BE49-F238E27FC236}">
              <a16:creationId xmlns:a16="http://schemas.microsoft.com/office/drawing/2014/main" id="{AB8B5B15-3013-45CE-B1B2-8E31ED2EB142}"/>
            </a:ext>
          </a:extLst>
        </xdr:cNvPr>
        <xdr:cNvSpPr txBox="1"/>
      </xdr:nvSpPr>
      <xdr:spPr>
        <a:xfrm>
          <a:off x="11885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69" name="TextBox 1668">
          <a:extLst>
            <a:ext uri="{FF2B5EF4-FFF2-40B4-BE49-F238E27FC236}">
              <a16:creationId xmlns:a16="http://schemas.microsoft.com/office/drawing/2014/main" id="{E7BD16C9-E47B-475D-A46B-CC1DF993224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70" name="TextBox 1669">
          <a:extLst>
            <a:ext uri="{FF2B5EF4-FFF2-40B4-BE49-F238E27FC236}">
              <a16:creationId xmlns:a16="http://schemas.microsoft.com/office/drawing/2014/main" id="{FB2D1B32-F9FC-4442-81B8-5BFE44BD6EA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71" name="TextBox 1670">
          <a:extLst>
            <a:ext uri="{FF2B5EF4-FFF2-40B4-BE49-F238E27FC236}">
              <a16:creationId xmlns:a16="http://schemas.microsoft.com/office/drawing/2014/main" id="{90518A4B-F245-4FC0-8901-BC54BE16D420}"/>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72" name="TextBox 1671">
          <a:extLst>
            <a:ext uri="{FF2B5EF4-FFF2-40B4-BE49-F238E27FC236}">
              <a16:creationId xmlns:a16="http://schemas.microsoft.com/office/drawing/2014/main" id="{42B4A148-6A54-470C-B20B-26BF5C602C1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73" name="TextBox 1672">
          <a:extLst>
            <a:ext uri="{FF2B5EF4-FFF2-40B4-BE49-F238E27FC236}">
              <a16:creationId xmlns:a16="http://schemas.microsoft.com/office/drawing/2014/main" id="{6A93F9AA-231C-4B6F-BCBA-E6FC5E4302A5}"/>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74" name="TextBox 1673">
          <a:extLst>
            <a:ext uri="{FF2B5EF4-FFF2-40B4-BE49-F238E27FC236}">
              <a16:creationId xmlns:a16="http://schemas.microsoft.com/office/drawing/2014/main" id="{3FC02152-AC09-4335-8633-CFE663B24EC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75" name="TextBox 1674">
          <a:extLst>
            <a:ext uri="{FF2B5EF4-FFF2-40B4-BE49-F238E27FC236}">
              <a16:creationId xmlns:a16="http://schemas.microsoft.com/office/drawing/2014/main" id="{A02F47E0-F29B-46A5-B4D9-E8534C292587}"/>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76" name="TextBox 1675">
          <a:extLst>
            <a:ext uri="{FF2B5EF4-FFF2-40B4-BE49-F238E27FC236}">
              <a16:creationId xmlns:a16="http://schemas.microsoft.com/office/drawing/2014/main" id="{D85330F6-8A28-423E-9AF8-6D9723FEEAAF}"/>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77" name="TextBox 1676">
          <a:extLst>
            <a:ext uri="{FF2B5EF4-FFF2-40B4-BE49-F238E27FC236}">
              <a16:creationId xmlns:a16="http://schemas.microsoft.com/office/drawing/2014/main" id="{D22C48D4-ED1E-4222-8EE3-EB8EAE93AFD9}"/>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678" name="TextBox 1677">
          <a:extLst>
            <a:ext uri="{FF2B5EF4-FFF2-40B4-BE49-F238E27FC236}">
              <a16:creationId xmlns:a16="http://schemas.microsoft.com/office/drawing/2014/main" id="{774F5084-3193-49EE-8D1D-9C884381D2F6}"/>
            </a:ext>
          </a:extLst>
        </xdr:cNvPr>
        <xdr:cNvSpPr txBox="1"/>
      </xdr:nvSpPr>
      <xdr:spPr>
        <a:xfrm>
          <a:off x="11885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79" name="TextBox 1678">
          <a:extLst>
            <a:ext uri="{FF2B5EF4-FFF2-40B4-BE49-F238E27FC236}">
              <a16:creationId xmlns:a16="http://schemas.microsoft.com/office/drawing/2014/main" id="{FECCFF36-633C-4907-A9CE-3F21FE08430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80" name="TextBox 1679">
          <a:extLst>
            <a:ext uri="{FF2B5EF4-FFF2-40B4-BE49-F238E27FC236}">
              <a16:creationId xmlns:a16="http://schemas.microsoft.com/office/drawing/2014/main" id="{F7B227D3-D2BF-4E96-BEA7-808DD2F33E4A}"/>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681" name="TextBox 1680">
          <a:extLst>
            <a:ext uri="{FF2B5EF4-FFF2-40B4-BE49-F238E27FC236}">
              <a16:creationId xmlns:a16="http://schemas.microsoft.com/office/drawing/2014/main" id="{E4E5ADE4-1606-4B7A-9248-AB34B99EC33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82" name="TextBox 1681">
          <a:extLst>
            <a:ext uri="{FF2B5EF4-FFF2-40B4-BE49-F238E27FC236}">
              <a16:creationId xmlns:a16="http://schemas.microsoft.com/office/drawing/2014/main" id="{76726E46-3094-49F7-870D-3094D11CB10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83" name="TextBox 1682">
          <a:extLst>
            <a:ext uri="{FF2B5EF4-FFF2-40B4-BE49-F238E27FC236}">
              <a16:creationId xmlns:a16="http://schemas.microsoft.com/office/drawing/2014/main" id="{CAEA5FA5-5665-456C-9846-EFCD5A67AB7C}"/>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84" name="TextBox 1683">
          <a:extLst>
            <a:ext uri="{FF2B5EF4-FFF2-40B4-BE49-F238E27FC236}">
              <a16:creationId xmlns:a16="http://schemas.microsoft.com/office/drawing/2014/main" id="{D5CB1322-0153-4D17-9101-A1BDA4F69160}"/>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85" name="TextBox 1684">
          <a:extLst>
            <a:ext uri="{FF2B5EF4-FFF2-40B4-BE49-F238E27FC236}">
              <a16:creationId xmlns:a16="http://schemas.microsoft.com/office/drawing/2014/main" id="{27B49B26-EF37-47AC-9267-E2108D645261}"/>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86" name="TextBox 1685">
          <a:extLst>
            <a:ext uri="{FF2B5EF4-FFF2-40B4-BE49-F238E27FC236}">
              <a16:creationId xmlns:a16="http://schemas.microsoft.com/office/drawing/2014/main" id="{64A6F754-C830-46E8-BEC1-CCC8F0D891B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87" name="TextBox 1686">
          <a:extLst>
            <a:ext uri="{FF2B5EF4-FFF2-40B4-BE49-F238E27FC236}">
              <a16:creationId xmlns:a16="http://schemas.microsoft.com/office/drawing/2014/main" id="{34266B0A-7A61-41CE-B1B8-617B927CC22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688" name="TextBox 1687">
          <a:extLst>
            <a:ext uri="{FF2B5EF4-FFF2-40B4-BE49-F238E27FC236}">
              <a16:creationId xmlns:a16="http://schemas.microsoft.com/office/drawing/2014/main" id="{EDE71F31-F32C-46CA-9929-E50174537210}"/>
            </a:ext>
          </a:extLst>
        </xdr:cNvPr>
        <xdr:cNvSpPr txBox="1"/>
      </xdr:nvSpPr>
      <xdr:spPr>
        <a:xfrm>
          <a:off x="11885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89" name="TextBox 1688">
          <a:extLst>
            <a:ext uri="{FF2B5EF4-FFF2-40B4-BE49-F238E27FC236}">
              <a16:creationId xmlns:a16="http://schemas.microsoft.com/office/drawing/2014/main" id="{5C81FF90-D2A4-4F74-9B2E-8872372002D8}"/>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690" name="TextBox 1689">
          <a:extLst>
            <a:ext uri="{FF2B5EF4-FFF2-40B4-BE49-F238E27FC236}">
              <a16:creationId xmlns:a16="http://schemas.microsoft.com/office/drawing/2014/main" id="{67D2F683-5B03-4844-B659-58E2FA498235}"/>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691" name="TextBox 1690">
          <a:extLst>
            <a:ext uri="{FF2B5EF4-FFF2-40B4-BE49-F238E27FC236}">
              <a16:creationId xmlns:a16="http://schemas.microsoft.com/office/drawing/2014/main" id="{209EEEEA-EC62-4300-9ECB-ECD3FE16947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692" name="TextBox 1691">
          <a:extLst>
            <a:ext uri="{FF2B5EF4-FFF2-40B4-BE49-F238E27FC236}">
              <a16:creationId xmlns:a16="http://schemas.microsoft.com/office/drawing/2014/main" id="{D2BE2CC7-F97D-479A-8CEC-42080E7A478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693" name="TextBox 1692">
          <a:extLst>
            <a:ext uri="{FF2B5EF4-FFF2-40B4-BE49-F238E27FC236}">
              <a16:creationId xmlns:a16="http://schemas.microsoft.com/office/drawing/2014/main" id="{F5D298C9-7A98-4D59-BD12-E3C67FD63D4C}"/>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94" name="TextBox 1693">
          <a:extLst>
            <a:ext uri="{FF2B5EF4-FFF2-40B4-BE49-F238E27FC236}">
              <a16:creationId xmlns:a16="http://schemas.microsoft.com/office/drawing/2014/main" id="{189E9AF4-798A-4A67-A7DD-A8AA926B521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95" name="TextBox 1694">
          <a:extLst>
            <a:ext uri="{FF2B5EF4-FFF2-40B4-BE49-F238E27FC236}">
              <a16:creationId xmlns:a16="http://schemas.microsoft.com/office/drawing/2014/main" id="{2A3A1424-BCF7-434C-8D8C-DC14DCF1DA3D}"/>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96" name="TextBox 1695">
          <a:extLst>
            <a:ext uri="{FF2B5EF4-FFF2-40B4-BE49-F238E27FC236}">
              <a16:creationId xmlns:a16="http://schemas.microsoft.com/office/drawing/2014/main" id="{67F8BAA7-BF9E-4C45-BF0F-B1791B1B219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97" name="TextBox 1696">
          <a:extLst>
            <a:ext uri="{FF2B5EF4-FFF2-40B4-BE49-F238E27FC236}">
              <a16:creationId xmlns:a16="http://schemas.microsoft.com/office/drawing/2014/main" id="{85D005CA-B6C0-4621-AB77-EF90E6AE435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698" name="TextBox 1697">
          <a:extLst>
            <a:ext uri="{FF2B5EF4-FFF2-40B4-BE49-F238E27FC236}">
              <a16:creationId xmlns:a16="http://schemas.microsoft.com/office/drawing/2014/main" id="{58003116-7182-42BF-8D50-F7985248E2C9}"/>
            </a:ext>
          </a:extLst>
        </xdr:cNvPr>
        <xdr:cNvSpPr txBox="1"/>
      </xdr:nvSpPr>
      <xdr:spPr>
        <a:xfrm>
          <a:off x="11885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99" name="TextBox 1698">
          <a:extLst>
            <a:ext uri="{FF2B5EF4-FFF2-40B4-BE49-F238E27FC236}">
              <a16:creationId xmlns:a16="http://schemas.microsoft.com/office/drawing/2014/main" id="{2BD89215-605F-44A5-8391-D00F972A24B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00" name="TextBox 1699">
          <a:extLst>
            <a:ext uri="{FF2B5EF4-FFF2-40B4-BE49-F238E27FC236}">
              <a16:creationId xmlns:a16="http://schemas.microsoft.com/office/drawing/2014/main" id="{2B8E3A69-56BD-4BE9-9985-7F49820992F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01" name="TextBox 1700">
          <a:extLst>
            <a:ext uri="{FF2B5EF4-FFF2-40B4-BE49-F238E27FC236}">
              <a16:creationId xmlns:a16="http://schemas.microsoft.com/office/drawing/2014/main" id="{3AC0A6E5-40EA-46C4-B495-42975C73A57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02" name="TextBox 1701">
          <a:extLst>
            <a:ext uri="{FF2B5EF4-FFF2-40B4-BE49-F238E27FC236}">
              <a16:creationId xmlns:a16="http://schemas.microsoft.com/office/drawing/2014/main" id="{423EFE15-47FF-44E5-95B9-6BB708C94363}"/>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03" name="TextBox 1702">
          <a:extLst>
            <a:ext uri="{FF2B5EF4-FFF2-40B4-BE49-F238E27FC236}">
              <a16:creationId xmlns:a16="http://schemas.microsoft.com/office/drawing/2014/main" id="{81358953-70CF-463F-8B58-A7AE6A20B53D}"/>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04" name="TextBox 1703">
          <a:extLst>
            <a:ext uri="{FF2B5EF4-FFF2-40B4-BE49-F238E27FC236}">
              <a16:creationId xmlns:a16="http://schemas.microsoft.com/office/drawing/2014/main" id="{F0CDB980-BC8A-426A-8FC4-3D6BAE975D4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05" name="TextBox 1704">
          <a:extLst>
            <a:ext uri="{FF2B5EF4-FFF2-40B4-BE49-F238E27FC236}">
              <a16:creationId xmlns:a16="http://schemas.microsoft.com/office/drawing/2014/main" id="{C577762C-9C28-423B-AE4A-C53CF158DDB9}"/>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06" name="TextBox 1705">
          <a:extLst>
            <a:ext uri="{FF2B5EF4-FFF2-40B4-BE49-F238E27FC236}">
              <a16:creationId xmlns:a16="http://schemas.microsoft.com/office/drawing/2014/main" id="{2F2CD471-A44C-418A-AD1D-31D9FF1C6B0A}"/>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07" name="TextBox 1706">
          <a:extLst>
            <a:ext uri="{FF2B5EF4-FFF2-40B4-BE49-F238E27FC236}">
              <a16:creationId xmlns:a16="http://schemas.microsoft.com/office/drawing/2014/main" id="{96B249D8-D82C-447B-BA69-66D3F46CCBB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708" name="TextBox 1707">
          <a:extLst>
            <a:ext uri="{FF2B5EF4-FFF2-40B4-BE49-F238E27FC236}">
              <a16:creationId xmlns:a16="http://schemas.microsoft.com/office/drawing/2014/main" id="{91485D04-559F-4D70-B4E3-29ABB5DC3078}"/>
            </a:ext>
          </a:extLst>
        </xdr:cNvPr>
        <xdr:cNvSpPr txBox="1"/>
      </xdr:nvSpPr>
      <xdr:spPr>
        <a:xfrm>
          <a:off x="11885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09" name="TextBox 1708">
          <a:extLst>
            <a:ext uri="{FF2B5EF4-FFF2-40B4-BE49-F238E27FC236}">
              <a16:creationId xmlns:a16="http://schemas.microsoft.com/office/drawing/2014/main" id="{DF889A25-7D02-4BF8-AD68-1472248688A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10" name="TextBox 1709">
          <a:extLst>
            <a:ext uri="{FF2B5EF4-FFF2-40B4-BE49-F238E27FC236}">
              <a16:creationId xmlns:a16="http://schemas.microsoft.com/office/drawing/2014/main" id="{4E0B10ED-AC89-40E5-B506-E6456E5730C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11" name="TextBox 1710">
          <a:extLst>
            <a:ext uri="{FF2B5EF4-FFF2-40B4-BE49-F238E27FC236}">
              <a16:creationId xmlns:a16="http://schemas.microsoft.com/office/drawing/2014/main" id="{226BBB14-1FCD-47B7-92A3-A0F3895D739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12" name="TextBox 1711">
          <a:extLst>
            <a:ext uri="{FF2B5EF4-FFF2-40B4-BE49-F238E27FC236}">
              <a16:creationId xmlns:a16="http://schemas.microsoft.com/office/drawing/2014/main" id="{F76D0F36-09D3-4FCE-B869-48FD9837079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13" name="TextBox 1712">
          <a:extLst>
            <a:ext uri="{FF2B5EF4-FFF2-40B4-BE49-F238E27FC236}">
              <a16:creationId xmlns:a16="http://schemas.microsoft.com/office/drawing/2014/main" id="{B4923C61-DF92-4B28-839A-FA4290FE41A6}"/>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14" name="TextBox 1713">
          <a:extLst>
            <a:ext uri="{FF2B5EF4-FFF2-40B4-BE49-F238E27FC236}">
              <a16:creationId xmlns:a16="http://schemas.microsoft.com/office/drawing/2014/main" id="{1DD02576-CD0C-4C02-A812-1B03CD387165}"/>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715" name="TextBox 1714">
          <a:extLst>
            <a:ext uri="{FF2B5EF4-FFF2-40B4-BE49-F238E27FC236}">
              <a16:creationId xmlns:a16="http://schemas.microsoft.com/office/drawing/2014/main" id="{5F9C6C5E-06FE-4FA8-BEC5-37A9510900A8}"/>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16" name="TextBox 1715">
          <a:extLst>
            <a:ext uri="{FF2B5EF4-FFF2-40B4-BE49-F238E27FC236}">
              <a16:creationId xmlns:a16="http://schemas.microsoft.com/office/drawing/2014/main" id="{0A8DF69B-82BF-4E15-BBDC-BEFD861C070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17" name="TextBox 1716">
          <a:extLst>
            <a:ext uri="{FF2B5EF4-FFF2-40B4-BE49-F238E27FC236}">
              <a16:creationId xmlns:a16="http://schemas.microsoft.com/office/drawing/2014/main" id="{7B366830-CF9B-44E6-8C58-9B39A6EE88B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718" name="TextBox 1717">
          <a:extLst>
            <a:ext uri="{FF2B5EF4-FFF2-40B4-BE49-F238E27FC236}">
              <a16:creationId xmlns:a16="http://schemas.microsoft.com/office/drawing/2014/main" id="{C485F63D-AAAE-440F-818F-0B055056CBE9}"/>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19" name="TextBox 1718">
          <a:extLst>
            <a:ext uri="{FF2B5EF4-FFF2-40B4-BE49-F238E27FC236}">
              <a16:creationId xmlns:a16="http://schemas.microsoft.com/office/drawing/2014/main" id="{A9AB958A-4134-4674-9D0C-ED48C5A21D0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20" name="TextBox 1719">
          <a:extLst>
            <a:ext uri="{FF2B5EF4-FFF2-40B4-BE49-F238E27FC236}">
              <a16:creationId xmlns:a16="http://schemas.microsoft.com/office/drawing/2014/main" id="{D3449365-7636-4833-A643-ED2FAA6486CA}"/>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721" name="TextBox 1720">
          <a:extLst>
            <a:ext uri="{FF2B5EF4-FFF2-40B4-BE49-F238E27FC236}">
              <a16:creationId xmlns:a16="http://schemas.microsoft.com/office/drawing/2014/main" id="{310FABB9-5105-4AF2-95B5-B89FE43DFC7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22" name="TextBox 1721">
          <a:extLst>
            <a:ext uri="{FF2B5EF4-FFF2-40B4-BE49-F238E27FC236}">
              <a16:creationId xmlns:a16="http://schemas.microsoft.com/office/drawing/2014/main" id="{13581D38-0A3E-4FB0-9817-08FB4221435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723" name="TextBox 1722">
          <a:extLst>
            <a:ext uri="{FF2B5EF4-FFF2-40B4-BE49-F238E27FC236}">
              <a16:creationId xmlns:a16="http://schemas.microsoft.com/office/drawing/2014/main" id="{50E25AEF-3134-45EC-9581-F50B68C0621E}"/>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24" name="TextBox 1723">
          <a:extLst>
            <a:ext uri="{FF2B5EF4-FFF2-40B4-BE49-F238E27FC236}">
              <a16:creationId xmlns:a16="http://schemas.microsoft.com/office/drawing/2014/main" id="{29542768-2A96-4D23-82A8-5FC93BFD4794}"/>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725" name="TextBox 1724">
          <a:extLst>
            <a:ext uri="{FF2B5EF4-FFF2-40B4-BE49-F238E27FC236}">
              <a16:creationId xmlns:a16="http://schemas.microsoft.com/office/drawing/2014/main" id="{6F430B5F-1295-4759-8A00-FA8ECE0F508F}"/>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26" name="TextBox 1725">
          <a:extLst>
            <a:ext uri="{FF2B5EF4-FFF2-40B4-BE49-F238E27FC236}">
              <a16:creationId xmlns:a16="http://schemas.microsoft.com/office/drawing/2014/main" id="{B49F05D7-9CED-42A3-8C8D-1C7AF55A59D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27" name="TextBox 1726">
          <a:extLst>
            <a:ext uri="{FF2B5EF4-FFF2-40B4-BE49-F238E27FC236}">
              <a16:creationId xmlns:a16="http://schemas.microsoft.com/office/drawing/2014/main" id="{9862F825-3B75-44C2-AED0-E3F2B556061B}"/>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728" name="TextBox 1727">
          <a:extLst>
            <a:ext uri="{FF2B5EF4-FFF2-40B4-BE49-F238E27FC236}">
              <a16:creationId xmlns:a16="http://schemas.microsoft.com/office/drawing/2014/main" id="{AD384D71-3464-41B5-A5BF-B9F4711D0DBF}"/>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29" name="TextBox 1728">
          <a:extLst>
            <a:ext uri="{FF2B5EF4-FFF2-40B4-BE49-F238E27FC236}">
              <a16:creationId xmlns:a16="http://schemas.microsoft.com/office/drawing/2014/main" id="{AACC03B9-D63F-47EE-80B1-B8A8C49D974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730" name="TextBox 1729">
          <a:extLst>
            <a:ext uri="{FF2B5EF4-FFF2-40B4-BE49-F238E27FC236}">
              <a16:creationId xmlns:a16="http://schemas.microsoft.com/office/drawing/2014/main" id="{0751B716-AC49-4F45-A626-5E59E03879F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731" name="TextBox 1730">
          <a:extLst>
            <a:ext uri="{FF2B5EF4-FFF2-40B4-BE49-F238E27FC236}">
              <a16:creationId xmlns:a16="http://schemas.microsoft.com/office/drawing/2014/main" id="{41ABD1F9-E6C2-49E3-B514-1F19DA3C0F3C}"/>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732" name="TextBox 1731">
          <a:extLst>
            <a:ext uri="{FF2B5EF4-FFF2-40B4-BE49-F238E27FC236}">
              <a16:creationId xmlns:a16="http://schemas.microsoft.com/office/drawing/2014/main" id="{CFBDF741-B383-4145-AD1D-ACBBA3AA8AE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733" name="TextBox 1732">
          <a:extLst>
            <a:ext uri="{FF2B5EF4-FFF2-40B4-BE49-F238E27FC236}">
              <a16:creationId xmlns:a16="http://schemas.microsoft.com/office/drawing/2014/main" id="{3E447385-CD7D-438F-AA2E-46CFAF8513CE}"/>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34" name="TextBox 1733">
          <a:extLst>
            <a:ext uri="{FF2B5EF4-FFF2-40B4-BE49-F238E27FC236}">
              <a16:creationId xmlns:a16="http://schemas.microsoft.com/office/drawing/2014/main" id="{68853C03-5729-4563-BD0E-EA60C435C80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35" name="TextBox 1734">
          <a:extLst>
            <a:ext uri="{FF2B5EF4-FFF2-40B4-BE49-F238E27FC236}">
              <a16:creationId xmlns:a16="http://schemas.microsoft.com/office/drawing/2014/main" id="{3858B10E-024A-4F3F-90F8-A5588AB26F9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36" name="TextBox 1735">
          <a:extLst>
            <a:ext uri="{FF2B5EF4-FFF2-40B4-BE49-F238E27FC236}">
              <a16:creationId xmlns:a16="http://schemas.microsoft.com/office/drawing/2014/main" id="{32B28ECA-ED5A-4EA7-ACC2-F260B064CF9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37" name="TextBox 1736">
          <a:extLst>
            <a:ext uri="{FF2B5EF4-FFF2-40B4-BE49-F238E27FC236}">
              <a16:creationId xmlns:a16="http://schemas.microsoft.com/office/drawing/2014/main" id="{EBBBC88C-5E80-4607-A88C-9428ABD064F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38" name="TextBox 1737">
          <a:extLst>
            <a:ext uri="{FF2B5EF4-FFF2-40B4-BE49-F238E27FC236}">
              <a16:creationId xmlns:a16="http://schemas.microsoft.com/office/drawing/2014/main" id="{74B3755D-3EB1-4D41-9488-0FCC1EA758D1}"/>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39" name="TextBox 1738">
          <a:extLst>
            <a:ext uri="{FF2B5EF4-FFF2-40B4-BE49-F238E27FC236}">
              <a16:creationId xmlns:a16="http://schemas.microsoft.com/office/drawing/2014/main" id="{17FB02F6-30E9-42A8-903D-15FB06C5D6C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40" name="TextBox 1739">
          <a:extLst>
            <a:ext uri="{FF2B5EF4-FFF2-40B4-BE49-F238E27FC236}">
              <a16:creationId xmlns:a16="http://schemas.microsoft.com/office/drawing/2014/main" id="{E3C3BE25-A5B5-4A35-BB00-2856591DD4C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741" name="TextBox 1740">
          <a:extLst>
            <a:ext uri="{FF2B5EF4-FFF2-40B4-BE49-F238E27FC236}">
              <a16:creationId xmlns:a16="http://schemas.microsoft.com/office/drawing/2014/main" id="{188DF075-7039-44E9-8160-E55699DCD52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42" name="TextBox 1741">
          <a:extLst>
            <a:ext uri="{FF2B5EF4-FFF2-40B4-BE49-F238E27FC236}">
              <a16:creationId xmlns:a16="http://schemas.microsoft.com/office/drawing/2014/main" id="{FA4FCCBB-1C32-4AEC-B7C2-29D776D651A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43" name="TextBox 1742">
          <a:extLst>
            <a:ext uri="{FF2B5EF4-FFF2-40B4-BE49-F238E27FC236}">
              <a16:creationId xmlns:a16="http://schemas.microsoft.com/office/drawing/2014/main" id="{9E14F28D-A5EE-4F37-9203-2CDD4E7E1E99}"/>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44" name="TextBox 1743">
          <a:extLst>
            <a:ext uri="{FF2B5EF4-FFF2-40B4-BE49-F238E27FC236}">
              <a16:creationId xmlns:a16="http://schemas.microsoft.com/office/drawing/2014/main" id="{C4B8A030-D209-447F-A81D-8D98FD836EA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45" name="TextBox 1744">
          <a:extLst>
            <a:ext uri="{FF2B5EF4-FFF2-40B4-BE49-F238E27FC236}">
              <a16:creationId xmlns:a16="http://schemas.microsoft.com/office/drawing/2014/main" id="{2C6B5711-BA49-49AC-A3CF-5FF1F09FD81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46" name="TextBox 1745">
          <a:extLst>
            <a:ext uri="{FF2B5EF4-FFF2-40B4-BE49-F238E27FC236}">
              <a16:creationId xmlns:a16="http://schemas.microsoft.com/office/drawing/2014/main" id="{25C81B01-2E74-45F6-BCD1-42945AD527D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47" name="TextBox 1746">
          <a:extLst>
            <a:ext uri="{FF2B5EF4-FFF2-40B4-BE49-F238E27FC236}">
              <a16:creationId xmlns:a16="http://schemas.microsoft.com/office/drawing/2014/main" id="{AA10BE3F-8974-45A7-B849-ED2C8E62A2A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48" name="TextBox 1747">
          <a:extLst>
            <a:ext uri="{FF2B5EF4-FFF2-40B4-BE49-F238E27FC236}">
              <a16:creationId xmlns:a16="http://schemas.microsoft.com/office/drawing/2014/main" id="{676C0481-34FA-4FAA-86F9-2BBCFE8869FC}"/>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49" name="TextBox 1748">
          <a:extLst>
            <a:ext uri="{FF2B5EF4-FFF2-40B4-BE49-F238E27FC236}">
              <a16:creationId xmlns:a16="http://schemas.microsoft.com/office/drawing/2014/main" id="{8BC00168-4EE4-4010-A1F2-0054785F17A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50" name="TextBox 1749">
          <a:extLst>
            <a:ext uri="{FF2B5EF4-FFF2-40B4-BE49-F238E27FC236}">
              <a16:creationId xmlns:a16="http://schemas.microsoft.com/office/drawing/2014/main" id="{27AA3A8C-97F8-4C0A-8C57-C2078DCCD49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751" name="TextBox 1750">
          <a:extLst>
            <a:ext uri="{FF2B5EF4-FFF2-40B4-BE49-F238E27FC236}">
              <a16:creationId xmlns:a16="http://schemas.microsoft.com/office/drawing/2014/main" id="{0750282D-4B27-40AD-B695-D4645B1C00A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52" name="TextBox 1751">
          <a:extLst>
            <a:ext uri="{FF2B5EF4-FFF2-40B4-BE49-F238E27FC236}">
              <a16:creationId xmlns:a16="http://schemas.microsoft.com/office/drawing/2014/main" id="{9CA1EE1C-47D3-49C1-9F5B-2A7FF313489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53" name="TextBox 1752">
          <a:extLst>
            <a:ext uri="{FF2B5EF4-FFF2-40B4-BE49-F238E27FC236}">
              <a16:creationId xmlns:a16="http://schemas.microsoft.com/office/drawing/2014/main" id="{CBE40D4D-1CF5-4B18-9989-F72CF6B1DB49}"/>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54" name="TextBox 1753">
          <a:extLst>
            <a:ext uri="{FF2B5EF4-FFF2-40B4-BE49-F238E27FC236}">
              <a16:creationId xmlns:a16="http://schemas.microsoft.com/office/drawing/2014/main" id="{F9D12BF2-31F2-4709-9B46-05307C344B6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55" name="TextBox 1754">
          <a:extLst>
            <a:ext uri="{FF2B5EF4-FFF2-40B4-BE49-F238E27FC236}">
              <a16:creationId xmlns:a16="http://schemas.microsoft.com/office/drawing/2014/main" id="{823E69C1-6471-47E3-9FED-6A847F5AF8A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56" name="TextBox 1755">
          <a:extLst>
            <a:ext uri="{FF2B5EF4-FFF2-40B4-BE49-F238E27FC236}">
              <a16:creationId xmlns:a16="http://schemas.microsoft.com/office/drawing/2014/main" id="{25ABEDB1-CFB3-4686-8E63-6BEA31482FC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57" name="TextBox 1756">
          <a:extLst>
            <a:ext uri="{FF2B5EF4-FFF2-40B4-BE49-F238E27FC236}">
              <a16:creationId xmlns:a16="http://schemas.microsoft.com/office/drawing/2014/main" id="{44B8C4DF-6107-4F7C-9F16-07D07B34339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58" name="TextBox 1757">
          <a:extLst>
            <a:ext uri="{FF2B5EF4-FFF2-40B4-BE49-F238E27FC236}">
              <a16:creationId xmlns:a16="http://schemas.microsoft.com/office/drawing/2014/main" id="{2EB13302-B6D1-4DA1-89F8-8849AC0CBE9E}"/>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59" name="TextBox 1758">
          <a:extLst>
            <a:ext uri="{FF2B5EF4-FFF2-40B4-BE49-F238E27FC236}">
              <a16:creationId xmlns:a16="http://schemas.microsoft.com/office/drawing/2014/main" id="{8D4146B9-1A2A-4548-8F56-A716D5E3B3E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60" name="TextBox 1759">
          <a:extLst>
            <a:ext uri="{FF2B5EF4-FFF2-40B4-BE49-F238E27FC236}">
              <a16:creationId xmlns:a16="http://schemas.microsoft.com/office/drawing/2014/main" id="{A7B6AEC5-296B-4F5A-8F8A-E1F2098288D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761" name="TextBox 1760">
          <a:extLst>
            <a:ext uri="{FF2B5EF4-FFF2-40B4-BE49-F238E27FC236}">
              <a16:creationId xmlns:a16="http://schemas.microsoft.com/office/drawing/2014/main" id="{349F83A9-225A-4903-97E0-A9D85B12963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62" name="TextBox 1761">
          <a:extLst>
            <a:ext uri="{FF2B5EF4-FFF2-40B4-BE49-F238E27FC236}">
              <a16:creationId xmlns:a16="http://schemas.microsoft.com/office/drawing/2014/main" id="{FD1286BE-BC9C-451E-9BAF-55D6F5362769}"/>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63" name="TextBox 1762">
          <a:extLst>
            <a:ext uri="{FF2B5EF4-FFF2-40B4-BE49-F238E27FC236}">
              <a16:creationId xmlns:a16="http://schemas.microsoft.com/office/drawing/2014/main" id="{3DC26886-2269-46CE-9A6F-C770141E12B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64" name="TextBox 1763">
          <a:extLst>
            <a:ext uri="{FF2B5EF4-FFF2-40B4-BE49-F238E27FC236}">
              <a16:creationId xmlns:a16="http://schemas.microsoft.com/office/drawing/2014/main" id="{D122FF21-F931-4172-8D3F-4C3820C0C9A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65" name="TextBox 1764">
          <a:extLst>
            <a:ext uri="{FF2B5EF4-FFF2-40B4-BE49-F238E27FC236}">
              <a16:creationId xmlns:a16="http://schemas.microsoft.com/office/drawing/2014/main" id="{F5A7F20D-F81D-4A26-AFD1-D730893207D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66" name="TextBox 1765">
          <a:extLst>
            <a:ext uri="{FF2B5EF4-FFF2-40B4-BE49-F238E27FC236}">
              <a16:creationId xmlns:a16="http://schemas.microsoft.com/office/drawing/2014/main" id="{427E61E5-F24B-4F1A-92B5-4D9CF97D22C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67" name="TextBox 1766">
          <a:extLst>
            <a:ext uri="{FF2B5EF4-FFF2-40B4-BE49-F238E27FC236}">
              <a16:creationId xmlns:a16="http://schemas.microsoft.com/office/drawing/2014/main" id="{C8B77653-41C4-4501-B725-998173EBE74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68" name="TextBox 1767">
          <a:extLst>
            <a:ext uri="{FF2B5EF4-FFF2-40B4-BE49-F238E27FC236}">
              <a16:creationId xmlns:a16="http://schemas.microsoft.com/office/drawing/2014/main" id="{6B6FE0C9-4742-40D0-BF1F-7E7A46C950A9}"/>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69" name="TextBox 1768">
          <a:extLst>
            <a:ext uri="{FF2B5EF4-FFF2-40B4-BE49-F238E27FC236}">
              <a16:creationId xmlns:a16="http://schemas.microsoft.com/office/drawing/2014/main" id="{27F38087-BF02-46FD-A90F-1717D8B6FC1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70" name="TextBox 1769">
          <a:extLst>
            <a:ext uri="{FF2B5EF4-FFF2-40B4-BE49-F238E27FC236}">
              <a16:creationId xmlns:a16="http://schemas.microsoft.com/office/drawing/2014/main" id="{57CB6F31-358E-4EFC-8402-5932B81CC0C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771" name="TextBox 1770">
          <a:extLst>
            <a:ext uri="{FF2B5EF4-FFF2-40B4-BE49-F238E27FC236}">
              <a16:creationId xmlns:a16="http://schemas.microsoft.com/office/drawing/2014/main" id="{F3D30FC3-F2F0-448E-9252-46A3AA9B177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72" name="TextBox 1771">
          <a:extLst>
            <a:ext uri="{FF2B5EF4-FFF2-40B4-BE49-F238E27FC236}">
              <a16:creationId xmlns:a16="http://schemas.microsoft.com/office/drawing/2014/main" id="{B68C4DD1-1AC6-40A9-BFBF-AE90DA9C695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73" name="TextBox 1772">
          <a:extLst>
            <a:ext uri="{FF2B5EF4-FFF2-40B4-BE49-F238E27FC236}">
              <a16:creationId xmlns:a16="http://schemas.microsoft.com/office/drawing/2014/main" id="{186B2998-CFF3-4F92-8C6D-AD14F1F489C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74" name="TextBox 1773">
          <a:extLst>
            <a:ext uri="{FF2B5EF4-FFF2-40B4-BE49-F238E27FC236}">
              <a16:creationId xmlns:a16="http://schemas.microsoft.com/office/drawing/2014/main" id="{670B11E7-6A4E-4B55-A7FD-9A9221F2D1D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75" name="TextBox 1774">
          <a:extLst>
            <a:ext uri="{FF2B5EF4-FFF2-40B4-BE49-F238E27FC236}">
              <a16:creationId xmlns:a16="http://schemas.microsoft.com/office/drawing/2014/main" id="{8F602586-FD43-471D-886F-F19065DDD94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76" name="TextBox 1775">
          <a:extLst>
            <a:ext uri="{FF2B5EF4-FFF2-40B4-BE49-F238E27FC236}">
              <a16:creationId xmlns:a16="http://schemas.microsoft.com/office/drawing/2014/main" id="{832C7C96-2E28-44F9-AA3B-4CC846B5307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77" name="TextBox 1776">
          <a:extLst>
            <a:ext uri="{FF2B5EF4-FFF2-40B4-BE49-F238E27FC236}">
              <a16:creationId xmlns:a16="http://schemas.microsoft.com/office/drawing/2014/main" id="{5EAB3927-C6C8-4670-A677-2441A215E87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78" name="TextBox 1777">
          <a:extLst>
            <a:ext uri="{FF2B5EF4-FFF2-40B4-BE49-F238E27FC236}">
              <a16:creationId xmlns:a16="http://schemas.microsoft.com/office/drawing/2014/main" id="{DC532301-58E6-4625-955A-BA0ABEF2BE34}"/>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79" name="TextBox 1778">
          <a:extLst>
            <a:ext uri="{FF2B5EF4-FFF2-40B4-BE49-F238E27FC236}">
              <a16:creationId xmlns:a16="http://schemas.microsoft.com/office/drawing/2014/main" id="{03250EE2-B679-490F-BD64-D1190078519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80" name="TextBox 1779">
          <a:extLst>
            <a:ext uri="{FF2B5EF4-FFF2-40B4-BE49-F238E27FC236}">
              <a16:creationId xmlns:a16="http://schemas.microsoft.com/office/drawing/2014/main" id="{9E0392F0-EF11-451E-99E4-2DC1CF2F624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781" name="TextBox 1780">
          <a:extLst>
            <a:ext uri="{FF2B5EF4-FFF2-40B4-BE49-F238E27FC236}">
              <a16:creationId xmlns:a16="http://schemas.microsoft.com/office/drawing/2014/main" id="{3ED9FFCC-2C4F-48DA-8457-55B4233977D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82" name="TextBox 1781">
          <a:extLst>
            <a:ext uri="{FF2B5EF4-FFF2-40B4-BE49-F238E27FC236}">
              <a16:creationId xmlns:a16="http://schemas.microsoft.com/office/drawing/2014/main" id="{6CD18DC5-55DE-40DC-93A1-28CF60B9637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83" name="TextBox 1782">
          <a:extLst>
            <a:ext uri="{FF2B5EF4-FFF2-40B4-BE49-F238E27FC236}">
              <a16:creationId xmlns:a16="http://schemas.microsoft.com/office/drawing/2014/main" id="{25CC7D48-9FA6-43BC-A765-08ABE82168C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84" name="TextBox 1783">
          <a:extLst>
            <a:ext uri="{FF2B5EF4-FFF2-40B4-BE49-F238E27FC236}">
              <a16:creationId xmlns:a16="http://schemas.microsoft.com/office/drawing/2014/main" id="{9C9C93E0-D9FB-4828-BA73-24FAF979ECB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85" name="TextBox 1784">
          <a:extLst>
            <a:ext uri="{FF2B5EF4-FFF2-40B4-BE49-F238E27FC236}">
              <a16:creationId xmlns:a16="http://schemas.microsoft.com/office/drawing/2014/main" id="{1B8B6C7F-E5AC-4061-9A22-0D5E3B971E77}"/>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86" name="TextBox 1785">
          <a:extLst>
            <a:ext uri="{FF2B5EF4-FFF2-40B4-BE49-F238E27FC236}">
              <a16:creationId xmlns:a16="http://schemas.microsoft.com/office/drawing/2014/main" id="{9698FF61-E59C-422F-8866-AF044FF2F82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87" name="TextBox 1786">
          <a:extLst>
            <a:ext uri="{FF2B5EF4-FFF2-40B4-BE49-F238E27FC236}">
              <a16:creationId xmlns:a16="http://schemas.microsoft.com/office/drawing/2014/main" id="{78A7B3F4-81E7-45FC-8C31-53D08ADC103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88" name="TextBox 1787">
          <a:extLst>
            <a:ext uri="{FF2B5EF4-FFF2-40B4-BE49-F238E27FC236}">
              <a16:creationId xmlns:a16="http://schemas.microsoft.com/office/drawing/2014/main" id="{1F4A55DF-6AC6-47FF-BF36-12E030922B02}"/>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89" name="TextBox 1788">
          <a:extLst>
            <a:ext uri="{FF2B5EF4-FFF2-40B4-BE49-F238E27FC236}">
              <a16:creationId xmlns:a16="http://schemas.microsoft.com/office/drawing/2014/main" id="{FB0F50A3-61D2-448B-AD41-9CE8B5B2DDC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90" name="TextBox 1789">
          <a:extLst>
            <a:ext uri="{FF2B5EF4-FFF2-40B4-BE49-F238E27FC236}">
              <a16:creationId xmlns:a16="http://schemas.microsoft.com/office/drawing/2014/main" id="{FF2ACA19-F29C-4269-91E4-FC4CDFA9CFD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791" name="TextBox 1790">
          <a:extLst>
            <a:ext uri="{FF2B5EF4-FFF2-40B4-BE49-F238E27FC236}">
              <a16:creationId xmlns:a16="http://schemas.microsoft.com/office/drawing/2014/main" id="{F248FE66-D57C-4FE4-84F3-4608BF79BC2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792" name="TextBox 1791">
          <a:extLst>
            <a:ext uri="{FF2B5EF4-FFF2-40B4-BE49-F238E27FC236}">
              <a16:creationId xmlns:a16="http://schemas.microsoft.com/office/drawing/2014/main" id="{629CF109-846D-4307-9092-53C2A2FA67D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93" name="TextBox 1792">
          <a:extLst>
            <a:ext uri="{FF2B5EF4-FFF2-40B4-BE49-F238E27FC236}">
              <a16:creationId xmlns:a16="http://schemas.microsoft.com/office/drawing/2014/main" id="{C918CD64-37A8-4E2B-87F4-5610F247679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94" name="TextBox 1793">
          <a:extLst>
            <a:ext uri="{FF2B5EF4-FFF2-40B4-BE49-F238E27FC236}">
              <a16:creationId xmlns:a16="http://schemas.microsoft.com/office/drawing/2014/main" id="{6F24888B-EB53-47D5-AFF1-A9B009F2C0D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95" name="TextBox 1794">
          <a:extLst>
            <a:ext uri="{FF2B5EF4-FFF2-40B4-BE49-F238E27FC236}">
              <a16:creationId xmlns:a16="http://schemas.microsoft.com/office/drawing/2014/main" id="{D4A0BE2C-59B3-4DD4-B4A4-901B0D9EDB2A}"/>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96" name="TextBox 1795">
          <a:extLst>
            <a:ext uri="{FF2B5EF4-FFF2-40B4-BE49-F238E27FC236}">
              <a16:creationId xmlns:a16="http://schemas.microsoft.com/office/drawing/2014/main" id="{8810C145-B03A-4BBE-B4A3-77BADFFBC3F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97" name="TextBox 1796">
          <a:extLst>
            <a:ext uri="{FF2B5EF4-FFF2-40B4-BE49-F238E27FC236}">
              <a16:creationId xmlns:a16="http://schemas.microsoft.com/office/drawing/2014/main" id="{FA7749EF-7775-480C-8C8C-713FC78DF6A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98" name="TextBox 1797">
          <a:extLst>
            <a:ext uri="{FF2B5EF4-FFF2-40B4-BE49-F238E27FC236}">
              <a16:creationId xmlns:a16="http://schemas.microsoft.com/office/drawing/2014/main" id="{8D5913A4-67F2-49F6-B71E-A0906E5F2106}"/>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99" name="TextBox 1798">
          <a:extLst>
            <a:ext uri="{FF2B5EF4-FFF2-40B4-BE49-F238E27FC236}">
              <a16:creationId xmlns:a16="http://schemas.microsoft.com/office/drawing/2014/main" id="{952319B3-41FC-4541-8580-2C52160F1F5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00" name="TextBox 1799">
          <a:extLst>
            <a:ext uri="{FF2B5EF4-FFF2-40B4-BE49-F238E27FC236}">
              <a16:creationId xmlns:a16="http://schemas.microsoft.com/office/drawing/2014/main" id="{6A1E7DC8-E02D-4CFA-8146-C1622793215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801" name="TextBox 1800">
          <a:extLst>
            <a:ext uri="{FF2B5EF4-FFF2-40B4-BE49-F238E27FC236}">
              <a16:creationId xmlns:a16="http://schemas.microsoft.com/office/drawing/2014/main" id="{2159FD86-2465-4C04-9974-41B9411B1C3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02" name="TextBox 1801">
          <a:extLst>
            <a:ext uri="{FF2B5EF4-FFF2-40B4-BE49-F238E27FC236}">
              <a16:creationId xmlns:a16="http://schemas.microsoft.com/office/drawing/2014/main" id="{7E39EA5F-63FE-4720-AEA7-B26773D31E7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03" name="TextBox 1802">
          <a:extLst>
            <a:ext uri="{FF2B5EF4-FFF2-40B4-BE49-F238E27FC236}">
              <a16:creationId xmlns:a16="http://schemas.microsoft.com/office/drawing/2014/main" id="{449D74D8-E9D1-4B30-A416-2B20F165907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04" name="TextBox 1803">
          <a:extLst>
            <a:ext uri="{FF2B5EF4-FFF2-40B4-BE49-F238E27FC236}">
              <a16:creationId xmlns:a16="http://schemas.microsoft.com/office/drawing/2014/main" id="{38AA0445-B009-4DDE-8019-425EDFF71E3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05" name="TextBox 1804">
          <a:extLst>
            <a:ext uri="{FF2B5EF4-FFF2-40B4-BE49-F238E27FC236}">
              <a16:creationId xmlns:a16="http://schemas.microsoft.com/office/drawing/2014/main" id="{8C8B0579-0B83-479F-81DC-44B0A1C8687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06" name="TextBox 1805">
          <a:extLst>
            <a:ext uri="{FF2B5EF4-FFF2-40B4-BE49-F238E27FC236}">
              <a16:creationId xmlns:a16="http://schemas.microsoft.com/office/drawing/2014/main" id="{194B3471-3B3D-43E1-A112-8304A68A0B19}"/>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07" name="TextBox 1806">
          <a:extLst>
            <a:ext uri="{FF2B5EF4-FFF2-40B4-BE49-F238E27FC236}">
              <a16:creationId xmlns:a16="http://schemas.microsoft.com/office/drawing/2014/main" id="{922497E3-257C-48CB-A9CC-2E4ACA139F5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808" name="TextBox 1807">
          <a:extLst>
            <a:ext uri="{FF2B5EF4-FFF2-40B4-BE49-F238E27FC236}">
              <a16:creationId xmlns:a16="http://schemas.microsoft.com/office/drawing/2014/main" id="{66A22AFD-79EB-4710-B622-749519056870}"/>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09" name="TextBox 1808">
          <a:extLst>
            <a:ext uri="{FF2B5EF4-FFF2-40B4-BE49-F238E27FC236}">
              <a16:creationId xmlns:a16="http://schemas.microsoft.com/office/drawing/2014/main" id="{C155D975-9D13-48CD-B10B-494B094FD5A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10" name="TextBox 1809">
          <a:extLst>
            <a:ext uri="{FF2B5EF4-FFF2-40B4-BE49-F238E27FC236}">
              <a16:creationId xmlns:a16="http://schemas.microsoft.com/office/drawing/2014/main" id="{37B0D714-241B-494E-A2FE-32C2576140E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811" name="TextBox 1810">
          <a:extLst>
            <a:ext uri="{FF2B5EF4-FFF2-40B4-BE49-F238E27FC236}">
              <a16:creationId xmlns:a16="http://schemas.microsoft.com/office/drawing/2014/main" id="{8C24A356-4A07-401C-8091-077142ACE98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12" name="TextBox 1811">
          <a:extLst>
            <a:ext uri="{FF2B5EF4-FFF2-40B4-BE49-F238E27FC236}">
              <a16:creationId xmlns:a16="http://schemas.microsoft.com/office/drawing/2014/main" id="{7F7506C9-AD74-433F-A5F0-C15C20B68140}"/>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13" name="TextBox 1812">
          <a:extLst>
            <a:ext uri="{FF2B5EF4-FFF2-40B4-BE49-F238E27FC236}">
              <a16:creationId xmlns:a16="http://schemas.microsoft.com/office/drawing/2014/main" id="{8FA26E07-D823-4AF6-935F-48CABF75A2CE}"/>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14" name="TextBox 1813">
          <a:extLst>
            <a:ext uri="{FF2B5EF4-FFF2-40B4-BE49-F238E27FC236}">
              <a16:creationId xmlns:a16="http://schemas.microsoft.com/office/drawing/2014/main" id="{8F0E24CC-7D14-40A2-806C-DE2A4C0C6E3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815" name="TextBox 1814">
          <a:extLst>
            <a:ext uri="{FF2B5EF4-FFF2-40B4-BE49-F238E27FC236}">
              <a16:creationId xmlns:a16="http://schemas.microsoft.com/office/drawing/2014/main" id="{797B3963-D63D-4728-9AB9-C9058C781A6C}"/>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16" name="TextBox 1815">
          <a:extLst>
            <a:ext uri="{FF2B5EF4-FFF2-40B4-BE49-F238E27FC236}">
              <a16:creationId xmlns:a16="http://schemas.microsoft.com/office/drawing/2014/main" id="{67229192-16E6-4C13-B94B-93FEF614BFFA}"/>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17" name="TextBox 1816">
          <a:extLst>
            <a:ext uri="{FF2B5EF4-FFF2-40B4-BE49-F238E27FC236}">
              <a16:creationId xmlns:a16="http://schemas.microsoft.com/office/drawing/2014/main" id="{E22BED7F-2BF1-4DE5-BD21-BB4FEC6A0CA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818" name="TextBox 1817">
          <a:extLst>
            <a:ext uri="{FF2B5EF4-FFF2-40B4-BE49-F238E27FC236}">
              <a16:creationId xmlns:a16="http://schemas.microsoft.com/office/drawing/2014/main" id="{67029553-7E42-46AA-886F-A5DF22786894}"/>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19" name="TextBox 1818">
          <a:extLst>
            <a:ext uri="{FF2B5EF4-FFF2-40B4-BE49-F238E27FC236}">
              <a16:creationId xmlns:a16="http://schemas.microsoft.com/office/drawing/2014/main" id="{BD65714F-43A2-49E1-A887-07535796498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20" name="TextBox 1819">
          <a:extLst>
            <a:ext uri="{FF2B5EF4-FFF2-40B4-BE49-F238E27FC236}">
              <a16:creationId xmlns:a16="http://schemas.microsoft.com/office/drawing/2014/main" id="{46535717-7214-4477-8CCA-F6ECD1CE572F}"/>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821" name="TextBox 1820">
          <a:extLst>
            <a:ext uri="{FF2B5EF4-FFF2-40B4-BE49-F238E27FC236}">
              <a16:creationId xmlns:a16="http://schemas.microsoft.com/office/drawing/2014/main" id="{E7A452C1-92A0-425E-870C-6987C057E35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22" name="TextBox 1821">
          <a:extLst>
            <a:ext uri="{FF2B5EF4-FFF2-40B4-BE49-F238E27FC236}">
              <a16:creationId xmlns:a16="http://schemas.microsoft.com/office/drawing/2014/main" id="{E08AA2BD-2378-4323-8964-6938C089E4CD}"/>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823" name="TextBox 1822">
          <a:extLst>
            <a:ext uri="{FF2B5EF4-FFF2-40B4-BE49-F238E27FC236}">
              <a16:creationId xmlns:a16="http://schemas.microsoft.com/office/drawing/2014/main" id="{B6A44C16-DA40-4FCF-ACAB-692666C6B237}"/>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24" name="TextBox 1823">
          <a:extLst>
            <a:ext uri="{FF2B5EF4-FFF2-40B4-BE49-F238E27FC236}">
              <a16:creationId xmlns:a16="http://schemas.microsoft.com/office/drawing/2014/main" id="{0C03CFA6-14DD-475F-90AD-97254FA18446}"/>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825" name="TextBox 1824">
          <a:extLst>
            <a:ext uri="{FF2B5EF4-FFF2-40B4-BE49-F238E27FC236}">
              <a16:creationId xmlns:a16="http://schemas.microsoft.com/office/drawing/2014/main" id="{818242F5-EC23-4A42-A85B-CF0CE1FAEB15}"/>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26" name="TextBox 1825">
          <a:extLst>
            <a:ext uri="{FF2B5EF4-FFF2-40B4-BE49-F238E27FC236}">
              <a16:creationId xmlns:a16="http://schemas.microsoft.com/office/drawing/2014/main" id="{FAA58DBA-DB04-47FD-8A8B-A6F67F82CA54}"/>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27" name="TextBox 1826">
          <a:extLst>
            <a:ext uri="{FF2B5EF4-FFF2-40B4-BE49-F238E27FC236}">
              <a16:creationId xmlns:a16="http://schemas.microsoft.com/office/drawing/2014/main" id="{CAB44457-8F6D-4641-B2AE-AFEC47EFA75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828" name="TextBox 1827">
          <a:extLst>
            <a:ext uri="{FF2B5EF4-FFF2-40B4-BE49-F238E27FC236}">
              <a16:creationId xmlns:a16="http://schemas.microsoft.com/office/drawing/2014/main" id="{443A4F4C-CF50-42EB-8AA5-8B938119C379}"/>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29" name="TextBox 1828">
          <a:extLst>
            <a:ext uri="{FF2B5EF4-FFF2-40B4-BE49-F238E27FC236}">
              <a16:creationId xmlns:a16="http://schemas.microsoft.com/office/drawing/2014/main" id="{3B00F1F6-CF07-48C8-A468-25B2148231B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830" name="TextBox 1829">
          <a:extLst>
            <a:ext uri="{FF2B5EF4-FFF2-40B4-BE49-F238E27FC236}">
              <a16:creationId xmlns:a16="http://schemas.microsoft.com/office/drawing/2014/main" id="{F3250750-0908-4FFC-A2F8-BBE7806B2B54}"/>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831" name="TextBox 1830">
          <a:extLst>
            <a:ext uri="{FF2B5EF4-FFF2-40B4-BE49-F238E27FC236}">
              <a16:creationId xmlns:a16="http://schemas.microsoft.com/office/drawing/2014/main" id="{A37E75E8-01D1-4859-87C2-642062068A9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832" name="TextBox 1831">
          <a:extLst>
            <a:ext uri="{FF2B5EF4-FFF2-40B4-BE49-F238E27FC236}">
              <a16:creationId xmlns:a16="http://schemas.microsoft.com/office/drawing/2014/main" id="{4D275A86-5A31-4480-A7FC-61A6795C93A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833" name="TextBox 1832">
          <a:extLst>
            <a:ext uri="{FF2B5EF4-FFF2-40B4-BE49-F238E27FC236}">
              <a16:creationId xmlns:a16="http://schemas.microsoft.com/office/drawing/2014/main" id="{20084D2F-72B9-4F96-A4E5-A00032C56FE4}"/>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34" name="TextBox 1833">
          <a:extLst>
            <a:ext uri="{FF2B5EF4-FFF2-40B4-BE49-F238E27FC236}">
              <a16:creationId xmlns:a16="http://schemas.microsoft.com/office/drawing/2014/main" id="{8B9E9A9E-1BF3-4C8F-9B0D-60333DD2844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35" name="TextBox 1834">
          <a:extLst>
            <a:ext uri="{FF2B5EF4-FFF2-40B4-BE49-F238E27FC236}">
              <a16:creationId xmlns:a16="http://schemas.microsoft.com/office/drawing/2014/main" id="{04916CDE-E0D0-4A38-961E-A283B2112338}"/>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36" name="TextBox 1835">
          <a:extLst>
            <a:ext uri="{FF2B5EF4-FFF2-40B4-BE49-F238E27FC236}">
              <a16:creationId xmlns:a16="http://schemas.microsoft.com/office/drawing/2014/main" id="{B3F4D3AC-B4D7-4B0C-8F52-79CE3369D19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37" name="TextBox 1836">
          <a:extLst>
            <a:ext uri="{FF2B5EF4-FFF2-40B4-BE49-F238E27FC236}">
              <a16:creationId xmlns:a16="http://schemas.microsoft.com/office/drawing/2014/main" id="{7F7D54C4-000B-4469-A381-E4EEECA3DC6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38" name="TextBox 1837">
          <a:extLst>
            <a:ext uri="{FF2B5EF4-FFF2-40B4-BE49-F238E27FC236}">
              <a16:creationId xmlns:a16="http://schemas.microsoft.com/office/drawing/2014/main" id="{07AA487B-3C29-4C38-9B03-14E3269E5596}"/>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39" name="TextBox 1838">
          <a:extLst>
            <a:ext uri="{FF2B5EF4-FFF2-40B4-BE49-F238E27FC236}">
              <a16:creationId xmlns:a16="http://schemas.microsoft.com/office/drawing/2014/main" id="{A22E4C8A-D182-418C-A722-3339CCAB3A6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40" name="TextBox 1839">
          <a:extLst>
            <a:ext uri="{FF2B5EF4-FFF2-40B4-BE49-F238E27FC236}">
              <a16:creationId xmlns:a16="http://schemas.microsoft.com/office/drawing/2014/main" id="{3B216BE2-8894-4BE9-BA7F-57CF91871C0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841" name="TextBox 1840">
          <a:extLst>
            <a:ext uri="{FF2B5EF4-FFF2-40B4-BE49-F238E27FC236}">
              <a16:creationId xmlns:a16="http://schemas.microsoft.com/office/drawing/2014/main" id="{CFEC35A9-C35F-42D7-B128-5FDECB13B7D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42" name="TextBox 1841">
          <a:extLst>
            <a:ext uri="{FF2B5EF4-FFF2-40B4-BE49-F238E27FC236}">
              <a16:creationId xmlns:a16="http://schemas.microsoft.com/office/drawing/2014/main" id="{044E7395-1EB3-4B31-9CB0-F9F7936D7D1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43" name="TextBox 1842">
          <a:extLst>
            <a:ext uri="{FF2B5EF4-FFF2-40B4-BE49-F238E27FC236}">
              <a16:creationId xmlns:a16="http://schemas.microsoft.com/office/drawing/2014/main" id="{F911C398-82EB-45FA-A553-83350634D8E0}"/>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44" name="TextBox 1843">
          <a:extLst>
            <a:ext uri="{FF2B5EF4-FFF2-40B4-BE49-F238E27FC236}">
              <a16:creationId xmlns:a16="http://schemas.microsoft.com/office/drawing/2014/main" id="{A8B031AC-7215-4421-863D-250B8DCD458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45" name="TextBox 1844">
          <a:extLst>
            <a:ext uri="{FF2B5EF4-FFF2-40B4-BE49-F238E27FC236}">
              <a16:creationId xmlns:a16="http://schemas.microsoft.com/office/drawing/2014/main" id="{D54B7B64-1093-442F-9296-80AC9824E96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46" name="TextBox 1845">
          <a:extLst>
            <a:ext uri="{FF2B5EF4-FFF2-40B4-BE49-F238E27FC236}">
              <a16:creationId xmlns:a16="http://schemas.microsoft.com/office/drawing/2014/main" id="{4FBE6CAE-0EF9-4E04-8E2B-850904281C3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47" name="TextBox 1846">
          <a:extLst>
            <a:ext uri="{FF2B5EF4-FFF2-40B4-BE49-F238E27FC236}">
              <a16:creationId xmlns:a16="http://schemas.microsoft.com/office/drawing/2014/main" id="{FC67A396-C5B4-4BC8-B01D-73871E3E84E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48" name="TextBox 1847">
          <a:extLst>
            <a:ext uri="{FF2B5EF4-FFF2-40B4-BE49-F238E27FC236}">
              <a16:creationId xmlns:a16="http://schemas.microsoft.com/office/drawing/2014/main" id="{169685FE-363B-4D37-A405-9D59F3FDC9E8}"/>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49" name="TextBox 1848">
          <a:extLst>
            <a:ext uri="{FF2B5EF4-FFF2-40B4-BE49-F238E27FC236}">
              <a16:creationId xmlns:a16="http://schemas.microsoft.com/office/drawing/2014/main" id="{8317C9A5-7A55-4D4A-B3F8-7227B106446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50" name="TextBox 1849">
          <a:extLst>
            <a:ext uri="{FF2B5EF4-FFF2-40B4-BE49-F238E27FC236}">
              <a16:creationId xmlns:a16="http://schemas.microsoft.com/office/drawing/2014/main" id="{E3FA7055-46C8-48CA-9CA2-3E592C52F58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851" name="TextBox 1850">
          <a:extLst>
            <a:ext uri="{FF2B5EF4-FFF2-40B4-BE49-F238E27FC236}">
              <a16:creationId xmlns:a16="http://schemas.microsoft.com/office/drawing/2014/main" id="{80BB502C-CD94-42DE-B04B-09BEFECAC7F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52" name="TextBox 1851">
          <a:extLst>
            <a:ext uri="{FF2B5EF4-FFF2-40B4-BE49-F238E27FC236}">
              <a16:creationId xmlns:a16="http://schemas.microsoft.com/office/drawing/2014/main" id="{0DAD4E50-C4F9-458E-B915-4C278628018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53" name="TextBox 1852">
          <a:extLst>
            <a:ext uri="{FF2B5EF4-FFF2-40B4-BE49-F238E27FC236}">
              <a16:creationId xmlns:a16="http://schemas.microsoft.com/office/drawing/2014/main" id="{7C01410D-AFA2-4E90-9A5C-F32EEF0BC8DA}"/>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54" name="TextBox 1853">
          <a:extLst>
            <a:ext uri="{FF2B5EF4-FFF2-40B4-BE49-F238E27FC236}">
              <a16:creationId xmlns:a16="http://schemas.microsoft.com/office/drawing/2014/main" id="{B4F42D3B-CD6F-4A59-A1BC-E0517DCEA2A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55" name="TextBox 1854">
          <a:extLst>
            <a:ext uri="{FF2B5EF4-FFF2-40B4-BE49-F238E27FC236}">
              <a16:creationId xmlns:a16="http://schemas.microsoft.com/office/drawing/2014/main" id="{7B76EC25-319E-4AE0-B324-6DBD59F904E2}"/>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56" name="TextBox 1855">
          <a:extLst>
            <a:ext uri="{FF2B5EF4-FFF2-40B4-BE49-F238E27FC236}">
              <a16:creationId xmlns:a16="http://schemas.microsoft.com/office/drawing/2014/main" id="{9FEA5A81-815B-444F-A3C7-8ADCBA6A88A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57" name="TextBox 1856">
          <a:extLst>
            <a:ext uri="{FF2B5EF4-FFF2-40B4-BE49-F238E27FC236}">
              <a16:creationId xmlns:a16="http://schemas.microsoft.com/office/drawing/2014/main" id="{F8D05BC7-6B70-4BE0-AA8E-DEE5CAD290C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858" name="TextBox 1857">
          <a:extLst>
            <a:ext uri="{FF2B5EF4-FFF2-40B4-BE49-F238E27FC236}">
              <a16:creationId xmlns:a16="http://schemas.microsoft.com/office/drawing/2014/main" id="{291F02A5-1376-4EDA-A1E4-87F33AB573AE}"/>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59" name="TextBox 1858">
          <a:extLst>
            <a:ext uri="{FF2B5EF4-FFF2-40B4-BE49-F238E27FC236}">
              <a16:creationId xmlns:a16="http://schemas.microsoft.com/office/drawing/2014/main" id="{B507868A-7E89-471B-AC2F-66717A9EE3F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60" name="TextBox 1859">
          <a:extLst>
            <a:ext uri="{FF2B5EF4-FFF2-40B4-BE49-F238E27FC236}">
              <a16:creationId xmlns:a16="http://schemas.microsoft.com/office/drawing/2014/main" id="{00CE9A76-43EA-4FCC-B18E-A4DD598A2BE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861" name="TextBox 1860">
          <a:extLst>
            <a:ext uri="{FF2B5EF4-FFF2-40B4-BE49-F238E27FC236}">
              <a16:creationId xmlns:a16="http://schemas.microsoft.com/office/drawing/2014/main" id="{1389D162-AAC8-4524-B93A-2FC7DCD79FD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62" name="TextBox 1861">
          <a:extLst>
            <a:ext uri="{FF2B5EF4-FFF2-40B4-BE49-F238E27FC236}">
              <a16:creationId xmlns:a16="http://schemas.microsoft.com/office/drawing/2014/main" id="{F3B9CD7D-1B62-4B22-9EC3-0AA34E2DAA8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63" name="TextBox 1862">
          <a:extLst>
            <a:ext uri="{FF2B5EF4-FFF2-40B4-BE49-F238E27FC236}">
              <a16:creationId xmlns:a16="http://schemas.microsoft.com/office/drawing/2014/main" id="{0B4702DC-EFF0-45D0-B27D-C362A25CE2A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64" name="TextBox 1863">
          <a:extLst>
            <a:ext uri="{FF2B5EF4-FFF2-40B4-BE49-F238E27FC236}">
              <a16:creationId xmlns:a16="http://schemas.microsoft.com/office/drawing/2014/main" id="{9C370CD9-189E-4CD7-9C67-CF3F066D547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65" name="TextBox 1864">
          <a:extLst>
            <a:ext uri="{FF2B5EF4-FFF2-40B4-BE49-F238E27FC236}">
              <a16:creationId xmlns:a16="http://schemas.microsoft.com/office/drawing/2014/main" id="{48B7858F-8BFE-4A42-8658-7F12FEEF8BA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66" name="TextBox 1865">
          <a:extLst>
            <a:ext uri="{FF2B5EF4-FFF2-40B4-BE49-F238E27FC236}">
              <a16:creationId xmlns:a16="http://schemas.microsoft.com/office/drawing/2014/main" id="{7819026F-0A3E-4175-8C44-72D154461DB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67" name="TextBox 1866">
          <a:extLst>
            <a:ext uri="{FF2B5EF4-FFF2-40B4-BE49-F238E27FC236}">
              <a16:creationId xmlns:a16="http://schemas.microsoft.com/office/drawing/2014/main" id="{105DC6CF-75C9-48D8-B18A-62BA8E39BF8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868" name="TextBox 1867">
          <a:extLst>
            <a:ext uri="{FF2B5EF4-FFF2-40B4-BE49-F238E27FC236}">
              <a16:creationId xmlns:a16="http://schemas.microsoft.com/office/drawing/2014/main" id="{F11E6A8E-5011-4CB2-9E30-68EFF2712C47}"/>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69" name="TextBox 1868">
          <a:extLst>
            <a:ext uri="{FF2B5EF4-FFF2-40B4-BE49-F238E27FC236}">
              <a16:creationId xmlns:a16="http://schemas.microsoft.com/office/drawing/2014/main" id="{8D3B8792-D542-4F24-B611-E6B72120E3C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70" name="TextBox 1869">
          <a:extLst>
            <a:ext uri="{FF2B5EF4-FFF2-40B4-BE49-F238E27FC236}">
              <a16:creationId xmlns:a16="http://schemas.microsoft.com/office/drawing/2014/main" id="{2DA174DB-6DB2-4C5E-B1E7-E2B4D7926AAA}"/>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871" name="TextBox 1870">
          <a:extLst>
            <a:ext uri="{FF2B5EF4-FFF2-40B4-BE49-F238E27FC236}">
              <a16:creationId xmlns:a16="http://schemas.microsoft.com/office/drawing/2014/main" id="{067ABFA4-E320-456A-9125-8042F1B2BFB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72" name="TextBox 1871">
          <a:extLst>
            <a:ext uri="{FF2B5EF4-FFF2-40B4-BE49-F238E27FC236}">
              <a16:creationId xmlns:a16="http://schemas.microsoft.com/office/drawing/2014/main" id="{AC0AE234-0E96-4EB8-9FD2-3A5336D9010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73" name="TextBox 1872">
          <a:extLst>
            <a:ext uri="{FF2B5EF4-FFF2-40B4-BE49-F238E27FC236}">
              <a16:creationId xmlns:a16="http://schemas.microsoft.com/office/drawing/2014/main" id="{F0D9F152-096D-43C9-B5E0-36F1148D772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74" name="TextBox 1873">
          <a:extLst>
            <a:ext uri="{FF2B5EF4-FFF2-40B4-BE49-F238E27FC236}">
              <a16:creationId xmlns:a16="http://schemas.microsoft.com/office/drawing/2014/main" id="{6B7CE77B-36F3-4D3D-99CF-37CFEC92CD3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75" name="TextBox 1874">
          <a:extLst>
            <a:ext uri="{FF2B5EF4-FFF2-40B4-BE49-F238E27FC236}">
              <a16:creationId xmlns:a16="http://schemas.microsoft.com/office/drawing/2014/main" id="{AEDEED7F-97B2-48A6-AE07-B3803BB2638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76" name="TextBox 1875">
          <a:extLst>
            <a:ext uri="{FF2B5EF4-FFF2-40B4-BE49-F238E27FC236}">
              <a16:creationId xmlns:a16="http://schemas.microsoft.com/office/drawing/2014/main" id="{F9D53DB3-83FD-4D80-982F-B81A058A0E1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77" name="TextBox 1876">
          <a:extLst>
            <a:ext uri="{FF2B5EF4-FFF2-40B4-BE49-F238E27FC236}">
              <a16:creationId xmlns:a16="http://schemas.microsoft.com/office/drawing/2014/main" id="{730D212C-14B4-4603-9D7E-F83CA696008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78" name="TextBox 1877">
          <a:extLst>
            <a:ext uri="{FF2B5EF4-FFF2-40B4-BE49-F238E27FC236}">
              <a16:creationId xmlns:a16="http://schemas.microsoft.com/office/drawing/2014/main" id="{FBECA365-F48D-42ED-BF27-E3C0F219B9DD}"/>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79" name="TextBox 1878">
          <a:extLst>
            <a:ext uri="{FF2B5EF4-FFF2-40B4-BE49-F238E27FC236}">
              <a16:creationId xmlns:a16="http://schemas.microsoft.com/office/drawing/2014/main" id="{55CCDDB6-A063-4180-BE50-8016F913E31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80" name="TextBox 1879">
          <a:extLst>
            <a:ext uri="{FF2B5EF4-FFF2-40B4-BE49-F238E27FC236}">
              <a16:creationId xmlns:a16="http://schemas.microsoft.com/office/drawing/2014/main" id="{58D4F2A3-A73B-431A-A91E-DF92455BFC4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881" name="TextBox 1880">
          <a:extLst>
            <a:ext uri="{FF2B5EF4-FFF2-40B4-BE49-F238E27FC236}">
              <a16:creationId xmlns:a16="http://schemas.microsoft.com/office/drawing/2014/main" id="{74FF4FFF-09AA-44BF-9538-753EB5468DD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82" name="TextBox 1881">
          <a:extLst>
            <a:ext uri="{FF2B5EF4-FFF2-40B4-BE49-F238E27FC236}">
              <a16:creationId xmlns:a16="http://schemas.microsoft.com/office/drawing/2014/main" id="{0E6C8E79-488E-4EE7-BE52-3AAB32C1492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83" name="TextBox 1882">
          <a:extLst>
            <a:ext uri="{FF2B5EF4-FFF2-40B4-BE49-F238E27FC236}">
              <a16:creationId xmlns:a16="http://schemas.microsoft.com/office/drawing/2014/main" id="{5CDBB785-CCC1-46FF-BEAB-01275823C5DB}"/>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84" name="TextBox 1883">
          <a:extLst>
            <a:ext uri="{FF2B5EF4-FFF2-40B4-BE49-F238E27FC236}">
              <a16:creationId xmlns:a16="http://schemas.microsoft.com/office/drawing/2014/main" id="{48BAF423-B7C2-4D53-AE0E-DB1A954A2FD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85" name="TextBox 1884">
          <a:extLst>
            <a:ext uri="{FF2B5EF4-FFF2-40B4-BE49-F238E27FC236}">
              <a16:creationId xmlns:a16="http://schemas.microsoft.com/office/drawing/2014/main" id="{08493A1E-9675-4CBF-BAA4-F28E0FB48F65}"/>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86" name="TextBox 1885">
          <a:extLst>
            <a:ext uri="{FF2B5EF4-FFF2-40B4-BE49-F238E27FC236}">
              <a16:creationId xmlns:a16="http://schemas.microsoft.com/office/drawing/2014/main" id="{FB2B120A-DA28-41DD-B551-73143002FCD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87" name="TextBox 1886">
          <a:extLst>
            <a:ext uri="{FF2B5EF4-FFF2-40B4-BE49-F238E27FC236}">
              <a16:creationId xmlns:a16="http://schemas.microsoft.com/office/drawing/2014/main" id="{019F3710-C281-402A-A39B-390F8D9069D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88" name="TextBox 1887">
          <a:extLst>
            <a:ext uri="{FF2B5EF4-FFF2-40B4-BE49-F238E27FC236}">
              <a16:creationId xmlns:a16="http://schemas.microsoft.com/office/drawing/2014/main" id="{1F7B714E-CF4B-4AA7-BBC6-0F788B31D688}"/>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89" name="TextBox 1888">
          <a:extLst>
            <a:ext uri="{FF2B5EF4-FFF2-40B4-BE49-F238E27FC236}">
              <a16:creationId xmlns:a16="http://schemas.microsoft.com/office/drawing/2014/main" id="{AD204D1F-709D-45AB-839D-1AB2D0FCDCF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90" name="TextBox 1889">
          <a:extLst>
            <a:ext uri="{FF2B5EF4-FFF2-40B4-BE49-F238E27FC236}">
              <a16:creationId xmlns:a16="http://schemas.microsoft.com/office/drawing/2014/main" id="{FEE46F14-504B-41E0-A93F-B1C8B896B7A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891" name="TextBox 1890">
          <a:extLst>
            <a:ext uri="{FF2B5EF4-FFF2-40B4-BE49-F238E27FC236}">
              <a16:creationId xmlns:a16="http://schemas.microsoft.com/office/drawing/2014/main" id="{11F70A0A-FCA6-4135-ABE3-EA1369DFA33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92" name="TextBox 1891">
          <a:extLst>
            <a:ext uri="{FF2B5EF4-FFF2-40B4-BE49-F238E27FC236}">
              <a16:creationId xmlns:a16="http://schemas.microsoft.com/office/drawing/2014/main" id="{4063F37E-84BC-49DB-B91E-743C3EF93C31}"/>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93" name="TextBox 1892">
          <a:extLst>
            <a:ext uri="{FF2B5EF4-FFF2-40B4-BE49-F238E27FC236}">
              <a16:creationId xmlns:a16="http://schemas.microsoft.com/office/drawing/2014/main" id="{E6F543D7-CDE7-4C32-B878-0BE29F6D5461}"/>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94" name="TextBox 1893">
          <a:extLst>
            <a:ext uri="{FF2B5EF4-FFF2-40B4-BE49-F238E27FC236}">
              <a16:creationId xmlns:a16="http://schemas.microsoft.com/office/drawing/2014/main" id="{97DA3234-5DD3-45CD-B3B6-A9274B777D65}"/>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895" name="TextBox 1894">
          <a:extLst>
            <a:ext uri="{FF2B5EF4-FFF2-40B4-BE49-F238E27FC236}">
              <a16:creationId xmlns:a16="http://schemas.microsoft.com/office/drawing/2014/main" id="{0865301A-5AD0-4E09-8148-63E52998B3A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96" name="TextBox 1895">
          <a:extLst>
            <a:ext uri="{FF2B5EF4-FFF2-40B4-BE49-F238E27FC236}">
              <a16:creationId xmlns:a16="http://schemas.microsoft.com/office/drawing/2014/main" id="{ED83F7CB-CEB0-4B8F-A906-241A24E9A1D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897" name="TextBox 1896">
          <a:extLst>
            <a:ext uri="{FF2B5EF4-FFF2-40B4-BE49-F238E27FC236}">
              <a16:creationId xmlns:a16="http://schemas.microsoft.com/office/drawing/2014/main" id="{C5183CF2-37BA-45B6-A0E3-C4B2A6EE685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898" name="TextBox 1897">
          <a:extLst>
            <a:ext uri="{FF2B5EF4-FFF2-40B4-BE49-F238E27FC236}">
              <a16:creationId xmlns:a16="http://schemas.microsoft.com/office/drawing/2014/main" id="{92D48F8A-459F-4BC5-8098-626162595CF8}"/>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899" name="TextBox 1898">
          <a:extLst>
            <a:ext uri="{FF2B5EF4-FFF2-40B4-BE49-F238E27FC236}">
              <a16:creationId xmlns:a16="http://schemas.microsoft.com/office/drawing/2014/main" id="{A1212546-E10F-41A5-9313-05FFC46F49D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00" name="TextBox 1899">
          <a:extLst>
            <a:ext uri="{FF2B5EF4-FFF2-40B4-BE49-F238E27FC236}">
              <a16:creationId xmlns:a16="http://schemas.microsoft.com/office/drawing/2014/main" id="{CE8AB528-7319-4F85-8791-BB08D68909D5}"/>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01" name="TextBox 1900">
          <a:extLst>
            <a:ext uri="{FF2B5EF4-FFF2-40B4-BE49-F238E27FC236}">
              <a16:creationId xmlns:a16="http://schemas.microsoft.com/office/drawing/2014/main" id="{FF7D84E1-AEE3-466E-B26A-7BBF30D7220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02" name="TextBox 1901">
          <a:extLst>
            <a:ext uri="{FF2B5EF4-FFF2-40B4-BE49-F238E27FC236}">
              <a16:creationId xmlns:a16="http://schemas.microsoft.com/office/drawing/2014/main" id="{66FD46D9-CAB5-40C8-8D69-773866C3C26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03" name="TextBox 1902">
          <a:extLst>
            <a:ext uri="{FF2B5EF4-FFF2-40B4-BE49-F238E27FC236}">
              <a16:creationId xmlns:a16="http://schemas.microsoft.com/office/drawing/2014/main" id="{A4155007-F217-4C6F-BD4A-004EE579EEC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04" name="TextBox 1903">
          <a:extLst>
            <a:ext uri="{FF2B5EF4-FFF2-40B4-BE49-F238E27FC236}">
              <a16:creationId xmlns:a16="http://schemas.microsoft.com/office/drawing/2014/main" id="{876E43AD-41F4-43C3-8915-2D9B0B863B3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05" name="TextBox 1904">
          <a:extLst>
            <a:ext uri="{FF2B5EF4-FFF2-40B4-BE49-F238E27FC236}">
              <a16:creationId xmlns:a16="http://schemas.microsoft.com/office/drawing/2014/main" id="{253B95E3-262F-4976-A992-64B7E4EDB77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06" name="TextBox 1905">
          <a:extLst>
            <a:ext uri="{FF2B5EF4-FFF2-40B4-BE49-F238E27FC236}">
              <a16:creationId xmlns:a16="http://schemas.microsoft.com/office/drawing/2014/main" id="{BD7397DE-0216-45AC-96F5-C4614C2A50D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07" name="TextBox 1906">
          <a:extLst>
            <a:ext uri="{FF2B5EF4-FFF2-40B4-BE49-F238E27FC236}">
              <a16:creationId xmlns:a16="http://schemas.microsoft.com/office/drawing/2014/main" id="{7AB0C33A-61B7-405B-BFED-CA63F04DFBA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908" name="TextBox 1907">
          <a:extLst>
            <a:ext uri="{FF2B5EF4-FFF2-40B4-BE49-F238E27FC236}">
              <a16:creationId xmlns:a16="http://schemas.microsoft.com/office/drawing/2014/main" id="{B3E35703-08DC-4606-A896-19CC3BCF6873}"/>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09" name="TextBox 1908">
          <a:extLst>
            <a:ext uri="{FF2B5EF4-FFF2-40B4-BE49-F238E27FC236}">
              <a16:creationId xmlns:a16="http://schemas.microsoft.com/office/drawing/2014/main" id="{C5BEFDCD-3B9A-4A2B-93F3-BF10A5A459C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10" name="TextBox 1909">
          <a:extLst>
            <a:ext uri="{FF2B5EF4-FFF2-40B4-BE49-F238E27FC236}">
              <a16:creationId xmlns:a16="http://schemas.microsoft.com/office/drawing/2014/main" id="{5AEC3635-54FE-4E83-B961-BDFCDAFBE49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11" name="TextBox 1910">
          <a:extLst>
            <a:ext uri="{FF2B5EF4-FFF2-40B4-BE49-F238E27FC236}">
              <a16:creationId xmlns:a16="http://schemas.microsoft.com/office/drawing/2014/main" id="{143E2656-1541-4525-957D-9B824630859A}"/>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12" name="TextBox 1911">
          <a:extLst>
            <a:ext uri="{FF2B5EF4-FFF2-40B4-BE49-F238E27FC236}">
              <a16:creationId xmlns:a16="http://schemas.microsoft.com/office/drawing/2014/main" id="{F966B354-EB41-4C1D-8EF4-84B87D9FF89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13" name="TextBox 1912">
          <a:extLst>
            <a:ext uri="{FF2B5EF4-FFF2-40B4-BE49-F238E27FC236}">
              <a16:creationId xmlns:a16="http://schemas.microsoft.com/office/drawing/2014/main" id="{FF0378BC-7CCC-4540-9117-152D1BB1888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14" name="TextBox 1913">
          <a:extLst>
            <a:ext uri="{FF2B5EF4-FFF2-40B4-BE49-F238E27FC236}">
              <a16:creationId xmlns:a16="http://schemas.microsoft.com/office/drawing/2014/main" id="{9A9D8CD3-9115-4C1D-8EA8-CC3FA6E8429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915" name="TextBox 1914">
          <a:extLst>
            <a:ext uri="{FF2B5EF4-FFF2-40B4-BE49-F238E27FC236}">
              <a16:creationId xmlns:a16="http://schemas.microsoft.com/office/drawing/2014/main" id="{2E8B9240-C9F3-403D-88BE-FB1C5F78CB71}"/>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16" name="TextBox 1915">
          <a:extLst>
            <a:ext uri="{FF2B5EF4-FFF2-40B4-BE49-F238E27FC236}">
              <a16:creationId xmlns:a16="http://schemas.microsoft.com/office/drawing/2014/main" id="{A494F9DD-8DD9-4777-AF6E-F5243F0024F2}"/>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17" name="TextBox 1916">
          <a:extLst>
            <a:ext uri="{FF2B5EF4-FFF2-40B4-BE49-F238E27FC236}">
              <a16:creationId xmlns:a16="http://schemas.microsoft.com/office/drawing/2014/main" id="{D8553A4E-48F5-458B-9DFA-A8C849DD62E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918" name="TextBox 1917">
          <a:extLst>
            <a:ext uri="{FF2B5EF4-FFF2-40B4-BE49-F238E27FC236}">
              <a16:creationId xmlns:a16="http://schemas.microsoft.com/office/drawing/2014/main" id="{46DD2955-32AB-4029-9F8F-2288D134F0AE}"/>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19" name="TextBox 1918">
          <a:extLst>
            <a:ext uri="{FF2B5EF4-FFF2-40B4-BE49-F238E27FC236}">
              <a16:creationId xmlns:a16="http://schemas.microsoft.com/office/drawing/2014/main" id="{4550C1CA-7612-407D-94B7-6F0F920FE64F}"/>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20" name="TextBox 1919">
          <a:extLst>
            <a:ext uri="{FF2B5EF4-FFF2-40B4-BE49-F238E27FC236}">
              <a16:creationId xmlns:a16="http://schemas.microsoft.com/office/drawing/2014/main" id="{69B345F8-9CFE-4944-9214-94D6EF2FDB4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921" name="TextBox 1920">
          <a:extLst>
            <a:ext uri="{FF2B5EF4-FFF2-40B4-BE49-F238E27FC236}">
              <a16:creationId xmlns:a16="http://schemas.microsoft.com/office/drawing/2014/main" id="{22E100B8-B1AB-4160-8A2D-70036702A0DA}"/>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22" name="TextBox 1921">
          <a:extLst>
            <a:ext uri="{FF2B5EF4-FFF2-40B4-BE49-F238E27FC236}">
              <a16:creationId xmlns:a16="http://schemas.microsoft.com/office/drawing/2014/main" id="{E5AB747E-A83F-471E-B13E-C9402A387ADD}"/>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923" name="TextBox 1922">
          <a:extLst>
            <a:ext uri="{FF2B5EF4-FFF2-40B4-BE49-F238E27FC236}">
              <a16:creationId xmlns:a16="http://schemas.microsoft.com/office/drawing/2014/main" id="{FE645F8B-AE68-4AE9-8E30-4C7616C2923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24" name="TextBox 1923">
          <a:extLst>
            <a:ext uri="{FF2B5EF4-FFF2-40B4-BE49-F238E27FC236}">
              <a16:creationId xmlns:a16="http://schemas.microsoft.com/office/drawing/2014/main" id="{E74D70E3-CFB9-4FB0-9084-377A6F0C33B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925" name="TextBox 1924">
          <a:extLst>
            <a:ext uri="{FF2B5EF4-FFF2-40B4-BE49-F238E27FC236}">
              <a16:creationId xmlns:a16="http://schemas.microsoft.com/office/drawing/2014/main" id="{2DC5E5C8-A97D-4087-8BAF-E667A4DAF6C0}"/>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26" name="TextBox 1925">
          <a:extLst>
            <a:ext uri="{FF2B5EF4-FFF2-40B4-BE49-F238E27FC236}">
              <a16:creationId xmlns:a16="http://schemas.microsoft.com/office/drawing/2014/main" id="{44E06017-6E42-4236-B3DA-EE61B7F0AD7B}"/>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27" name="TextBox 1926">
          <a:extLst>
            <a:ext uri="{FF2B5EF4-FFF2-40B4-BE49-F238E27FC236}">
              <a16:creationId xmlns:a16="http://schemas.microsoft.com/office/drawing/2014/main" id="{CBB316F0-EA3B-4895-8C4A-F86AEDC90DF3}"/>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928" name="TextBox 1927">
          <a:extLst>
            <a:ext uri="{FF2B5EF4-FFF2-40B4-BE49-F238E27FC236}">
              <a16:creationId xmlns:a16="http://schemas.microsoft.com/office/drawing/2014/main" id="{DB4CCE89-7294-4446-A78F-1A8E1287C0EE}"/>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29" name="TextBox 1928">
          <a:extLst>
            <a:ext uri="{FF2B5EF4-FFF2-40B4-BE49-F238E27FC236}">
              <a16:creationId xmlns:a16="http://schemas.microsoft.com/office/drawing/2014/main" id="{75DC5B4C-BA12-49B6-9C23-E6C4A9EA912A}"/>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930" name="TextBox 1929">
          <a:extLst>
            <a:ext uri="{FF2B5EF4-FFF2-40B4-BE49-F238E27FC236}">
              <a16:creationId xmlns:a16="http://schemas.microsoft.com/office/drawing/2014/main" id="{63C8F0BD-51BF-4416-AD86-EB90CCDE3173}"/>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931" name="TextBox 1930">
          <a:extLst>
            <a:ext uri="{FF2B5EF4-FFF2-40B4-BE49-F238E27FC236}">
              <a16:creationId xmlns:a16="http://schemas.microsoft.com/office/drawing/2014/main" id="{143CBD54-C1D3-46E1-A3E1-996AA6ACABE4}"/>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932" name="TextBox 1931">
          <a:extLst>
            <a:ext uri="{FF2B5EF4-FFF2-40B4-BE49-F238E27FC236}">
              <a16:creationId xmlns:a16="http://schemas.microsoft.com/office/drawing/2014/main" id="{AB673BC6-38CF-4505-9EEF-32F9AFAA091F}"/>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933" name="TextBox 1932">
          <a:extLst>
            <a:ext uri="{FF2B5EF4-FFF2-40B4-BE49-F238E27FC236}">
              <a16:creationId xmlns:a16="http://schemas.microsoft.com/office/drawing/2014/main" id="{E95D89EF-73B5-497C-A2E1-A9DFF5F3C97A}"/>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34" name="TextBox 1933">
          <a:extLst>
            <a:ext uri="{FF2B5EF4-FFF2-40B4-BE49-F238E27FC236}">
              <a16:creationId xmlns:a16="http://schemas.microsoft.com/office/drawing/2014/main" id="{1A2E6F47-D1AB-47FE-AC72-A895E24F969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35" name="TextBox 1934">
          <a:extLst>
            <a:ext uri="{FF2B5EF4-FFF2-40B4-BE49-F238E27FC236}">
              <a16:creationId xmlns:a16="http://schemas.microsoft.com/office/drawing/2014/main" id="{90E999C8-7C25-4192-AC13-78877D82AF0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36" name="TextBox 1935">
          <a:extLst>
            <a:ext uri="{FF2B5EF4-FFF2-40B4-BE49-F238E27FC236}">
              <a16:creationId xmlns:a16="http://schemas.microsoft.com/office/drawing/2014/main" id="{8FD624B2-855D-43FA-BDAA-984D209D677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37" name="TextBox 1936">
          <a:extLst>
            <a:ext uri="{FF2B5EF4-FFF2-40B4-BE49-F238E27FC236}">
              <a16:creationId xmlns:a16="http://schemas.microsoft.com/office/drawing/2014/main" id="{7E7C3117-3130-4802-A6B4-32EE0141EF2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38" name="TextBox 1937">
          <a:extLst>
            <a:ext uri="{FF2B5EF4-FFF2-40B4-BE49-F238E27FC236}">
              <a16:creationId xmlns:a16="http://schemas.microsoft.com/office/drawing/2014/main" id="{DF9588E2-93DA-44F7-BC9D-BE1E22F37827}"/>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39" name="TextBox 1938">
          <a:extLst>
            <a:ext uri="{FF2B5EF4-FFF2-40B4-BE49-F238E27FC236}">
              <a16:creationId xmlns:a16="http://schemas.microsoft.com/office/drawing/2014/main" id="{62816E2D-5E09-47B5-8F73-24F37549BC1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40" name="TextBox 1939">
          <a:extLst>
            <a:ext uri="{FF2B5EF4-FFF2-40B4-BE49-F238E27FC236}">
              <a16:creationId xmlns:a16="http://schemas.microsoft.com/office/drawing/2014/main" id="{569D8729-8EB6-4069-9082-0BCC431FB3B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941" name="TextBox 1940">
          <a:extLst>
            <a:ext uri="{FF2B5EF4-FFF2-40B4-BE49-F238E27FC236}">
              <a16:creationId xmlns:a16="http://schemas.microsoft.com/office/drawing/2014/main" id="{03187959-0812-4876-B747-1BDC33D1F562}"/>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42" name="TextBox 1941">
          <a:extLst>
            <a:ext uri="{FF2B5EF4-FFF2-40B4-BE49-F238E27FC236}">
              <a16:creationId xmlns:a16="http://schemas.microsoft.com/office/drawing/2014/main" id="{6C4CBC10-A733-4E19-B4C7-6F1463B9D1F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43" name="TextBox 1942">
          <a:extLst>
            <a:ext uri="{FF2B5EF4-FFF2-40B4-BE49-F238E27FC236}">
              <a16:creationId xmlns:a16="http://schemas.microsoft.com/office/drawing/2014/main" id="{F7117CA9-76CB-4FF2-95AD-E9CBF02DD7EF}"/>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44" name="TextBox 1943">
          <a:extLst>
            <a:ext uri="{FF2B5EF4-FFF2-40B4-BE49-F238E27FC236}">
              <a16:creationId xmlns:a16="http://schemas.microsoft.com/office/drawing/2014/main" id="{C85397DD-4DE0-4675-A334-09C37240C83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45" name="TextBox 1944">
          <a:extLst>
            <a:ext uri="{FF2B5EF4-FFF2-40B4-BE49-F238E27FC236}">
              <a16:creationId xmlns:a16="http://schemas.microsoft.com/office/drawing/2014/main" id="{4D599B7F-2D0C-483A-A9A8-42D63F1B307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46" name="TextBox 1945">
          <a:extLst>
            <a:ext uri="{FF2B5EF4-FFF2-40B4-BE49-F238E27FC236}">
              <a16:creationId xmlns:a16="http://schemas.microsoft.com/office/drawing/2014/main" id="{6A4914D1-29A0-49A4-B322-EC8E7524000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47" name="TextBox 1946">
          <a:extLst>
            <a:ext uri="{FF2B5EF4-FFF2-40B4-BE49-F238E27FC236}">
              <a16:creationId xmlns:a16="http://schemas.microsoft.com/office/drawing/2014/main" id="{08823072-7D41-4164-B927-1A849E20CB6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48" name="TextBox 1947">
          <a:extLst>
            <a:ext uri="{FF2B5EF4-FFF2-40B4-BE49-F238E27FC236}">
              <a16:creationId xmlns:a16="http://schemas.microsoft.com/office/drawing/2014/main" id="{7BFDBD16-9F2D-4760-8D4C-E099BF8DD595}"/>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49" name="TextBox 1948">
          <a:extLst>
            <a:ext uri="{FF2B5EF4-FFF2-40B4-BE49-F238E27FC236}">
              <a16:creationId xmlns:a16="http://schemas.microsoft.com/office/drawing/2014/main" id="{22036477-C41E-4D40-BEBE-FB84084EE792}"/>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50" name="TextBox 1949">
          <a:extLst>
            <a:ext uri="{FF2B5EF4-FFF2-40B4-BE49-F238E27FC236}">
              <a16:creationId xmlns:a16="http://schemas.microsoft.com/office/drawing/2014/main" id="{36BA2AA8-2C98-45FB-8080-3418D3496EF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951" name="TextBox 1950">
          <a:extLst>
            <a:ext uri="{FF2B5EF4-FFF2-40B4-BE49-F238E27FC236}">
              <a16:creationId xmlns:a16="http://schemas.microsoft.com/office/drawing/2014/main" id="{E2B8FB4E-44AF-4740-B578-43403E96A54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52" name="TextBox 1951">
          <a:extLst>
            <a:ext uri="{FF2B5EF4-FFF2-40B4-BE49-F238E27FC236}">
              <a16:creationId xmlns:a16="http://schemas.microsoft.com/office/drawing/2014/main" id="{E7E7D1BF-0577-4B70-8667-EE977869D6E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53" name="TextBox 1952">
          <a:extLst>
            <a:ext uri="{FF2B5EF4-FFF2-40B4-BE49-F238E27FC236}">
              <a16:creationId xmlns:a16="http://schemas.microsoft.com/office/drawing/2014/main" id="{41AF12B6-5DCE-48EE-9CB3-E2B320ED52AF}"/>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54" name="TextBox 1953">
          <a:extLst>
            <a:ext uri="{FF2B5EF4-FFF2-40B4-BE49-F238E27FC236}">
              <a16:creationId xmlns:a16="http://schemas.microsoft.com/office/drawing/2014/main" id="{9312066B-D049-4D20-A6CC-318FAA110D4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55" name="TextBox 1954">
          <a:extLst>
            <a:ext uri="{FF2B5EF4-FFF2-40B4-BE49-F238E27FC236}">
              <a16:creationId xmlns:a16="http://schemas.microsoft.com/office/drawing/2014/main" id="{E551B42B-A3C7-46FA-ACF4-43EA1898385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56" name="TextBox 1955">
          <a:extLst>
            <a:ext uri="{FF2B5EF4-FFF2-40B4-BE49-F238E27FC236}">
              <a16:creationId xmlns:a16="http://schemas.microsoft.com/office/drawing/2014/main" id="{E62E6EE1-B0D4-4866-99A9-023BB28C5AF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57" name="TextBox 1956">
          <a:extLst>
            <a:ext uri="{FF2B5EF4-FFF2-40B4-BE49-F238E27FC236}">
              <a16:creationId xmlns:a16="http://schemas.microsoft.com/office/drawing/2014/main" id="{48E57E14-9160-463B-A3C0-1081D283220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58" name="TextBox 1957">
          <a:extLst>
            <a:ext uri="{FF2B5EF4-FFF2-40B4-BE49-F238E27FC236}">
              <a16:creationId xmlns:a16="http://schemas.microsoft.com/office/drawing/2014/main" id="{ACCE94C1-0951-4EBE-BE69-7E7B900E74BE}"/>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59" name="TextBox 1958">
          <a:extLst>
            <a:ext uri="{FF2B5EF4-FFF2-40B4-BE49-F238E27FC236}">
              <a16:creationId xmlns:a16="http://schemas.microsoft.com/office/drawing/2014/main" id="{36E7D26F-5EC3-4738-B98A-8CD75FA0F2A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60" name="TextBox 1959">
          <a:extLst>
            <a:ext uri="{FF2B5EF4-FFF2-40B4-BE49-F238E27FC236}">
              <a16:creationId xmlns:a16="http://schemas.microsoft.com/office/drawing/2014/main" id="{B402968F-55BE-490D-AB4D-8D865F40582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961" name="TextBox 1960">
          <a:extLst>
            <a:ext uri="{FF2B5EF4-FFF2-40B4-BE49-F238E27FC236}">
              <a16:creationId xmlns:a16="http://schemas.microsoft.com/office/drawing/2014/main" id="{00713811-DC90-44EF-B307-69D46309D4FA}"/>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62" name="TextBox 1961">
          <a:extLst>
            <a:ext uri="{FF2B5EF4-FFF2-40B4-BE49-F238E27FC236}">
              <a16:creationId xmlns:a16="http://schemas.microsoft.com/office/drawing/2014/main" id="{5904C9BE-5941-452F-B543-228BE93E6AD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63" name="TextBox 1962">
          <a:extLst>
            <a:ext uri="{FF2B5EF4-FFF2-40B4-BE49-F238E27FC236}">
              <a16:creationId xmlns:a16="http://schemas.microsoft.com/office/drawing/2014/main" id="{4B3D899B-CACB-4122-B53F-EA566599782A}"/>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64" name="TextBox 1963">
          <a:extLst>
            <a:ext uri="{FF2B5EF4-FFF2-40B4-BE49-F238E27FC236}">
              <a16:creationId xmlns:a16="http://schemas.microsoft.com/office/drawing/2014/main" id="{1718F8CB-27EC-43FA-964D-CBA631F2329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65" name="TextBox 1964">
          <a:extLst>
            <a:ext uri="{FF2B5EF4-FFF2-40B4-BE49-F238E27FC236}">
              <a16:creationId xmlns:a16="http://schemas.microsoft.com/office/drawing/2014/main" id="{2203B1AF-58E7-4450-93AB-A7727946465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66" name="TextBox 1965">
          <a:extLst>
            <a:ext uri="{FF2B5EF4-FFF2-40B4-BE49-F238E27FC236}">
              <a16:creationId xmlns:a16="http://schemas.microsoft.com/office/drawing/2014/main" id="{E746910D-81EC-4858-B2FE-92C256FF8E1E}"/>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67" name="TextBox 1966">
          <a:extLst>
            <a:ext uri="{FF2B5EF4-FFF2-40B4-BE49-F238E27FC236}">
              <a16:creationId xmlns:a16="http://schemas.microsoft.com/office/drawing/2014/main" id="{9EE6F7A5-9ACB-4703-8340-BD254808161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68" name="TextBox 1967">
          <a:extLst>
            <a:ext uri="{FF2B5EF4-FFF2-40B4-BE49-F238E27FC236}">
              <a16:creationId xmlns:a16="http://schemas.microsoft.com/office/drawing/2014/main" id="{D1F4CA45-267F-4EDD-B389-1D3C32E51D2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69" name="TextBox 1968">
          <a:extLst>
            <a:ext uri="{FF2B5EF4-FFF2-40B4-BE49-F238E27FC236}">
              <a16:creationId xmlns:a16="http://schemas.microsoft.com/office/drawing/2014/main" id="{9DD01094-F72D-4903-A352-DB74C7BA516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70" name="TextBox 1969">
          <a:extLst>
            <a:ext uri="{FF2B5EF4-FFF2-40B4-BE49-F238E27FC236}">
              <a16:creationId xmlns:a16="http://schemas.microsoft.com/office/drawing/2014/main" id="{42C8CB8E-2AF2-41CD-BA87-852B307A0BC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971" name="TextBox 1970">
          <a:extLst>
            <a:ext uri="{FF2B5EF4-FFF2-40B4-BE49-F238E27FC236}">
              <a16:creationId xmlns:a16="http://schemas.microsoft.com/office/drawing/2014/main" id="{5DA08BB8-323A-4E7A-A473-3980F7176B3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72" name="TextBox 1971">
          <a:extLst>
            <a:ext uri="{FF2B5EF4-FFF2-40B4-BE49-F238E27FC236}">
              <a16:creationId xmlns:a16="http://schemas.microsoft.com/office/drawing/2014/main" id="{A6CB14F7-783B-4CAE-AADB-DF3A5A33AF4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73" name="TextBox 1972">
          <a:extLst>
            <a:ext uri="{FF2B5EF4-FFF2-40B4-BE49-F238E27FC236}">
              <a16:creationId xmlns:a16="http://schemas.microsoft.com/office/drawing/2014/main" id="{FC8A9321-F2DE-42A8-BE97-6EF492784D9A}"/>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74" name="TextBox 1973">
          <a:extLst>
            <a:ext uri="{FF2B5EF4-FFF2-40B4-BE49-F238E27FC236}">
              <a16:creationId xmlns:a16="http://schemas.microsoft.com/office/drawing/2014/main" id="{B3BD06B9-902D-45A2-8846-C75ED92A14E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75" name="TextBox 1974">
          <a:extLst>
            <a:ext uri="{FF2B5EF4-FFF2-40B4-BE49-F238E27FC236}">
              <a16:creationId xmlns:a16="http://schemas.microsoft.com/office/drawing/2014/main" id="{072B46FB-6277-483E-92CB-C82F4865EC9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76" name="TextBox 1975">
          <a:extLst>
            <a:ext uri="{FF2B5EF4-FFF2-40B4-BE49-F238E27FC236}">
              <a16:creationId xmlns:a16="http://schemas.microsoft.com/office/drawing/2014/main" id="{52CA3D4B-4B68-4F29-9CA7-0C2B12D3E67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77" name="TextBox 1976">
          <a:extLst>
            <a:ext uri="{FF2B5EF4-FFF2-40B4-BE49-F238E27FC236}">
              <a16:creationId xmlns:a16="http://schemas.microsoft.com/office/drawing/2014/main" id="{DE96CD57-CE81-4B27-A453-09B24CC552D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78" name="TextBox 1977">
          <a:extLst>
            <a:ext uri="{FF2B5EF4-FFF2-40B4-BE49-F238E27FC236}">
              <a16:creationId xmlns:a16="http://schemas.microsoft.com/office/drawing/2014/main" id="{39A3B3D5-1BF9-4952-8771-D37DDC44182F}"/>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79" name="TextBox 1978">
          <a:extLst>
            <a:ext uri="{FF2B5EF4-FFF2-40B4-BE49-F238E27FC236}">
              <a16:creationId xmlns:a16="http://schemas.microsoft.com/office/drawing/2014/main" id="{91A9552D-8C5F-463A-B288-54478A7B004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80" name="TextBox 1979">
          <a:extLst>
            <a:ext uri="{FF2B5EF4-FFF2-40B4-BE49-F238E27FC236}">
              <a16:creationId xmlns:a16="http://schemas.microsoft.com/office/drawing/2014/main" id="{67FFD106-0983-4930-840F-CE43A565741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981" name="TextBox 1980">
          <a:extLst>
            <a:ext uri="{FF2B5EF4-FFF2-40B4-BE49-F238E27FC236}">
              <a16:creationId xmlns:a16="http://schemas.microsoft.com/office/drawing/2014/main" id="{6224587C-640C-4BF5-A2B9-883F42B69838}"/>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82" name="TextBox 1981">
          <a:extLst>
            <a:ext uri="{FF2B5EF4-FFF2-40B4-BE49-F238E27FC236}">
              <a16:creationId xmlns:a16="http://schemas.microsoft.com/office/drawing/2014/main" id="{3BE3D182-C7CC-4FEF-BDAA-6722A44E17A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83" name="TextBox 1982">
          <a:extLst>
            <a:ext uri="{FF2B5EF4-FFF2-40B4-BE49-F238E27FC236}">
              <a16:creationId xmlns:a16="http://schemas.microsoft.com/office/drawing/2014/main" id="{F9C2C6A5-F7F0-4007-A70E-E90D74E9F7B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84" name="TextBox 1983">
          <a:extLst>
            <a:ext uri="{FF2B5EF4-FFF2-40B4-BE49-F238E27FC236}">
              <a16:creationId xmlns:a16="http://schemas.microsoft.com/office/drawing/2014/main" id="{0CF4E898-13DC-4255-9AD5-68F85972984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85" name="TextBox 1984">
          <a:extLst>
            <a:ext uri="{FF2B5EF4-FFF2-40B4-BE49-F238E27FC236}">
              <a16:creationId xmlns:a16="http://schemas.microsoft.com/office/drawing/2014/main" id="{6AD719BD-3A81-46B2-964F-711212739B0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86" name="TextBox 1985">
          <a:extLst>
            <a:ext uri="{FF2B5EF4-FFF2-40B4-BE49-F238E27FC236}">
              <a16:creationId xmlns:a16="http://schemas.microsoft.com/office/drawing/2014/main" id="{4F4825EC-430F-48B8-B8E6-8B893351DE3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87" name="TextBox 1986">
          <a:extLst>
            <a:ext uri="{FF2B5EF4-FFF2-40B4-BE49-F238E27FC236}">
              <a16:creationId xmlns:a16="http://schemas.microsoft.com/office/drawing/2014/main" id="{E7E1C2FA-877F-4495-A3F0-462F22795C1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88" name="TextBox 1987">
          <a:extLst>
            <a:ext uri="{FF2B5EF4-FFF2-40B4-BE49-F238E27FC236}">
              <a16:creationId xmlns:a16="http://schemas.microsoft.com/office/drawing/2014/main" id="{C04314BE-5CE0-468A-9F8F-22F9EE3969D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89" name="TextBox 1988">
          <a:extLst>
            <a:ext uri="{FF2B5EF4-FFF2-40B4-BE49-F238E27FC236}">
              <a16:creationId xmlns:a16="http://schemas.microsoft.com/office/drawing/2014/main" id="{FBD6A2FA-3807-4798-84D1-506B07CCAD8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90" name="TextBox 1989">
          <a:extLst>
            <a:ext uri="{FF2B5EF4-FFF2-40B4-BE49-F238E27FC236}">
              <a16:creationId xmlns:a16="http://schemas.microsoft.com/office/drawing/2014/main" id="{B92B0947-0610-476A-ACCA-8EF33CD0712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991" name="TextBox 1990">
          <a:extLst>
            <a:ext uri="{FF2B5EF4-FFF2-40B4-BE49-F238E27FC236}">
              <a16:creationId xmlns:a16="http://schemas.microsoft.com/office/drawing/2014/main" id="{00296BAA-9389-44EF-ACEF-78E5B5C0D60A}"/>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992" name="TextBox 1991">
          <a:extLst>
            <a:ext uri="{FF2B5EF4-FFF2-40B4-BE49-F238E27FC236}">
              <a16:creationId xmlns:a16="http://schemas.microsoft.com/office/drawing/2014/main" id="{BD0DF399-DAC1-4C34-A148-FDEF2E1AF31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93" name="TextBox 1992">
          <a:extLst>
            <a:ext uri="{FF2B5EF4-FFF2-40B4-BE49-F238E27FC236}">
              <a16:creationId xmlns:a16="http://schemas.microsoft.com/office/drawing/2014/main" id="{A5C654A3-31CD-465C-95F3-5244775698D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94" name="TextBox 1993">
          <a:extLst>
            <a:ext uri="{FF2B5EF4-FFF2-40B4-BE49-F238E27FC236}">
              <a16:creationId xmlns:a16="http://schemas.microsoft.com/office/drawing/2014/main" id="{3E7D7668-22B5-43A8-A277-6D0EAA1967F0}"/>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95" name="TextBox 1994">
          <a:extLst>
            <a:ext uri="{FF2B5EF4-FFF2-40B4-BE49-F238E27FC236}">
              <a16:creationId xmlns:a16="http://schemas.microsoft.com/office/drawing/2014/main" id="{A7A42C71-2F77-4B4C-967A-AD9BCC6715B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96" name="TextBox 1995">
          <a:extLst>
            <a:ext uri="{FF2B5EF4-FFF2-40B4-BE49-F238E27FC236}">
              <a16:creationId xmlns:a16="http://schemas.microsoft.com/office/drawing/2014/main" id="{C6D80A84-7BCD-4B6D-A2C1-3D2DD4864B1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997" name="TextBox 1996">
          <a:extLst>
            <a:ext uri="{FF2B5EF4-FFF2-40B4-BE49-F238E27FC236}">
              <a16:creationId xmlns:a16="http://schemas.microsoft.com/office/drawing/2014/main" id="{C8161541-57CF-4780-B3C2-01BC353C1D9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98" name="TextBox 1997">
          <a:extLst>
            <a:ext uri="{FF2B5EF4-FFF2-40B4-BE49-F238E27FC236}">
              <a16:creationId xmlns:a16="http://schemas.microsoft.com/office/drawing/2014/main" id="{B7F08A71-F566-449D-A425-588AA97FDB7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999" name="TextBox 1998">
          <a:extLst>
            <a:ext uri="{FF2B5EF4-FFF2-40B4-BE49-F238E27FC236}">
              <a16:creationId xmlns:a16="http://schemas.microsoft.com/office/drawing/2014/main" id="{6DF25E3D-1507-4D23-9636-D96E98B20DF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00" name="TextBox 1999">
          <a:extLst>
            <a:ext uri="{FF2B5EF4-FFF2-40B4-BE49-F238E27FC236}">
              <a16:creationId xmlns:a16="http://schemas.microsoft.com/office/drawing/2014/main" id="{15F1E069-9A6E-4459-9152-11EC31CB82B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001" name="TextBox 2000">
          <a:extLst>
            <a:ext uri="{FF2B5EF4-FFF2-40B4-BE49-F238E27FC236}">
              <a16:creationId xmlns:a16="http://schemas.microsoft.com/office/drawing/2014/main" id="{BE95B0E5-80A7-40CB-9661-C09DF8CA8B27}"/>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02" name="TextBox 2001">
          <a:extLst>
            <a:ext uri="{FF2B5EF4-FFF2-40B4-BE49-F238E27FC236}">
              <a16:creationId xmlns:a16="http://schemas.microsoft.com/office/drawing/2014/main" id="{8BCF8955-63CD-41CC-AD51-8690CBEFBD8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03" name="TextBox 2002">
          <a:extLst>
            <a:ext uri="{FF2B5EF4-FFF2-40B4-BE49-F238E27FC236}">
              <a16:creationId xmlns:a16="http://schemas.microsoft.com/office/drawing/2014/main" id="{D3F7CC14-80DF-4F4D-995A-309A7964D31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04" name="TextBox 2003">
          <a:extLst>
            <a:ext uri="{FF2B5EF4-FFF2-40B4-BE49-F238E27FC236}">
              <a16:creationId xmlns:a16="http://schemas.microsoft.com/office/drawing/2014/main" id="{3A56F9AF-5018-48D5-9D84-BE3FA7E1E01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05" name="TextBox 2004">
          <a:extLst>
            <a:ext uri="{FF2B5EF4-FFF2-40B4-BE49-F238E27FC236}">
              <a16:creationId xmlns:a16="http://schemas.microsoft.com/office/drawing/2014/main" id="{C70F0B6D-FC09-4AA5-B5CD-7A85A968220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06" name="TextBox 2005">
          <a:extLst>
            <a:ext uri="{FF2B5EF4-FFF2-40B4-BE49-F238E27FC236}">
              <a16:creationId xmlns:a16="http://schemas.microsoft.com/office/drawing/2014/main" id="{5C7BC7EF-8281-4FFE-9F0C-DB387C98B72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07" name="TextBox 2006">
          <a:extLst>
            <a:ext uri="{FF2B5EF4-FFF2-40B4-BE49-F238E27FC236}">
              <a16:creationId xmlns:a16="http://schemas.microsoft.com/office/drawing/2014/main" id="{4A8476CE-D133-48EF-B731-B347DC0D8A8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08" name="TextBox 2007">
          <a:extLst>
            <a:ext uri="{FF2B5EF4-FFF2-40B4-BE49-F238E27FC236}">
              <a16:creationId xmlns:a16="http://schemas.microsoft.com/office/drawing/2014/main" id="{BF480DB2-2B8C-4F54-B897-A965DB0D3651}"/>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09" name="TextBox 2008">
          <a:extLst>
            <a:ext uri="{FF2B5EF4-FFF2-40B4-BE49-F238E27FC236}">
              <a16:creationId xmlns:a16="http://schemas.microsoft.com/office/drawing/2014/main" id="{C43422FD-FCD5-4440-A029-9BE64C1F415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10" name="TextBox 2009">
          <a:extLst>
            <a:ext uri="{FF2B5EF4-FFF2-40B4-BE49-F238E27FC236}">
              <a16:creationId xmlns:a16="http://schemas.microsoft.com/office/drawing/2014/main" id="{AE36BD2B-E8B4-4D63-AB99-54687686B13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011" name="TextBox 2010">
          <a:extLst>
            <a:ext uri="{FF2B5EF4-FFF2-40B4-BE49-F238E27FC236}">
              <a16:creationId xmlns:a16="http://schemas.microsoft.com/office/drawing/2014/main" id="{F613B28D-3340-4A51-A7F1-1D23465A78A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12" name="TextBox 2011">
          <a:extLst>
            <a:ext uri="{FF2B5EF4-FFF2-40B4-BE49-F238E27FC236}">
              <a16:creationId xmlns:a16="http://schemas.microsoft.com/office/drawing/2014/main" id="{8B8C883A-A1E3-4F67-B309-D4A11F95850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13" name="TextBox 2012">
          <a:extLst>
            <a:ext uri="{FF2B5EF4-FFF2-40B4-BE49-F238E27FC236}">
              <a16:creationId xmlns:a16="http://schemas.microsoft.com/office/drawing/2014/main" id="{C8BA5A7F-DB07-4BC2-83E2-461D23CBC56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14" name="TextBox 2013">
          <a:extLst>
            <a:ext uri="{FF2B5EF4-FFF2-40B4-BE49-F238E27FC236}">
              <a16:creationId xmlns:a16="http://schemas.microsoft.com/office/drawing/2014/main" id="{F4470CED-F5BB-4EF9-913F-40A644F0192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015" name="TextBox 2014">
          <a:extLst>
            <a:ext uri="{FF2B5EF4-FFF2-40B4-BE49-F238E27FC236}">
              <a16:creationId xmlns:a16="http://schemas.microsoft.com/office/drawing/2014/main" id="{D4367F11-C023-47DE-BB02-EDBBD2AB896E}"/>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16" name="TextBox 2015">
          <a:extLst>
            <a:ext uri="{FF2B5EF4-FFF2-40B4-BE49-F238E27FC236}">
              <a16:creationId xmlns:a16="http://schemas.microsoft.com/office/drawing/2014/main" id="{1B50D5A3-ED24-49BF-9617-314517B67B1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17" name="TextBox 2016">
          <a:extLst>
            <a:ext uri="{FF2B5EF4-FFF2-40B4-BE49-F238E27FC236}">
              <a16:creationId xmlns:a16="http://schemas.microsoft.com/office/drawing/2014/main" id="{8A953B13-4154-4BEB-84BE-1CD094016672}"/>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018" name="TextBox 2017">
          <a:extLst>
            <a:ext uri="{FF2B5EF4-FFF2-40B4-BE49-F238E27FC236}">
              <a16:creationId xmlns:a16="http://schemas.microsoft.com/office/drawing/2014/main" id="{5BD97A28-0BF8-4176-AE57-CF5CC35F7824}"/>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19" name="TextBox 2018">
          <a:extLst>
            <a:ext uri="{FF2B5EF4-FFF2-40B4-BE49-F238E27FC236}">
              <a16:creationId xmlns:a16="http://schemas.microsoft.com/office/drawing/2014/main" id="{2D60394A-ACF6-4524-83E0-C4FE4DA4E6A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20" name="TextBox 2019">
          <a:extLst>
            <a:ext uri="{FF2B5EF4-FFF2-40B4-BE49-F238E27FC236}">
              <a16:creationId xmlns:a16="http://schemas.microsoft.com/office/drawing/2014/main" id="{3A9A8BF9-1772-4A0D-89C0-21054675EB4F}"/>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021" name="TextBox 2020">
          <a:extLst>
            <a:ext uri="{FF2B5EF4-FFF2-40B4-BE49-F238E27FC236}">
              <a16:creationId xmlns:a16="http://schemas.microsoft.com/office/drawing/2014/main" id="{2C900C3A-183D-4248-ADBB-1712E2D36BD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22" name="TextBox 2021">
          <a:extLst>
            <a:ext uri="{FF2B5EF4-FFF2-40B4-BE49-F238E27FC236}">
              <a16:creationId xmlns:a16="http://schemas.microsoft.com/office/drawing/2014/main" id="{9EE60976-173A-41BC-9131-E365015C912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023" name="TextBox 2022">
          <a:extLst>
            <a:ext uri="{FF2B5EF4-FFF2-40B4-BE49-F238E27FC236}">
              <a16:creationId xmlns:a16="http://schemas.microsoft.com/office/drawing/2014/main" id="{8222432D-7407-40CD-8903-2FB27C805A07}"/>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24" name="TextBox 2023">
          <a:extLst>
            <a:ext uri="{FF2B5EF4-FFF2-40B4-BE49-F238E27FC236}">
              <a16:creationId xmlns:a16="http://schemas.microsoft.com/office/drawing/2014/main" id="{F4083A63-E025-4A43-957F-8240F534970B}"/>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025" name="TextBox 2024">
          <a:extLst>
            <a:ext uri="{FF2B5EF4-FFF2-40B4-BE49-F238E27FC236}">
              <a16:creationId xmlns:a16="http://schemas.microsoft.com/office/drawing/2014/main" id="{AFD65123-9712-4DF6-A4BF-792088AF9893}"/>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26" name="TextBox 2025">
          <a:extLst>
            <a:ext uri="{FF2B5EF4-FFF2-40B4-BE49-F238E27FC236}">
              <a16:creationId xmlns:a16="http://schemas.microsoft.com/office/drawing/2014/main" id="{0C8A439F-8DA3-4A32-9A51-23D10B15025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27" name="TextBox 2026">
          <a:extLst>
            <a:ext uri="{FF2B5EF4-FFF2-40B4-BE49-F238E27FC236}">
              <a16:creationId xmlns:a16="http://schemas.microsoft.com/office/drawing/2014/main" id="{AA573202-0B2A-46CC-930A-E8082E8D75A5}"/>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028" name="TextBox 2027">
          <a:extLst>
            <a:ext uri="{FF2B5EF4-FFF2-40B4-BE49-F238E27FC236}">
              <a16:creationId xmlns:a16="http://schemas.microsoft.com/office/drawing/2014/main" id="{E972B647-4C49-4693-9615-AC5CBDEF068F}"/>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29" name="TextBox 2028">
          <a:extLst>
            <a:ext uri="{FF2B5EF4-FFF2-40B4-BE49-F238E27FC236}">
              <a16:creationId xmlns:a16="http://schemas.microsoft.com/office/drawing/2014/main" id="{99FFB8A7-12D2-43BA-8050-7F2C62937F0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030" name="TextBox 2029">
          <a:extLst>
            <a:ext uri="{FF2B5EF4-FFF2-40B4-BE49-F238E27FC236}">
              <a16:creationId xmlns:a16="http://schemas.microsoft.com/office/drawing/2014/main" id="{BE5D6467-5502-4FB4-B938-14EBF9845C1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031" name="TextBox 2030">
          <a:extLst>
            <a:ext uri="{FF2B5EF4-FFF2-40B4-BE49-F238E27FC236}">
              <a16:creationId xmlns:a16="http://schemas.microsoft.com/office/drawing/2014/main" id="{E07B460E-0725-4A19-B92F-47D0DE45B5F0}"/>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032" name="TextBox 2031">
          <a:extLst>
            <a:ext uri="{FF2B5EF4-FFF2-40B4-BE49-F238E27FC236}">
              <a16:creationId xmlns:a16="http://schemas.microsoft.com/office/drawing/2014/main" id="{25DF6ED6-FA5D-4D86-A98A-6B6D72910EA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033" name="TextBox 2032">
          <a:extLst>
            <a:ext uri="{FF2B5EF4-FFF2-40B4-BE49-F238E27FC236}">
              <a16:creationId xmlns:a16="http://schemas.microsoft.com/office/drawing/2014/main" id="{B45D12CC-A25D-400A-8277-3C6473F1295A}"/>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34" name="TextBox 2033">
          <a:extLst>
            <a:ext uri="{FF2B5EF4-FFF2-40B4-BE49-F238E27FC236}">
              <a16:creationId xmlns:a16="http://schemas.microsoft.com/office/drawing/2014/main" id="{A792B50D-742D-4B1C-90C3-62AC3F9EB53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35" name="TextBox 2034">
          <a:extLst>
            <a:ext uri="{FF2B5EF4-FFF2-40B4-BE49-F238E27FC236}">
              <a16:creationId xmlns:a16="http://schemas.microsoft.com/office/drawing/2014/main" id="{8D40FA52-D8FF-4744-B73D-AE7639551A78}"/>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36" name="TextBox 2035">
          <a:extLst>
            <a:ext uri="{FF2B5EF4-FFF2-40B4-BE49-F238E27FC236}">
              <a16:creationId xmlns:a16="http://schemas.microsoft.com/office/drawing/2014/main" id="{EF14D5F5-1BE3-435A-8DC3-79F11B65F31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37" name="TextBox 2036">
          <a:extLst>
            <a:ext uri="{FF2B5EF4-FFF2-40B4-BE49-F238E27FC236}">
              <a16:creationId xmlns:a16="http://schemas.microsoft.com/office/drawing/2014/main" id="{F5C57CCB-6557-45BB-B3FB-0389EBA2413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038" name="TextBox 2037">
          <a:extLst>
            <a:ext uri="{FF2B5EF4-FFF2-40B4-BE49-F238E27FC236}">
              <a16:creationId xmlns:a16="http://schemas.microsoft.com/office/drawing/2014/main" id="{D8575B6E-A6F6-48E3-8001-99522E868FEB}"/>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39" name="TextBox 2038">
          <a:extLst>
            <a:ext uri="{FF2B5EF4-FFF2-40B4-BE49-F238E27FC236}">
              <a16:creationId xmlns:a16="http://schemas.microsoft.com/office/drawing/2014/main" id="{4E2B30F2-8E67-425D-B4EC-DE659AD3D7A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40" name="TextBox 2039">
          <a:extLst>
            <a:ext uri="{FF2B5EF4-FFF2-40B4-BE49-F238E27FC236}">
              <a16:creationId xmlns:a16="http://schemas.microsoft.com/office/drawing/2014/main" id="{4DC1F716-A3C8-4428-8516-34870F550EC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041" name="TextBox 2040">
          <a:extLst>
            <a:ext uri="{FF2B5EF4-FFF2-40B4-BE49-F238E27FC236}">
              <a16:creationId xmlns:a16="http://schemas.microsoft.com/office/drawing/2014/main" id="{81DA8128-9A45-428E-94E1-BAE71F36E87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42" name="TextBox 2041">
          <a:extLst>
            <a:ext uri="{FF2B5EF4-FFF2-40B4-BE49-F238E27FC236}">
              <a16:creationId xmlns:a16="http://schemas.microsoft.com/office/drawing/2014/main" id="{9F9BF4B3-E4D2-4502-8EB4-35BB3C23560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43" name="TextBox 2042">
          <a:extLst>
            <a:ext uri="{FF2B5EF4-FFF2-40B4-BE49-F238E27FC236}">
              <a16:creationId xmlns:a16="http://schemas.microsoft.com/office/drawing/2014/main" id="{6E7C6B6E-4E4A-4C91-8551-3C24EEEC2DA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44" name="TextBox 2043">
          <a:extLst>
            <a:ext uri="{FF2B5EF4-FFF2-40B4-BE49-F238E27FC236}">
              <a16:creationId xmlns:a16="http://schemas.microsoft.com/office/drawing/2014/main" id="{13E75D9F-8854-46CA-BB2C-6F0217ED30A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45" name="TextBox 2044">
          <a:extLst>
            <a:ext uri="{FF2B5EF4-FFF2-40B4-BE49-F238E27FC236}">
              <a16:creationId xmlns:a16="http://schemas.microsoft.com/office/drawing/2014/main" id="{44082DCA-056F-4659-840D-A20AA8B60C8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46" name="TextBox 2045">
          <a:extLst>
            <a:ext uri="{FF2B5EF4-FFF2-40B4-BE49-F238E27FC236}">
              <a16:creationId xmlns:a16="http://schemas.microsoft.com/office/drawing/2014/main" id="{550EC2F9-4CAF-43C8-AA31-1107912434C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47" name="TextBox 2046">
          <a:extLst>
            <a:ext uri="{FF2B5EF4-FFF2-40B4-BE49-F238E27FC236}">
              <a16:creationId xmlns:a16="http://schemas.microsoft.com/office/drawing/2014/main" id="{FEF9541C-C053-4512-884D-A3B524A8252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048" name="TextBox 2047">
          <a:extLst>
            <a:ext uri="{FF2B5EF4-FFF2-40B4-BE49-F238E27FC236}">
              <a16:creationId xmlns:a16="http://schemas.microsoft.com/office/drawing/2014/main" id="{4D401BCB-C88B-4324-82B4-E3303EC44BC1}"/>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49" name="TextBox 2048">
          <a:extLst>
            <a:ext uri="{FF2B5EF4-FFF2-40B4-BE49-F238E27FC236}">
              <a16:creationId xmlns:a16="http://schemas.microsoft.com/office/drawing/2014/main" id="{0C5EA794-F963-4BB8-AD7D-933B15C8DEB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50" name="TextBox 2049">
          <a:extLst>
            <a:ext uri="{FF2B5EF4-FFF2-40B4-BE49-F238E27FC236}">
              <a16:creationId xmlns:a16="http://schemas.microsoft.com/office/drawing/2014/main" id="{5668228F-049E-4514-A708-B63777639B18}"/>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051" name="TextBox 2050">
          <a:extLst>
            <a:ext uri="{FF2B5EF4-FFF2-40B4-BE49-F238E27FC236}">
              <a16:creationId xmlns:a16="http://schemas.microsoft.com/office/drawing/2014/main" id="{95ECB195-2D5C-4741-99D3-504A1868B32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52" name="TextBox 2051">
          <a:extLst>
            <a:ext uri="{FF2B5EF4-FFF2-40B4-BE49-F238E27FC236}">
              <a16:creationId xmlns:a16="http://schemas.microsoft.com/office/drawing/2014/main" id="{D993EA99-8947-4169-8C7D-10A658DABF0F}"/>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53" name="TextBox 2052">
          <a:extLst>
            <a:ext uri="{FF2B5EF4-FFF2-40B4-BE49-F238E27FC236}">
              <a16:creationId xmlns:a16="http://schemas.microsoft.com/office/drawing/2014/main" id="{CBABAB05-BCCD-44FA-9CB6-AD8371D92C4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54" name="TextBox 2053">
          <a:extLst>
            <a:ext uri="{FF2B5EF4-FFF2-40B4-BE49-F238E27FC236}">
              <a16:creationId xmlns:a16="http://schemas.microsoft.com/office/drawing/2014/main" id="{F1A9B6F2-F86A-4580-9C1A-9AB9D9470C7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55" name="TextBox 2054">
          <a:extLst>
            <a:ext uri="{FF2B5EF4-FFF2-40B4-BE49-F238E27FC236}">
              <a16:creationId xmlns:a16="http://schemas.microsoft.com/office/drawing/2014/main" id="{D9110E20-BD0F-48AD-BC40-42447C0FE0F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56" name="TextBox 2055">
          <a:extLst>
            <a:ext uri="{FF2B5EF4-FFF2-40B4-BE49-F238E27FC236}">
              <a16:creationId xmlns:a16="http://schemas.microsoft.com/office/drawing/2014/main" id="{1A0FB516-95A3-458E-B9ED-542D4B479D1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57" name="TextBox 2056">
          <a:extLst>
            <a:ext uri="{FF2B5EF4-FFF2-40B4-BE49-F238E27FC236}">
              <a16:creationId xmlns:a16="http://schemas.microsoft.com/office/drawing/2014/main" id="{41D207A4-D8CE-434B-A358-456D9E11C4B3}"/>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58" name="TextBox 2057">
          <a:extLst>
            <a:ext uri="{FF2B5EF4-FFF2-40B4-BE49-F238E27FC236}">
              <a16:creationId xmlns:a16="http://schemas.microsoft.com/office/drawing/2014/main" id="{7305C6A2-6809-4B50-B3E3-57FE2F97C8F9}"/>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59" name="TextBox 2058">
          <a:extLst>
            <a:ext uri="{FF2B5EF4-FFF2-40B4-BE49-F238E27FC236}">
              <a16:creationId xmlns:a16="http://schemas.microsoft.com/office/drawing/2014/main" id="{BB1976D7-0603-4B76-A0DE-AC7C06BC6CC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60" name="TextBox 2059">
          <a:extLst>
            <a:ext uri="{FF2B5EF4-FFF2-40B4-BE49-F238E27FC236}">
              <a16:creationId xmlns:a16="http://schemas.microsoft.com/office/drawing/2014/main" id="{392C1ACC-6DD1-4A4C-818B-7FA72CEE513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61" name="TextBox 2060">
          <a:extLst>
            <a:ext uri="{FF2B5EF4-FFF2-40B4-BE49-F238E27FC236}">
              <a16:creationId xmlns:a16="http://schemas.microsoft.com/office/drawing/2014/main" id="{C6C78EB0-285E-4BB8-AAEA-AA7CEA951A3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62" name="TextBox 2061">
          <a:extLst>
            <a:ext uri="{FF2B5EF4-FFF2-40B4-BE49-F238E27FC236}">
              <a16:creationId xmlns:a16="http://schemas.microsoft.com/office/drawing/2014/main" id="{A139A86B-A67C-41ED-B41D-6972A199340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63" name="TextBox 2062">
          <a:extLst>
            <a:ext uri="{FF2B5EF4-FFF2-40B4-BE49-F238E27FC236}">
              <a16:creationId xmlns:a16="http://schemas.microsoft.com/office/drawing/2014/main" id="{7D5D832B-86BF-4FBC-9C15-DF2D6ECD51B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64" name="TextBox 2063">
          <a:extLst>
            <a:ext uri="{FF2B5EF4-FFF2-40B4-BE49-F238E27FC236}">
              <a16:creationId xmlns:a16="http://schemas.microsoft.com/office/drawing/2014/main" id="{E73AC395-19F5-4FD2-8FE1-CD8191D8695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65" name="TextBox 2064">
          <a:extLst>
            <a:ext uri="{FF2B5EF4-FFF2-40B4-BE49-F238E27FC236}">
              <a16:creationId xmlns:a16="http://schemas.microsoft.com/office/drawing/2014/main" id="{BC57BFF7-CC90-4584-A266-F49400E86176}"/>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66" name="TextBox 2065">
          <a:extLst>
            <a:ext uri="{FF2B5EF4-FFF2-40B4-BE49-F238E27FC236}">
              <a16:creationId xmlns:a16="http://schemas.microsoft.com/office/drawing/2014/main" id="{081599D5-8117-4D6D-9362-D039DF182B69}"/>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67" name="TextBox 2066">
          <a:extLst>
            <a:ext uri="{FF2B5EF4-FFF2-40B4-BE49-F238E27FC236}">
              <a16:creationId xmlns:a16="http://schemas.microsoft.com/office/drawing/2014/main" id="{829B7872-3D4B-45BB-B7A2-B16F4B6A11E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68" name="TextBox 2067">
          <a:extLst>
            <a:ext uri="{FF2B5EF4-FFF2-40B4-BE49-F238E27FC236}">
              <a16:creationId xmlns:a16="http://schemas.microsoft.com/office/drawing/2014/main" id="{463EBC8F-91BA-4EC9-AEA4-7E9B8EC2001B}"/>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69" name="TextBox 2068">
          <a:extLst>
            <a:ext uri="{FF2B5EF4-FFF2-40B4-BE49-F238E27FC236}">
              <a16:creationId xmlns:a16="http://schemas.microsoft.com/office/drawing/2014/main" id="{F24F46CF-3531-4E6E-A321-61230D365A7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70" name="TextBox 2069">
          <a:extLst>
            <a:ext uri="{FF2B5EF4-FFF2-40B4-BE49-F238E27FC236}">
              <a16:creationId xmlns:a16="http://schemas.microsoft.com/office/drawing/2014/main" id="{B874C383-A1F4-405E-B76A-EA10180BF93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071" name="TextBox 2070">
          <a:extLst>
            <a:ext uri="{FF2B5EF4-FFF2-40B4-BE49-F238E27FC236}">
              <a16:creationId xmlns:a16="http://schemas.microsoft.com/office/drawing/2014/main" id="{36DC54D9-D9E3-453C-A90A-86006646FAA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72" name="TextBox 2071">
          <a:extLst>
            <a:ext uri="{FF2B5EF4-FFF2-40B4-BE49-F238E27FC236}">
              <a16:creationId xmlns:a16="http://schemas.microsoft.com/office/drawing/2014/main" id="{F1B9F4DF-0FC7-424A-9396-3655810D8B3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73" name="TextBox 2072">
          <a:extLst>
            <a:ext uri="{FF2B5EF4-FFF2-40B4-BE49-F238E27FC236}">
              <a16:creationId xmlns:a16="http://schemas.microsoft.com/office/drawing/2014/main" id="{53368F02-9B3C-443A-8434-C10ACFB434C2}"/>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74" name="TextBox 2073">
          <a:extLst>
            <a:ext uri="{FF2B5EF4-FFF2-40B4-BE49-F238E27FC236}">
              <a16:creationId xmlns:a16="http://schemas.microsoft.com/office/drawing/2014/main" id="{F966DF3F-060F-4D5D-91B0-415896D8E08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75" name="TextBox 2074">
          <a:extLst>
            <a:ext uri="{FF2B5EF4-FFF2-40B4-BE49-F238E27FC236}">
              <a16:creationId xmlns:a16="http://schemas.microsoft.com/office/drawing/2014/main" id="{F438B355-3CB5-4A51-9757-1B490C7BE2C8}"/>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76" name="TextBox 2075">
          <a:extLst>
            <a:ext uri="{FF2B5EF4-FFF2-40B4-BE49-F238E27FC236}">
              <a16:creationId xmlns:a16="http://schemas.microsoft.com/office/drawing/2014/main" id="{F19A210A-F556-42CF-80C6-21009FC0800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77" name="TextBox 2076">
          <a:extLst>
            <a:ext uri="{FF2B5EF4-FFF2-40B4-BE49-F238E27FC236}">
              <a16:creationId xmlns:a16="http://schemas.microsoft.com/office/drawing/2014/main" id="{9A7CA688-D07E-4DBC-8F48-61838D66667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078" name="TextBox 2077">
          <a:extLst>
            <a:ext uri="{FF2B5EF4-FFF2-40B4-BE49-F238E27FC236}">
              <a16:creationId xmlns:a16="http://schemas.microsoft.com/office/drawing/2014/main" id="{DCEBD477-6E1C-4A26-A465-BA67C40803E4}"/>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79" name="TextBox 2078">
          <a:extLst>
            <a:ext uri="{FF2B5EF4-FFF2-40B4-BE49-F238E27FC236}">
              <a16:creationId xmlns:a16="http://schemas.microsoft.com/office/drawing/2014/main" id="{CFEBEF69-ABCD-4819-B60E-FE2C4CEB8A5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80" name="TextBox 2079">
          <a:extLst>
            <a:ext uri="{FF2B5EF4-FFF2-40B4-BE49-F238E27FC236}">
              <a16:creationId xmlns:a16="http://schemas.microsoft.com/office/drawing/2014/main" id="{C9B12FCA-B57E-43A3-B56C-43B9370DF0D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081" name="TextBox 2080">
          <a:extLst>
            <a:ext uri="{FF2B5EF4-FFF2-40B4-BE49-F238E27FC236}">
              <a16:creationId xmlns:a16="http://schemas.microsoft.com/office/drawing/2014/main" id="{6C899947-FB32-4CE4-9476-A4808C4BDE9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82" name="TextBox 2081">
          <a:extLst>
            <a:ext uri="{FF2B5EF4-FFF2-40B4-BE49-F238E27FC236}">
              <a16:creationId xmlns:a16="http://schemas.microsoft.com/office/drawing/2014/main" id="{01A04AB0-8C21-4E39-8173-039D813438F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83" name="TextBox 2082">
          <a:extLst>
            <a:ext uri="{FF2B5EF4-FFF2-40B4-BE49-F238E27FC236}">
              <a16:creationId xmlns:a16="http://schemas.microsoft.com/office/drawing/2014/main" id="{4E8F44A3-B99D-46F6-8F75-33A14903474B}"/>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84" name="TextBox 2083">
          <a:extLst>
            <a:ext uri="{FF2B5EF4-FFF2-40B4-BE49-F238E27FC236}">
              <a16:creationId xmlns:a16="http://schemas.microsoft.com/office/drawing/2014/main" id="{0ED080BE-C478-426C-BECD-CDB6F61CBC6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85" name="TextBox 2084">
          <a:extLst>
            <a:ext uri="{FF2B5EF4-FFF2-40B4-BE49-F238E27FC236}">
              <a16:creationId xmlns:a16="http://schemas.microsoft.com/office/drawing/2014/main" id="{AE8ED63E-1612-4BC5-A679-B80EF2F5D380}"/>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86" name="TextBox 2085">
          <a:extLst>
            <a:ext uri="{FF2B5EF4-FFF2-40B4-BE49-F238E27FC236}">
              <a16:creationId xmlns:a16="http://schemas.microsoft.com/office/drawing/2014/main" id="{FED68552-4B36-4E16-8ED8-7F024DF4062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87" name="TextBox 2086">
          <a:extLst>
            <a:ext uri="{FF2B5EF4-FFF2-40B4-BE49-F238E27FC236}">
              <a16:creationId xmlns:a16="http://schemas.microsoft.com/office/drawing/2014/main" id="{C7B7F69D-59CF-40E2-86CE-B3897676ED8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088" name="TextBox 2087">
          <a:extLst>
            <a:ext uri="{FF2B5EF4-FFF2-40B4-BE49-F238E27FC236}">
              <a16:creationId xmlns:a16="http://schemas.microsoft.com/office/drawing/2014/main" id="{D3610810-BB43-4B9D-A974-0B1C2C891B7E}"/>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89" name="TextBox 2088">
          <a:extLst>
            <a:ext uri="{FF2B5EF4-FFF2-40B4-BE49-F238E27FC236}">
              <a16:creationId xmlns:a16="http://schemas.microsoft.com/office/drawing/2014/main" id="{68940A16-2AF8-461F-AFD1-941FBF2D2DE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090" name="TextBox 2089">
          <a:extLst>
            <a:ext uri="{FF2B5EF4-FFF2-40B4-BE49-F238E27FC236}">
              <a16:creationId xmlns:a16="http://schemas.microsoft.com/office/drawing/2014/main" id="{79942AEA-DCB6-4B28-9DDA-0F17E834D42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091" name="TextBox 2090">
          <a:extLst>
            <a:ext uri="{FF2B5EF4-FFF2-40B4-BE49-F238E27FC236}">
              <a16:creationId xmlns:a16="http://schemas.microsoft.com/office/drawing/2014/main" id="{CE780691-4330-4C8E-AFB8-686D065FB2A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092" name="TextBox 2091">
          <a:extLst>
            <a:ext uri="{FF2B5EF4-FFF2-40B4-BE49-F238E27FC236}">
              <a16:creationId xmlns:a16="http://schemas.microsoft.com/office/drawing/2014/main" id="{07BD5C6C-A869-4A62-A04B-4185971BFFF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093" name="TextBox 2092">
          <a:extLst>
            <a:ext uri="{FF2B5EF4-FFF2-40B4-BE49-F238E27FC236}">
              <a16:creationId xmlns:a16="http://schemas.microsoft.com/office/drawing/2014/main" id="{E5983602-0E19-4F4B-A04F-8CF1855F43F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94" name="TextBox 2093">
          <a:extLst>
            <a:ext uri="{FF2B5EF4-FFF2-40B4-BE49-F238E27FC236}">
              <a16:creationId xmlns:a16="http://schemas.microsoft.com/office/drawing/2014/main" id="{A7F7CEA9-D11D-4EB2-AED9-B65728A1896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95" name="TextBox 2094">
          <a:extLst>
            <a:ext uri="{FF2B5EF4-FFF2-40B4-BE49-F238E27FC236}">
              <a16:creationId xmlns:a16="http://schemas.microsoft.com/office/drawing/2014/main" id="{D0E3BBDA-BA83-4340-A9AA-22A22450CADA}"/>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96" name="TextBox 2095">
          <a:extLst>
            <a:ext uri="{FF2B5EF4-FFF2-40B4-BE49-F238E27FC236}">
              <a16:creationId xmlns:a16="http://schemas.microsoft.com/office/drawing/2014/main" id="{FBAC7BF9-83F7-45AB-A6B8-7F27B40F863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97" name="TextBox 2096">
          <a:extLst>
            <a:ext uri="{FF2B5EF4-FFF2-40B4-BE49-F238E27FC236}">
              <a16:creationId xmlns:a16="http://schemas.microsoft.com/office/drawing/2014/main" id="{0E378CA1-2C0C-4AA6-A6DA-63A2CEFE00B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98" name="TextBox 2097">
          <a:extLst>
            <a:ext uri="{FF2B5EF4-FFF2-40B4-BE49-F238E27FC236}">
              <a16:creationId xmlns:a16="http://schemas.microsoft.com/office/drawing/2014/main" id="{6AE589FC-EE6C-4863-80C8-2ABB01B02015}"/>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99" name="TextBox 2098">
          <a:extLst>
            <a:ext uri="{FF2B5EF4-FFF2-40B4-BE49-F238E27FC236}">
              <a16:creationId xmlns:a16="http://schemas.microsoft.com/office/drawing/2014/main" id="{F9ACE3CE-CCAB-4B0E-B059-2BD25374C6D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00" name="TextBox 2099">
          <a:extLst>
            <a:ext uri="{FF2B5EF4-FFF2-40B4-BE49-F238E27FC236}">
              <a16:creationId xmlns:a16="http://schemas.microsoft.com/office/drawing/2014/main" id="{2C562313-FC4C-449A-B2B6-4AB17EBA248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01" name="TextBox 2100">
          <a:extLst>
            <a:ext uri="{FF2B5EF4-FFF2-40B4-BE49-F238E27FC236}">
              <a16:creationId xmlns:a16="http://schemas.microsoft.com/office/drawing/2014/main" id="{13F4CE9F-55EA-4889-AAF1-7E2483E3CD5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02" name="TextBox 2101">
          <a:extLst>
            <a:ext uri="{FF2B5EF4-FFF2-40B4-BE49-F238E27FC236}">
              <a16:creationId xmlns:a16="http://schemas.microsoft.com/office/drawing/2014/main" id="{A3799B27-E478-4230-9053-3BD4A71295F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03" name="TextBox 2102">
          <a:extLst>
            <a:ext uri="{FF2B5EF4-FFF2-40B4-BE49-F238E27FC236}">
              <a16:creationId xmlns:a16="http://schemas.microsoft.com/office/drawing/2014/main" id="{6CD0E7F4-C5DB-4C40-AE90-B02538D4FA56}"/>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04" name="TextBox 2103">
          <a:extLst>
            <a:ext uri="{FF2B5EF4-FFF2-40B4-BE49-F238E27FC236}">
              <a16:creationId xmlns:a16="http://schemas.microsoft.com/office/drawing/2014/main" id="{36C4CB92-0259-492B-8AA5-7021DF370F4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05" name="TextBox 2104">
          <a:extLst>
            <a:ext uri="{FF2B5EF4-FFF2-40B4-BE49-F238E27FC236}">
              <a16:creationId xmlns:a16="http://schemas.microsoft.com/office/drawing/2014/main" id="{C9FF44DE-EF05-4B44-B7D1-13B51A90F71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06" name="TextBox 2105">
          <a:extLst>
            <a:ext uri="{FF2B5EF4-FFF2-40B4-BE49-F238E27FC236}">
              <a16:creationId xmlns:a16="http://schemas.microsoft.com/office/drawing/2014/main" id="{2D9F2C09-4FBC-4B99-8B91-2377B67085A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07" name="TextBox 2106">
          <a:extLst>
            <a:ext uri="{FF2B5EF4-FFF2-40B4-BE49-F238E27FC236}">
              <a16:creationId xmlns:a16="http://schemas.microsoft.com/office/drawing/2014/main" id="{B7E53B63-E2C6-474B-95C5-03865B57FE3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108" name="TextBox 2107">
          <a:extLst>
            <a:ext uri="{FF2B5EF4-FFF2-40B4-BE49-F238E27FC236}">
              <a16:creationId xmlns:a16="http://schemas.microsoft.com/office/drawing/2014/main" id="{55A35244-E72E-4F1A-AE50-D53C3C84A77C}"/>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09" name="TextBox 2108">
          <a:extLst>
            <a:ext uri="{FF2B5EF4-FFF2-40B4-BE49-F238E27FC236}">
              <a16:creationId xmlns:a16="http://schemas.microsoft.com/office/drawing/2014/main" id="{93F33267-5EDF-4D15-B4F9-2220DE7C109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10" name="TextBox 2109">
          <a:extLst>
            <a:ext uri="{FF2B5EF4-FFF2-40B4-BE49-F238E27FC236}">
              <a16:creationId xmlns:a16="http://schemas.microsoft.com/office/drawing/2014/main" id="{B42E826E-6BAC-41FD-8326-3CE144EF71E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11" name="TextBox 2110">
          <a:extLst>
            <a:ext uri="{FF2B5EF4-FFF2-40B4-BE49-F238E27FC236}">
              <a16:creationId xmlns:a16="http://schemas.microsoft.com/office/drawing/2014/main" id="{BB0F3394-4BCC-4BB5-9A3B-C1732451617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12" name="TextBox 2111">
          <a:extLst>
            <a:ext uri="{FF2B5EF4-FFF2-40B4-BE49-F238E27FC236}">
              <a16:creationId xmlns:a16="http://schemas.microsoft.com/office/drawing/2014/main" id="{E55BA637-E0F2-4103-91F1-862958FFA22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13" name="TextBox 2112">
          <a:extLst>
            <a:ext uri="{FF2B5EF4-FFF2-40B4-BE49-F238E27FC236}">
              <a16:creationId xmlns:a16="http://schemas.microsoft.com/office/drawing/2014/main" id="{E65E7B68-FBAB-4EC2-87E7-643821C42B2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14" name="TextBox 2113">
          <a:extLst>
            <a:ext uri="{FF2B5EF4-FFF2-40B4-BE49-F238E27FC236}">
              <a16:creationId xmlns:a16="http://schemas.microsoft.com/office/drawing/2014/main" id="{1808EF02-F89D-44F6-A8EC-1E677823BAE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15" name="TextBox 2114">
          <a:extLst>
            <a:ext uri="{FF2B5EF4-FFF2-40B4-BE49-F238E27FC236}">
              <a16:creationId xmlns:a16="http://schemas.microsoft.com/office/drawing/2014/main" id="{481A53CE-197F-4B0C-B4E6-2506EDC132C6}"/>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16" name="TextBox 2115">
          <a:extLst>
            <a:ext uri="{FF2B5EF4-FFF2-40B4-BE49-F238E27FC236}">
              <a16:creationId xmlns:a16="http://schemas.microsoft.com/office/drawing/2014/main" id="{A8E9712B-FA88-43D8-B889-931695FBCF83}"/>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17" name="TextBox 2116">
          <a:extLst>
            <a:ext uri="{FF2B5EF4-FFF2-40B4-BE49-F238E27FC236}">
              <a16:creationId xmlns:a16="http://schemas.microsoft.com/office/drawing/2014/main" id="{CC55F8FA-331F-477C-A5B9-0AE8358F66C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18" name="TextBox 2117">
          <a:extLst>
            <a:ext uri="{FF2B5EF4-FFF2-40B4-BE49-F238E27FC236}">
              <a16:creationId xmlns:a16="http://schemas.microsoft.com/office/drawing/2014/main" id="{EA84ED0F-C1DC-40CD-8825-CEEE081108D4}"/>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19" name="TextBox 2118">
          <a:extLst>
            <a:ext uri="{FF2B5EF4-FFF2-40B4-BE49-F238E27FC236}">
              <a16:creationId xmlns:a16="http://schemas.microsoft.com/office/drawing/2014/main" id="{0B40AC80-7760-4B6C-8A73-E7D78F0404A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20" name="TextBox 2119">
          <a:extLst>
            <a:ext uri="{FF2B5EF4-FFF2-40B4-BE49-F238E27FC236}">
              <a16:creationId xmlns:a16="http://schemas.microsoft.com/office/drawing/2014/main" id="{44370BDE-FD45-4187-A952-155C77FA270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121" name="TextBox 2120">
          <a:extLst>
            <a:ext uri="{FF2B5EF4-FFF2-40B4-BE49-F238E27FC236}">
              <a16:creationId xmlns:a16="http://schemas.microsoft.com/office/drawing/2014/main" id="{E764E97F-B11C-4473-9E25-24E83C069A87}"/>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22" name="TextBox 2121">
          <a:extLst>
            <a:ext uri="{FF2B5EF4-FFF2-40B4-BE49-F238E27FC236}">
              <a16:creationId xmlns:a16="http://schemas.microsoft.com/office/drawing/2014/main" id="{B5CEEF86-D21D-439C-BEAD-BFD77D83A6FB}"/>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23" name="TextBox 2122">
          <a:extLst>
            <a:ext uri="{FF2B5EF4-FFF2-40B4-BE49-F238E27FC236}">
              <a16:creationId xmlns:a16="http://schemas.microsoft.com/office/drawing/2014/main" id="{51BBA730-930D-43E8-94E2-E51E5141713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24" name="TextBox 2123">
          <a:extLst>
            <a:ext uri="{FF2B5EF4-FFF2-40B4-BE49-F238E27FC236}">
              <a16:creationId xmlns:a16="http://schemas.microsoft.com/office/drawing/2014/main" id="{C22047B6-5949-4020-94B7-55F904A96F0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25" name="TextBox 2124">
          <a:extLst>
            <a:ext uri="{FF2B5EF4-FFF2-40B4-BE49-F238E27FC236}">
              <a16:creationId xmlns:a16="http://schemas.microsoft.com/office/drawing/2014/main" id="{B1D2994C-7BDA-40B0-BEEA-8443F65AFE21}"/>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26" name="TextBox 2125">
          <a:extLst>
            <a:ext uri="{FF2B5EF4-FFF2-40B4-BE49-F238E27FC236}">
              <a16:creationId xmlns:a16="http://schemas.microsoft.com/office/drawing/2014/main" id="{035F87D8-C74D-4E0D-A3AC-1DD8038F0DFF}"/>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27" name="TextBox 2126">
          <a:extLst>
            <a:ext uri="{FF2B5EF4-FFF2-40B4-BE49-F238E27FC236}">
              <a16:creationId xmlns:a16="http://schemas.microsoft.com/office/drawing/2014/main" id="{EC2E021A-AB89-4EFD-BF34-97A06BF94DB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28" name="TextBox 2127">
          <a:extLst>
            <a:ext uri="{FF2B5EF4-FFF2-40B4-BE49-F238E27FC236}">
              <a16:creationId xmlns:a16="http://schemas.microsoft.com/office/drawing/2014/main" id="{221BA2F6-BE28-43DA-B71F-673D9F8AC893}"/>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29" name="TextBox 2128">
          <a:extLst>
            <a:ext uri="{FF2B5EF4-FFF2-40B4-BE49-F238E27FC236}">
              <a16:creationId xmlns:a16="http://schemas.microsoft.com/office/drawing/2014/main" id="{8DEA5D4A-79B1-46A9-835F-FFC11E0B4293}"/>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130" name="TextBox 2129">
          <a:extLst>
            <a:ext uri="{FF2B5EF4-FFF2-40B4-BE49-F238E27FC236}">
              <a16:creationId xmlns:a16="http://schemas.microsoft.com/office/drawing/2014/main" id="{DF3BBEB7-C064-4995-9C51-42A134A82E4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131" name="TextBox 2130">
          <a:extLst>
            <a:ext uri="{FF2B5EF4-FFF2-40B4-BE49-F238E27FC236}">
              <a16:creationId xmlns:a16="http://schemas.microsoft.com/office/drawing/2014/main" id="{A392C7AA-3557-4E21-BD5A-AD928D2378E5}"/>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132" name="TextBox 2131">
          <a:extLst>
            <a:ext uri="{FF2B5EF4-FFF2-40B4-BE49-F238E27FC236}">
              <a16:creationId xmlns:a16="http://schemas.microsoft.com/office/drawing/2014/main" id="{15FFB195-83CD-4813-8B9F-7AF4FDDC705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33" name="TextBox 2132">
          <a:extLst>
            <a:ext uri="{FF2B5EF4-FFF2-40B4-BE49-F238E27FC236}">
              <a16:creationId xmlns:a16="http://schemas.microsoft.com/office/drawing/2014/main" id="{2DFB7DA8-63DA-4847-9251-6BDC729A004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34" name="TextBox 2133">
          <a:extLst>
            <a:ext uri="{FF2B5EF4-FFF2-40B4-BE49-F238E27FC236}">
              <a16:creationId xmlns:a16="http://schemas.microsoft.com/office/drawing/2014/main" id="{D889061D-56C0-4DCC-B821-F48203CD9D5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35" name="TextBox 2134">
          <a:extLst>
            <a:ext uri="{FF2B5EF4-FFF2-40B4-BE49-F238E27FC236}">
              <a16:creationId xmlns:a16="http://schemas.microsoft.com/office/drawing/2014/main" id="{347F2415-0091-45CB-8093-64C5D2C68CE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36" name="TextBox 2135">
          <a:extLst>
            <a:ext uri="{FF2B5EF4-FFF2-40B4-BE49-F238E27FC236}">
              <a16:creationId xmlns:a16="http://schemas.microsoft.com/office/drawing/2014/main" id="{448CE434-7104-409F-9374-12E47CD80A4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37" name="TextBox 2136">
          <a:extLst>
            <a:ext uri="{FF2B5EF4-FFF2-40B4-BE49-F238E27FC236}">
              <a16:creationId xmlns:a16="http://schemas.microsoft.com/office/drawing/2014/main" id="{4D5398C5-D091-4591-A6FF-DC2D60E142D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138" name="TextBox 2137">
          <a:extLst>
            <a:ext uri="{FF2B5EF4-FFF2-40B4-BE49-F238E27FC236}">
              <a16:creationId xmlns:a16="http://schemas.microsoft.com/office/drawing/2014/main" id="{DDC1859E-EE97-4368-9E66-7FA7BB223B6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39" name="TextBox 2138">
          <a:extLst>
            <a:ext uri="{FF2B5EF4-FFF2-40B4-BE49-F238E27FC236}">
              <a16:creationId xmlns:a16="http://schemas.microsoft.com/office/drawing/2014/main" id="{1BBEB3AD-7226-48E8-9023-0A9F519CDA7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40" name="TextBox 2139">
          <a:extLst>
            <a:ext uri="{FF2B5EF4-FFF2-40B4-BE49-F238E27FC236}">
              <a16:creationId xmlns:a16="http://schemas.microsoft.com/office/drawing/2014/main" id="{8676A6FB-C636-4650-9E39-2037291E2B8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141" name="TextBox 2140">
          <a:extLst>
            <a:ext uri="{FF2B5EF4-FFF2-40B4-BE49-F238E27FC236}">
              <a16:creationId xmlns:a16="http://schemas.microsoft.com/office/drawing/2014/main" id="{C4835742-2908-41FE-934F-5934E4AA992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42" name="TextBox 2141">
          <a:extLst>
            <a:ext uri="{FF2B5EF4-FFF2-40B4-BE49-F238E27FC236}">
              <a16:creationId xmlns:a16="http://schemas.microsoft.com/office/drawing/2014/main" id="{A212F0B2-0EC1-4B87-89ED-DEC3C97E7766}"/>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43" name="TextBox 2142">
          <a:extLst>
            <a:ext uri="{FF2B5EF4-FFF2-40B4-BE49-F238E27FC236}">
              <a16:creationId xmlns:a16="http://schemas.microsoft.com/office/drawing/2014/main" id="{96BE3B22-3635-4CE4-90F5-6033B2016F7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44" name="TextBox 2143">
          <a:extLst>
            <a:ext uri="{FF2B5EF4-FFF2-40B4-BE49-F238E27FC236}">
              <a16:creationId xmlns:a16="http://schemas.microsoft.com/office/drawing/2014/main" id="{F8232F4F-85C4-41DA-B996-EADFDB0BE22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45" name="TextBox 2144">
          <a:extLst>
            <a:ext uri="{FF2B5EF4-FFF2-40B4-BE49-F238E27FC236}">
              <a16:creationId xmlns:a16="http://schemas.microsoft.com/office/drawing/2014/main" id="{D4AD9024-31AA-4D8F-A7FE-C63F9B895BE4}"/>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46" name="TextBox 2145">
          <a:extLst>
            <a:ext uri="{FF2B5EF4-FFF2-40B4-BE49-F238E27FC236}">
              <a16:creationId xmlns:a16="http://schemas.microsoft.com/office/drawing/2014/main" id="{170F4559-FBC2-47C2-8509-602CF41B94A2}"/>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47" name="TextBox 2146">
          <a:extLst>
            <a:ext uri="{FF2B5EF4-FFF2-40B4-BE49-F238E27FC236}">
              <a16:creationId xmlns:a16="http://schemas.microsoft.com/office/drawing/2014/main" id="{EE31DB4C-3CA6-454F-BA47-5DD94DFDDD8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148" name="TextBox 2147">
          <a:extLst>
            <a:ext uri="{FF2B5EF4-FFF2-40B4-BE49-F238E27FC236}">
              <a16:creationId xmlns:a16="http://schemas.microsoft.com/office/drawing/2014/main" id="{0A2ECDD8-2697-4BE4-8827-2747B46916D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49" name="TextBox 2148">
          <a:extLst>
            <a:ext uri="{FF2B5EF4-FFF2-40B4-BE49-F238E27FC236}">
              <a16:creationId xmlns:a16="http://schemas.microsoft.com/office/drawing/2014/main" id="{AA408950-8057-4C62-A09E-1E7B0821382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50" name="TextBox 2149">
          <a:extLst>
            <a:ext uri="{FF2B5EF4-FFF2-40B4-BE49-F238E27FC236}">
              <a16:creationId xmlns:a16="http://schemas.microsoft.com/office/drawing/2014/main" id="{C77F119D-4778-467E-A4D6-5061AA1EFD7F}"/>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151" name="TextBox 2150">
          <a:extLst>
            <a:ext uri="{FF2B5EF4-FFF2-40B4-BE49-F238E27FC236}">
              <a16:creationId xmlns:a16="http://schemas.microsoft.com/office/drawing/2014/main" id="{B5B19499-B7F9-4C91-AD9D-102F23F7040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52" name="TextBox 2151">
          <a:extLst>
            <a:ext uri="{FF2B5EF4-FFF2-40B4-BE49-F238E27FC236}">
              <a16:creationId xmlns:a16="http://schemas.microsoft.com/office/drawing/2014/main" id="{C072B79A-AA1C-4553-A144-3D6B297D5B3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53" name="TextBox 2152">
          <a:extLst>
            <a:ext uri="{FF2B5EF4-FFF2-40B4-BE49-F238E27FC236}">
              <a16:creationId xmlns:a16="http://schemas.microsoft.com/office/drawing/2014/main" id="{B84937F0-D75B-4A46-AF3A-6FF79675A39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54" name="TextBox 2153">
          <a:extLst>
            <a:ext uri="{FF2B5EF4-FFF2-40B4-BE49-F238E27FC236}">
              <a16:creationId xmlns:a16="http://schemas.microsoft.com/office/drawing/2014/main" id="{86D83978-073F-4C00-AD75-D76298C2BE1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55" name="TextBox 2154">
          <a:extLst>
            <a:ext uri="{FF2B5EF4-FFF2-40B4-BE49-F238E27FC236}">
              <a16:creationId xmlns:a16="http://schemas.microsoft.com/office/drawing/2014/main" id="{64B6D14E-0E10-4017-8B6A-6A832477CCF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56" name="TextBox 2155">
          <a:extLst>
            <a:ext uri="{FF2B5EF4-FFF2-40B4-BE49-F238E27FC236}">
              <a16:creationId xmlns:a16="http://schemas.microsoft.com/office/drawing/2014/main" id="{CBE9B749-E1F0-4F4C-B490-DD53AD20D3F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57" name="TextBox 2156">
          <a:extLst>
            <a:ext uri="{FF2B5EF4-FFF2-40B4-BE49-F238E27FC236}">
              <a16:creationId xmlns:a16="http://schemas.microsoft.com/office/drawing/2014/main" id="{9B4E389D-ABBC-4792-A9BE-D953CA00494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58" name="TextBox 2157">
          <a:extLst>
            <a:ext uri="{FF2B5EF4-FFF2-40B4-BE49-F238E27FC236}">
              <a16:creationId xmlns:a16="http://schemas.microsoft.com/office/drawing/2014/main" id="{D91899F5-08B2-4A99-BB15-AE58FD0BABD2}"/>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59" name="TextBox 2158">
          <a:extLst>
            <a:ext uri="{FF2B5EF4-FFF2-40B4-BE49-F238E27FC236}">
              <a16:creationId xmlns:a16="http://schemas.microsoft.com/office/drawing/2014/main" id="{A9DE366C-3B89-4FDF-9795-65813D9F12A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60" name="TextBox 2159">
          <a:extLst>
            <a:ext uri="{FF2B5EF4-FFF2-40B4-BE49-F238E27FC236}">
              <a16:creationId xmlns:a16="http://schemas.microsoft.com/office/drawing/2014/main" id="{9D41D831-CE73-4A75-A7D3-B7C8FB9B05F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161" name="TextBox 2160">
          <a:extLst>
            <a:ext uri="{FF2B5EF4-FFF2-40B4-BE49-F238E27FC236}">
              <a16:creationId xmlns:a16="http://schemas.microsoft.com/office/drawing/2014/main" id="{174FF3A8-B3FC-47A7-B15E-51AEB0433AE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62" name="TextBox 2161">
          <a:extLst>
            <a:ext uri="{FF2B5EF4-FFF2-40B4-BE49-F238E27FC236}">
              <a16:creationId xmlns:a16="http://schemas.microsoft.com/office/drawing/2014/main" id="{CF31599B-955C-477F-B6B1-6592C038CB5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63" name="TextBox 2162">
          <a:extLst>
            <a:ext uri="{FF2B5EF4-FFF2-40B4-BE49-F238E27FC236}">
              <a16:creationId xmlns:a16="http://schemas.microsoft.com/office/drawing/2014/main" id="{1296DFC2-DAAF-4711-83C7-A90EE317E48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64" name="TextBox 2163">
          <a:extLst>
            <a:ext uri="{FF2B5EF4-FFF2-40B4-BE49-F238E27FC236}">
              <a16:creationId xmlns:a16="http://schemas.microsoft.com/office/drawing/2014/main" id="{5F744258-DE49-4E94-9657-B1B655A97A3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65" name="TextBox 2164">
          <a:extLst>
            <a:ext uri="{FF2B5EF4-FFF2-40B4-BE49-F238E27FC236}">
              <a16:creationId xmlns:a16="http://schemas.microsoft.com/office/drawing/2014/main" id="{D19B2131-BFC6-48B1-8017-D85282E8B1F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66" name="TextBox 2165">
          <a:extLst>
            <a:ext uri="{FF2B5EF4-FFF2-40B4-BE49-F238E27FC236}">
              <a16:creationId xmlns:a16="http://schemas.microsoft.com/office/drawing/2014/main" id="{79426DC1-378B-4940-811A-2E88D7ACEE1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67" name="TextBox 2166">
          <a:extLst>
            <a:ext uri="{FF2B5EF4-FFF2-40B4-BE49-F238E27FC236}">
              <a16:creationId xmlns:a16="http://schemas.microsoft.com/office/drawing/2014/main" id="{F1C870E5-A967-47A7-AC3B-9E899E1DB2B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68" name="TextBox 2167">
          <a:extLst>
            <a:ext uri="{FF2B5EF4-FFF2-40B4-BE49-F238E27FC236}">
              <a16:creationId xmlns:a16="http://schemas.microsoft.com/office/drawing/2014/main" id="{E7CF3179-9347-4FBE-B0D3-1FDFB3AB506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69" name="TextBox 2168">
          <a:extLst>
            <a:ext uri="{FF2B5EF4-FFF2-40B4-BE49-F238E27FC236}">
              <a16:creationId xmlns:a16="http://schemas.microsoft.com/office/drawing/2014/main" id="{169C3399-AE0B-4F7E-AE50-B816B0D413F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70" name="TextBox 2169">
          <a:extLst>
            <a:ext uri="{FF2B5EF4-FFF2-40B4-BE49-F238E27FC236}">
              <a16:creationId xmlns:a16="http://schemas.microsoft.com/office/drawing/2014/main" id="{F8911D1E-194F-44F4-9542-22F4A52C0729}"/>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171" name="TextBox 2170">
          <a:extLst>
            <a:ext uri="{FF2B5EF4-FFF2-40B4-BE49-F238E27FC236}">
              <a16:creationId xmlns:a16="http://schemas.microsoft.com/office/drawing/2014/main" id="{841AE3D5-5CF4-4F18-A263-C51D8BDC8D2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72" name="TextBox 2171">
          <a:extLst>
            <a:ext uri="{FF2B5EF4-FFF2-40B4-BE49-F238E27FC236}">
              <a16:creationId xmlns:a16="http://schemas.microsoft.com/office/drawing/2014/main" id="{6A6BDA31-85A0-47A7-AF11-AE3113511BE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73" name="TextBox 2172">
          <a:extLst>
            <a:ext uri="{FF2B5EF4-FFF2-40B4-BE49-F238E27FC236}">
              <a16:creationId xmlns:a16="http://schemas.microsoft.com/office/drawing/2014/main" id="{EEEC2B7D-EC33-4642-A36E-AE7242E29ED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74" name="TextBox 2173">
          <a:extLst>
            <a:ext uri="{FF2B5EF4-FFF2-40B4-BE49-F238E27FC236}">
              <a16:creationId xmlns:a16="http://schemas.microsoft.com/office/drawing/2014/main" id="{87A9D2B9-A174-41A3-B659-EA26076617D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75" name="TextBox 2174">
          <a:extLst>
            <a:ext uri="{FF2B5EF4-FFF2-40B4-BE49-F238E27FC236}">
              <a16:creationId xmlns:a16="http://schemas.microsoft.com/office/drawing/2014/main" id="{FED975B5-6CAC-4262-B3AD-5779546BD85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76" name="TextBox 2175">
          <a:extLst>
            <a:ext uri="{FF2B5EF4-FFF2-40B4-BE49-F238E27FC236}">
              <a16:creationId xmlns:a16="http://schemas.microsoft.com/office/drawing/2014/main" id="{8BDEAA1C-1DA2-40B2-A4DA-0526E59FC13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77" name="TextBox 2176">
          <a:extLst>
            <a:ext uri="{FF2B5EF4-FFF2-40B4-BE49-F238E27FC236}">
              <a16:creationId xmlns:a16="http://schemas.microsoft.com/office/drawing/2014/main" id="{1F38A00B-D08C-4E89-BAF3-657CBBD51C2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178" name="TextBox 2177">
          <a:extLst>
            <a:ext uri="{FF2B5EF4-FFF2-40B4-BE49-F238E27FC236}">
              <a16:creationId xmlns:a16="http://schemas.microsoft.com/office/drawing/2014/main" id="{8CE24B80-0454-40E9-90F8-D1A12CED82D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79" name="TextBox 2178">
          <a:extLst>
            <a:ext uri="{FF2B5EF4-FFF2-40B4-BE49-F238E27FC236}">
              <a16:creationId xmlns:a16="http://schemas.microsoft.com/office/drawing/2014/main" id="{A381BF57-5A1A-4B61-8D12-8DBC1460CE3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80" name="TextBox 2179">
          <a:extLst>
            <a:ext uri="{FF2B5EF4-FFF2-40B4-BE49-F238E27FC236}">
              <a16:creationId xmlns:a16="http://schemas.microsoft.com/office/drawing/2014/main" id="{054146C0-5779-439B-A511-54ACA8619D0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181" name="TextBox 2180">
          <a:extLst>
            <a:ext uri="{FF2B5EF4-FFF2-40B4-BE49-F238E27FC236}">
              <a16:creationId xmlns:a16="http://schemas.microsoft.com/office/drawing/2014/main" id="{544AEC21-A14A-4A91-A563-40FE3E843FE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82" name="TextBox 2181">
          <a:extLst>
            <a:ext uri="{FF2B5EF4-FFF2-40B4-BE49-F238E27FC236}">
              <a16:creationId xmlns:a16="http://schemas.microsoft.com/office/drawing/2014/main" id="{AD436C97-25AE-43E9-8030-52B96738FE3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83" name="TextBox 2182">
          <a:extLst>
            <a:ext uri="{FF2B5EF4-FFF2-40B4-BE49-F238E27FC236}">
              <a16:creationId xmlns:a16="http://schemas.microsoft.com/office/drawing/2014/main" id="{D57CE895-329E-42BF-8ACD-660A5C0BD6D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84" name="TextBox 2183">
          <a:extLst>
            <a:ext uri="{FF2B5EF4-FFF2-40B4-BE49-F238E27FC236}">
              <a16:creationId xmlns:a16="http://schemas.microsoft.com/office/drawing/2014/main" id="{2DBB56EF-EEDD-45E1-BEA9-EFF5921D847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85" name="TextBox 2184">
          <a:extLst>
            <a:ext uri="{FF2B5EF4-FFF2-40B4-BE49-F238E27FC236}">
              <a16:creationId xmlns:a16="http://schemas.microsoft.com/office/drawing/2014/main" id="{6EA7685A-3FE4-4FF6-9EC0-8A7483096B8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86" name="TextBox 2185">
          <a:extLst>
            <a:ext uri="{FF2B5EF4-FFF2-40B4-BE49-F238E27FC236}">
              <a16:creationId xmlns:a16="http://schemas.microsoft.com/office/drawing/2014/main" id="{14D5F3B1-F618-4CC4-9B3A-736F7082D99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87" name="TextBox 2186">
          <a:extLst>
            <a:ext uri="{FF2B5EF4-FFF2-40B4-BE49-F238E27FC236}">
              <a16:creationId xmlns:a16="http://schemas.microsoft.com/office/drawing/2014/main" id="{FDA28683-E203-4D82-ABFA-A0A298281FC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188" name="TextBox 2187">
          <a:extLst>
            <a:ext uri="{FF2B5EF4-FFF2-40B4-BE49-F238E27FC236}">
              <a16:creationId xmlns:a16="http://schemas.microsoft.com/office/drawing/2014/main" id="{E1F03A6C-CCBD-4295-A5FF-0F42CEFD47AD}"/>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89" name="TextBox 2188">
          <a:extLst>
            <a:ext uri="{FF2B5EF4-FFF2-40B4-BE49-F238E27FC236}">
              <a16:creationId xmlns:a16="http://schemas.microsoft.com/office/drawing/2014/main" id="{C759B3D4-9D8C-461D-A866-45E64ABF1E8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190" name="TextBox 2189">
          <a:extLst>
            <a:ext uri="{FF2B5EF4-FFF2-40B4-BE49-F238E27FC236}">
              <a16:creationId xmlns:a16="http://schemas.microsoft.com/office/drawing/2014/main" id="{6C2B7BAB-1FD8-4785-9AC4-B5DB780C486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191" name="TextBox 2190">
          <a:extLst>
            <a:ext uri="{FF2B5EF4-FFF2-40B4-BE49-F238E27FC236}">
              <a16:creationId xmlns:a16="http://schemas.microsoft.com/office/drawing/2014/main" id="{FBFD6D66-CA06-4523-A7C8-A8CD98A547B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192" name="TextBox 2191">
          <a:extLst>
            <a:ext uri="{FF2B5EF4-FFF2-40B4-BE49-F238E27FC236}">
              <a16:creationId xmlns:a16="http://schemas.microsoft.com/office/drawing/2014/main" id="{47AD926A-0D06-4898-9904-F6439FAAE8C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193" name="TextBox 2192">
          <a:extLst>
            <a:ext uri="{FF2B5EF4-FFF2-40B4-BE49-F238E27FC236}">
              <a16:creationId xmlns:a16="http://schemas.microsoft.com/office/drawing/2014/main" id="{76818AB2-AC41-4A56-9E2E-735D7D584A6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94" name="TextBox 2193">
          <a:extLst>
            <a:ext uri="{FF2B5EF4-FFF2-40B4-BE49-F238E27FC236}">
              <a16:creationId xmlns:a16="http://schemas.microsoft.com/office/drawing/2014/main" id="{F3E313B4-9F14-4F3D-A7CC-F3FF57DF856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95" name="TextBox 2194">
          <a:extLst>
            <a:ext uri="{FF2B5EF4-FFF2-40B4-BE49-F238E27FC236}">
              <a16:creationId xmlns:a16="http://schemas.microsoft.com/office/drawing/2014/main" id="{C9CFFE0A-D77A-4F05-BC8F-4356825AB48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96" name="TextBox 2195">
          <a:extLst>
            <a:ext uri="{FF2B5EF4-FFF2-40B4-BE49-F238E27FC236}">
              <a16:creationId xmlns:a16="http://schemas.microsoft.com/office/drawing/2014/main" id="{4D37793C-D097-4141-9692-BB59F84A099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97" name="TextBox 2196">
          <a:extLst>
            <a:ext uri="{FF2B5EF4-FFF2-40B4-BE49-F238E27FC236}">
              <a16:creationId xmlns:a16="http://schemas.microsoft.com/office/drawing/2014/main" id="{D82BE877-8F22-4889-A132-60499003699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98" name="TextBox 2197">
          <a:extLst>
            <a:ext uri="{FF2B5EF4-FFF2-40B4-BE49-F238E27FC236}">
              <a16:creationId xmlns:a16="http://schemas.microsoft.com/office/drawing/2014/main" id="{FFBDF20A-7AAA-48AA-9377-02CA47F7436C}"/>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199" name="TextBox 2198">
          <a:extLst>
            <a:ext uri="{FF2B5EF4-FFF2-40B4-BE49-F238E27FC236}">
              <a16:creationId xmlns:a16="http://schemas.microsoft.com/office/drawing/2014/main" id="{4C13BBC8-3E20-452B-8C14-27F168BE48E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00" name="TextBox 2199">
          <a:extLst>
            <a:ext uri="{FF2B5EF4-FFF2-40B4-BE49-F238E27FC236}">
              <a16:creationId xmlns:a16="http://schemas.microsoft.com/office/drawing/2014/main" id="{CA0BD6FE-BF5D-4FDC-9FB7-AC1CCCFAE1C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201" name="TextBox 2200">
          <a:extLst>
            <a:ext uri="{FF2B5EF4-FFF2-40B4-BE49-F238E27FC236}">
              <a16:creationId xmlns:a16="http://schemas.microsoft.com/office/drawing/2014/main" id="{DF988329-9BF1-4E77-B177-C48227DF8B45}"/>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02" name="TextBox 2201">
          <a:extLst>
            <a:ext uri="{FF2B5EF4-FFF2-40B4-BE49-F238E27FC236}">
              <a16:creationId xmlns:a16="http://schemas.microsoft.com/office/drawing/2014/main" id="{5250BF01-77AA-477C-8625-774398EF207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03" name="TextBox 2202">
          <a:extLst>
            <a:ext uri="{FF2B5EF4-FFF2-40B4-BE49-F238E27FC236}">
              <a16:creationId xmlns:a16="http://schemas.microsoft.com/office/drawing/2014/main" id="{1A1D7AF4-B2A3-4B2B-BAB5-94E448B8C28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04" name="TextBox 2203">
          <a:extLst>
            <a:ext uri="{FF2B5EF4-FFF2-40B4-BE49-F238E27FC236}">
              <a16:creationId xmlns:a16="http://schemas.microsoft.com/office/drawing/2014/main" id="{5339241B-F0EC-4D81-892D-2178794FCC2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05" name="TextBox 2204">
          <a:extLst>
            <a:ext uri="{FF2B5EF4-FFF2-40B4-BE49-F238E27FC236}">
              <a16:creationId xmlns:a16="http://schemas.microsoft.com/office/drawing/2014/main" id="{F99A0BFA-776D-4243-97F3-21D2BFC075B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06" name="TextBox 2205">
          <a:extLst>
            <a:ext uri="{FF2B5EF4-FFF2-40B4-BE49-F238E27FC236}">
              <a16:creationId xmlns:a16="http://schemas.microsoft.com/office/drawing/2014/main" id="{F603F2ED-0A3D-4ABB-AA6E-D3391564C47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07" name="TextBox 2206">
          <a:extLst>
            <a:ext uri="{FF2B5EF4-FFF2-40B4-BE49-F238E27FC236}">
              <a16:creationId xmlns:a16="http://schemas.microsoft.com/office/drawing/2014/main" id="{F2873897-41EB-4522-B7CC-8FEE7C1C590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208" name="TextBox 2207">
          <a:extLst>
            <a:ext uri="{FF2B5EF4-FFF2-40B4-BE49-F238E27FC236}">
              <a16:creationId xmlns:a16="http://schemas.microsoft.com/office/drawing/2014/main" id="{B55EAB03-2AF9-4754-9392-A7DF113C811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09" name="TextBox 2208">
          <a:extLst>
            <a:ext uri="{FF2B5EF4-FFF2-40B4-BE49-F238E27FC236}">
              <a16:creationId xmlns:a16="http://schemas.microsoft.com/office/drawing/2014/main" id="{FE2188AC-AD2D-474D-8FB7-626B71B9393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10" name="TextBox 2209">
          <a:extLst>
            <a:ext uri="{FF2B5EF4-FFF2-40B4-BE49-F238E27FC236}">
              <a16:creationId xmlns:a16="http://schemas.microsoft.com/office/drawing/2014/main" id="{01E8C01E-6B27-4A6B-9948-D61281BDCE8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211" name="TextBox 2210">
          <a:extLst>
            <a:ext uri="{FF2B5EF4-FFF2-40B4-BE49-F238E27FC236}">
              <a16:creationId xmlns:a16="http://schemas.microsoft.com/office/drawing/2014/main" id="{8CA787F4-DA7B-4DDE-A07C-9C948E22EEE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12" name="TextBox 2211">
          <a:extLst>
            <a:ext uri="{FF2B5EF4-FFF2-40B4-BE49-F238E27FC236}">
              <a16:creationId xmlns:a16="http://schemas.microsoft.com/office/drawing/2014/main" id="{0B1DB57B-63D6-4565-8C89-EC40E0C649C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13" name="TextBox 2212">
          <a:extLst>
            <a:ext uri="{FF2B5EF4-FFF2-40B4-BE49-F238E27FC236}">
              <a16:creationId xmlns:a16="http://schemas.microsoft.com/office/drawing/2014/main" id="{7070E921-F5B8-48DC-990E-D08B8AEEDB3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14" name="TextBox 2213">
          <a:extLst>
            <a:ext uri="{FF2B5EF4-FFF2-40B4-BE49-F238E27FC236}">
              <a16:creationId xmlns:a16="http://schemas.microsoft.com/office/drawing/2014/main" id="{BDCD2FA2-D415-4976-BA06-4E4404FAD3EF}"/>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15" name="TextBox 2214">
          <a:extLst>
            <a:ext uri="{FF2B5EF4-FFF2-40B4-BE49-F238E27FC236}">
              <a16:creationId xmlns:a16="http://schemas.microsoft.com/office/drawing/2014/main" id="{40379CE0-C14A-4EE6-9CE0-B5E4230A6C5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16" name="TextBox 2215">
          <a:extLst>
            <a:ext uri="{FF2B5EF4-FFF2-40B4-BE49-F238E27FC236}">
              <a16:creationId xmlns:a16="http://schemas.microsoft.com/office/drawing/2014/main" id="{5FFAC360-EB4A-44D5-A873-F7997307D94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17" name="TextBox 2216">
          <a:extLst>
            <a:ext uri="{FF2B5EF4-FFF2-40B4-BE49-F238E27FC236}">
              <a16:creationId xmlns:a16="http://schemas.microsoft.com/office/drawing/2014/main" id="{9E96FE36-96C4-4893-8ED0-0A5561141085}"/>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18" name="TextBox 2217">
          <a:extLst>
            <a:ext uri="{FF2B5EF4-FFF2-40B4-BE49-F238E27FC236}">
              <a16:creationId xmlns:a16="http://schemas.microsoft.com/office/drawing/2014/main" id="{942D8494-7030-4092-B471-29A679A90A93}"/>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19" name="TextBox 2218">
          <a:extLst>
            <a:ext uri="{FF2B5EF4-FFF2-40B4-BE49-F238E27FC236}">
              <a16:creationId xmlns:a16="http://schemas.microsoft.com/office/drawing/2014/main" id="{22796EA7-B325-4840-8980-5C1631FF2C0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20" name="TextBox 2219">
          <a:extLst>
            <a:ext uri="{FF2B5EF4-FFF2-40B4-BE49-F238E27FC236}">
              <a16:creationId xmlns:a16="http://schemas.microsoft.com/office/drawing/2014/main" id="{DDD62D64-E6BE-4DE4-ADF4-55CDEC7C953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221" name="TextBox 2220">
          <a:extLst>
            <a:ext uri="{FF2B5EF4-FFF2-40B4-BE49-F238E27FC236}">
              <a16:creationId xmlns:a16="http://schemas.microsoft.com/office/drawing/2014/main" id="{F3E32229-FDDD-4C3A-AC39-0739D9D81F81}"/>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22" name="TextBox 2221">
          <a:extLst>
            <a:ext uri="{FF2B5EF4-FFF2-40B4-BE49-F238E27FC236}">
              <a16:creationId xmlns:a16="http://schemas.microsoft.com/office/drawing/2014/main" id="{537918C5-69DC-4EB5-9198-BDA2A20736DD}"/>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23" name="TextBox 2222">
          <a:extLst>
            <a:ext uri="{FF2B5EF4-FFF2-40B4-BE49-F238E27FC236}">
              <a16:creationId xmlns:a16="http://schemas.microsoft.com/office/drawing/2014/main" id="{EE6A5C6A-C669-42F2-8E21-AA4BD3D25B2E}"/>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24" name="TextBox 2223">
          <a:extLst>
            <a:ext uri="{FF2B5EF4-FFF2-40B4-BE49-F238E27FC236}">
              <a16:creationId xmlns:a16="http://schemas.microsoft.com/office/drawing/2014/main" id="{238C563E-70C8-484F-9021-0145BCA5B57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25" name="TextBox 2224">
          <a:extLst>
            <a:ext uri="{FF2B5EF4-FFF2-40B4-BE49-F238E27FC236}">
              <a16:creationId xmlns:a16="http://schemas.microsoft.com/office/drawing/2014/main" id="{CB1E3FA0-DE70-4B28-86A6-F45F7285F380}"/>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26" name="TextBox 2225">
          <a:extLst>
            <a:ext uri="{FF2B5EF4-FFF2-40B4-BE49-F238E27FC236}">
              <a16:creationId xmlns:a16="http://schemas.microsoft.com/office/drawing/2014/main" id="{A64B7913-7926-4292-B3F7-725D729A681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27" name="TextBox 2226">
          <a:extLst>
            <a:ext uri="{FF2B5EF4-FFF2-40B4-BE49-F238E27FC236}">
              <a16:creationId xmlns:a16="http://schemas.microsoft.com/office/drawing/2014/main" id="{FA578C49-9222-4481-9288-AF10C26CCBC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28" name="TextBox 2227">
          <a:extLst>
            <a:ext uri="{FF2B5EF4-FFF2-40B4-BE49-F238E27FC236}">
              <a16:creationId xmlns:a16="http://schemas.microsoft.com/office/drawing/2014/main" id="{0FAB913D-33F0-4BFA-8921-DD7502D61294}"/>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29" name="TextBox 2228">
          <a:extLst>
            <a:ext uri="{FF2B5EF4-FFF2-40B4-BE49-F238E27FC236}">
              <a16:creationId xmlns:a16="http://schemas.microsoft.com/office/drawing/2014/main" id="{2E6F036C-AF46-40A5-894F-49D07745F212}"/>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30" name="TextBox 2229">
          <a:extLst>
            <a:ext uri="{FF2B5EF4-FFF2-40B4-BE49-F238E27FC236}">
              <a16:creationId xmlns:a16="http://schemas.microsoft.com/office/drawing/2014/main" id="{00EFA182-9CAD-4C35-BAFF-9C68CC79E27C}"/>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231" name="TextBox 2230">
          <a:extLst>
            <a:ext uri="{FF2B5EF4-FFF2-40B4-BE49-F238E27FC236}">
              <a16:creationId xmlns:a16="http://schemas.microsoft.com/office/drawing/2014/main" id="{C7CD09D7-73B9-49ED-AFD5-807AB486F6FE}"/>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232" name="TextBox 2231">
          <a:extLst>
            <a:ext uri="{FF2B5EF4-FFF2-40B4-BE49-F238E27FC236}">
              <a16:creationId xmlns:a16="http://schemas.microsoft.com/office/drawing/2014/main" id="{2036E832-D1AA-40A2-9E8C-747D3842543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33" name="TextBox 2232">
          <a:extLst>
            <a:ext uri="{FF2B5EF4-FFF2-40B4-BE49-F238E27FC236}">
              <a16:creationId xmlns:a16="http://schemas.microsoft.com/office/drawing/2014/main" id="{83BE3231-091F-48BA-A1C0-267FF59CA75E}"/>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34" name="TextBox 2233">
          <a:extLst>
            <a:ext uri="{FF2B5EF4-FFF2-40B4-BE49-F238E27FC236}">
              <a16:creationId xmlns:a16="http://schemas.microsoft.com/office/drawing/2014/main" id="{FF5BDB60-8FD2-4643-BD7D-2555BA6A575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35" name="TextBox 2234">
          <a:extLst>
            <a:ext uri="{FF2B5EF4-FFF2-40B4-BE49-F238E27FC236}">
              <a16:creationId xmlns:a16="http://schemas.microsoft.com/office/drawing/2014/main" id="{1A2C76C3-A833-42DE-B042-85BB95152A3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36" name="TextBox 2235">
          <a:extLst>
            <a:ext uri="{FF2B5EF4-FFF2-40B4-BE49-F238E27FC236}">
              <a16:creationId xmlns:a16="http://schemas.microsoft.com/office/drawing/2014/main" id="{72CF0D6F-51B5-42D4-8A98-888FF1A38ED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37" name="TextBox 2236">
          <a:extLst>
            <a:ext uri="{FF2B5EF4-FFF2-40B4-BE49-F238E27FC236}">
              <a16:creationId xmlns:a16="http://schemas.microsoft.com/office/drawing/2014/main" id="{6D6EF905-0EEC-4479-B84F-FC385D2926BF}"/>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238" name="TextBox 2237">
          <a:extLst>
            <a:ext uri="{FF2B5EF4-FFF2-40B4-BE49-F238E27FC236}">
              <a16:creationId xmlns:a16="http://schemas.microsoft.com/office/drawing/2014/main" id="{967BBDC8-4225-4D0F-B676-93C44F37385A}"/>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39" name="TextBox 2238">
          <a:extLst>
            <a:ext uri="{FF2B5EF4-FFF2-40B4-BE49-F238E27FC236}">
              <a16:creationId xmlns:a16="http://schemas.microsoft.com/office/drawing/2014/main" id="{3389377C-9CFD-4893-AAFF-B42CE42AE786}"/>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40" name="TextBox 2239">
          <a:extLst>
            <a:ext uri="{FF2B5EF4-FFF2-40B4-BE49-F238E27FC236}">
              <a16:creationId xmlns:a16="http://schemas.microsoft.com/office/drawing/2014/main" id="{132ACE4B-6FBC-409F-A91F-DBB48E1633F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241" name="TextBox 2240">
          <a:extLst>
            <a:ext uri="{FF2B5EF4-FFF2-40B4-BE49-F238E27FC236}">
              <a16:creationId xmlns:a16="http://schemas.microsoft.com/office/drawing/2014/main" id="{1966B5BA-0161-492A-A839-A90829CFC600}"/>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42" name="TextBox 2241">
          <a:extLst>
            <a:ext uri="{FF2B5EF4-FFF2-40B4-BE49-F238E27FC236}">
              <a16:creationId xmlns:a16="http://schemas.microsoft.com/office/drawing/2014/main" id="{DCFD5CA4-F891-4B48-A4F6-FF2D462E67D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43" name="TextBox 2242">
          <a:extLst>
            <a:ext uri="{FF2B5EF4-FFF2-40B4-BE49-F238E27FC236}">
              <a16:creationId xmlns:a16="http://schemas.microsoft.com/office/drawing/2014/main" id="{AB0B2463-EC26-466C-92FB-0F2568D03EE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44" name="TextBox 2243">
          <a:extLst>
            <a:ext uri="{FF2B5EF4-FFF2-40B4-BE49-F238E27FC236}">
              <a16:creationId xmlns:a16="http://schemas.microsoft.com/office/drawing/2014/main" id="{3770DAFA-44EE-4522-8F7F-CB0B8092184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45" name="TextBox 2244">
          <a:extLst>
            <a:ext uri="{FF2B5EF4-FFF2-40B4-BE49-F238E27FC236}">
              <a16:creationId xmlns:a16="http://schemas.microsoft.com/office/drawing/2014/main" id="{6C9C5997-0DC2-4ABC-ACD7-7E17C44EAD2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46" name="TextBox 2245">
          <a:extLst>
            <a:ext uri="{FF2B5EF4-FFF2-40B4-BE49-F238E27FC236}">
              <a16:creationId xmlns:a16="http://schemas.microsoft.com/office/drawing/2014/main" id="{9F542DDC-7D74-413E-8CDE-AEC87BF9620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47" name="TextBox 2246">
          <a:extLst>
            <a:ext uri="{FF2B5EF4-FFF2-40B4-BE49-F238E27FC236}">
              <a16:creationId xmlns:a16="http://schemas.microsoft.com/office/drawing/2014/main" id="{CB61DD41-F5FF-42B0-841F-26DE63F76B8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248" name="TextBox 2247">
          <a:extLst>
            <a:ext uri="{FF2B5EF4-FFF2-40B4-BE49-F238E27FC236}">
              <a16:creationId xmlns:a16="http://schemas.microsoft.com/office/drawing/2014/main" id="{970C014C-2A49-4AAE-B52F-6522D44DED1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49" name="TextBox 2248">
          <a:extLst>
            <a:ext uri="{FF2B5EF4-FFF2-40B4-BE49-F238E27FC236}">
              <a16:creationId xmlns:a16="http://schemas.microsoft.com/office/drawing/2014/main" id="{727ABE75-E6DE-4F3C-8CD2-CC7E1A3E242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50" name="TextBox 2249">
          <a:extLst>
            <a:ext uri="{FF2B5EF4-FFF2-40B4-BE49-F238E27FC236}">
              <a16:creationId xmlns:a16="http://schemas.microsoft.com/office/drawing/2014/main" id="{DEADEB0E-5ABF-4657-B772-E400D6EA6E5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251" name="TextBox 2250">
          <a:extLst>
            <a:ext uri="{FF2B5EF4-FFF2-40B4-BE49-F238E27FC236}">
              <a16:creationId xmlns:a16="http://schemas.microsoft.com/office/drawing/2014/main" id="{0C2B8F66-6825-49FF-9A1D-4EB3EACEB26E}"/>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52" name="TextBox 2251">
          <a:extLst>
            <a:ext uri="{FF2B5EF4-FFF2-40B4-BE49-F238E27FC236}">
              <a16:creationId xmlns:a16="http://schemas.microsoft.com/office/drawing/2014/main" id="{706A33CA-4F28-4544-99CE-46A918FA9FD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53" name="TextBox 2252">
          <a:extLst>
            <a:ext uri="{FF2B5EF4-FFF2-40B4-BE49-F238E27FC236}">
              <a16:creationId xmlns:a16="http://schemas.microsoft.com/office/drawing/2014/main" id="{6F58F0DB-EC64-41C0-AFEF-7EBAD4B460B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54" name="TextBox 2253">
          <a:extLst>
            <a:ext uri="{FF2B5EF4-FFF2-40B4-BE49-F238E27FC236}">
              <a16:creationId xmlns:a16="http://schemas.microsoft.com/office/drawing/2014/main" id="{A715D075-B7A6-4622-985A-08FD6592D63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55" name="TextBox 2254">
          <a:extLst>
            <a:ext uri="{FF2B5EF4-FFF2-40B4-BE49-F238E27FC236}">
              <a16:creationId xmlns:a16="http://schemas.microsoft.com/office/drawing/2014/main" id="{DE8DF542-0683-4BC3-A0CB-0523DC29180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56" name="TextBox 2255">
          <a:extLst>
            <a:ext uri="{FF2B5EF4-FFF2-40B4-BE49-F238E27FC236}">
              <a16:creationId xmlns:a16="http://schemas.microsoft.com/office/drawing/2014/main" id="{555BD175-90B6-46DA-9975-DF73701AF10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57" name="TextBox 2256">
          <a:extLst>
            <a:ext uri="{FF2B5EF4-FFF2-40B4-BE49-F238E27FC236}">
              <a16:creationId xmlns:a16="http://schemas.microsoft.com/office/drawing/2014/main" id="{1A559D98-1665-4FBA-8FFA-883728DE3D0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258" name="TextBox 2257">
          <a:extLst>
            <a:ext uri="{FF2B5EF4-FFF2-40B4-BE49-F238E27FC236}">
              <a16:creationId xmlns:a16="http://schemas.microsoft.com/office/drawing/2014/main" id="{2E2F7999-A361-478A-B4DB-60C8894E1FCF}"/>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59" name="TextBox 2258">
          <a:extLst>
            <a:ext uri="{FF2B5EF4-FFF2-40B4-BE49-F238E27FC236}">
              <a16:creationId xmlns:a16="http://schemas.microsoft.com/office/drawing/2014/main" id="{858B4B8A-A596-4E95-ADEC-401D46A683E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60" name="TextBox 2259">
          <a:extLst>
            <a:ext uri="{FF2B5EF4-FFF2-40B4-BE49-F238E27FC236}">
              <a16:creationId xmlns:a16="http://schemas.microsoft.com/office/drawing/2014/main" id="{4C97BBB4-83D4-45C4-8B3E-84589F532F1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261" name="TextBox 2260">
          <a:extLst>
            <a:ext uri="{FF2B5EF4-FFF2-40B4-BE49-F238E27FC236}">
              <a16:creationId xmlns:a16="http://schemas.microsoft.com/office/drawing/2014/main" id="{4857172C-2289-42A2-9460-4FD111295474}"/>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62" name="TextBox 2261">
          <a:extLst>
            <a:ext uri="{FF2B5EF4-FFF2-40B4-BE49-F238E27FC236}">
              <a16:creationId xmlns:a16="http://schemas.microsoft.com/office/drawing/2014/main" id="{E81D9868-2D21-4957-89B0-91C393CC72B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63" name="TextBox 2262">
          <a:extLst>
            <a:ext uri="{FF2B5EF4-FFF2-40B4-BE49-F238E27FC236}">
              <a16:creationId xmlns:a16="http://schemas.microsoft.com/office/drawing/2014/main" id="{566D7533-9D6A-4795-8959-089C95DF76C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64" name="TextBox 2263">
          <a:extLst>
            <a:ext uri="{FF2B5EF4-FFF2-40B4-BE49-F238E27FC236}">
              <a16:creationId xmlns:a16="http://schemas.microsoft.com/office/drawing/2014/main" id="{312CFFE3-53BC-486C-AFCC-2FB3F9064CD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65" name="TextBox 2264">
          <a:extLst>
            <a:ext uri="{FF2B5EF4-FFF2-40B4-BE49-F238E27FC236}">
              <a16:creationId xmlns:a16="http://schemas.microsoft.com/office/drawing/2014/main" id="{A16EDBC9-C1D5-48A1-B0A1-34FD6E4E5B5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66" name="TextBox 2265">
          <a:extLst>
            <a:ext uri="{FF2B5EF4-FFF2-40B4-BE49-F238E27FC236}">
              <a16:creationId xmlns:a16="http://schemas.microsoft.com/office/drawing/2014/main" id="{E7B90416-CB65-427C-A5F4-B8D8A5895CD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67" name="TextBox 2266">
          <a:extLst>
            <a:ext uri="{FF2B5EF4-FFF2-40B4-BE49-F238E27FC236}">
              <a16:creationId xmlns:a16="http://schemas.microsoft.com/office/drawing/2014/main" id="{6DBEA360-417D-465A-ABF5-7C8C7E4A03C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268" name="TextBox 2267">
          <a:extLst>
            <a:ext uri="{FF2B5EF4-FFF2-40B4-BE49-F238E27FC236}">
              <a16:creationId xmlns:a16="http://schemas.microsoft.com/office/drawing/2014/main" id="{06BD90FF-6B8B-43BA-9337-300BB37F8CF7}"/>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69" name="TextBox 2268">
          <a:extLst>
            <a:ext uri="{FF2B5EF4-FFF2-40B4-BE49-F238E27FC236}">
              <a16:creationId xmlns:a16="http://schemas.microsoft.com/office/drawing/2014/main" id="{5C127047-E788-4BAB-A01E-7DFDF972FE6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70" name="TextBox 2269">
          <a:extLst>
            <a:ext uri="{FF2B5EF4-FFF2-40B4-BE49-F238E27FC236}">
              <a16:creationId xmlns:a16="http://schemas.microsoft.com/office/drawing/2014/main" id="{C01C55A8-7BFA-4390-B0CF-4530FC55ADB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271" name="TextBox 2270">
          <a:extLst>
            <a:ext uri="{FF2B5EF4-FFF2-40B4-BE49-F238E27FC236}">
              <a16:creationId xmlns:a16="http://schemas.microsoft.com/office/drawing/2014/main" id="{8D6DA32E-C8B6-4FB8-A832-EBD6DD63278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72" name="TextBox 2271">
          <a:extLst>
            <a:ext uri="{FF2B5EF4-FFF2-40B4-BE49-F238E27FC236}">
              <a16:creationId xmlns:a16="http://schemas.microsoft.com/office/drawing/2014/main" id="{307B8F59-AFBE-4923-A1F1-86ECB6FE03C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73" name="TextBox 2272">
          <a:extLst>
            <a:ext uri="{FF2B5EF4-FFF2-40B4-BE49-F238E27FC236}">
              <a16:creationId xmlns:a16="http://schemas.microsoft.com/office/drawing/2014/main" id="{8BBDE0A7-4CA6-4422-B6DD-E192B6D5A8B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74" name="TextBox 2273">
          <a:extLst>
            <a:ext uri="{FF2B5EF4-FFF2-40B4-BE49-F238E27FC236}">
              <a16:creationId xmlns:a16="http://schemas.microsoft.com/office/drawing/2014/main" id="{15D4BA12-2E93-4DFD-BF1F-1889E7A1A1B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75" name="TextBox 2274">
          <a:extLst>
            <a:ext uri="{FF2B5EF4-FFF2-40B4-BE49-F238E27FC236}">
              <a16:creationId xmlns:a16="http://schemas.microsoft.com/office/drawing/2014/main" id="{6702F4EF-9C49-4812-BE83-4EDF571352F4}"/>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76" name="TextBox 2275">
          <a:extLst>
            <a:ext uri="{FF2B5EF4-FFF2-40B4-BE49-F238E27FC236}">
              <a16:creationId xmlns:a16="http://schemas.microsoft.com/office/drawing/2014/main" id="{5B8442DA-D41B-4718-A673-F6E326D9244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77" name="TextBox 2276">
          <a:extLst>
            <a:ext uri="{FF2B5EF4-FFF2-40B4-BE49-F238E27FC236}">
              <a16:creationId xmlns:a16="http://schemas.microsoft.com/office/drawing/2014/main" id="{BDEB1F3E-4ED8-42E7-B7DF-6351D16F187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278" name="TextBox 2277">
          <a:extLst>
            <a:ext uri="{FF2B5EF4-FFF2-40B4-BE49-F238E27FC236}">
              <a16:creationId xmlns:a16="http://schemas.microsoft.com/office/drawing/2014/main" id="{16D1589A-F5BD-42A1-B818-9E4FE8A46719}"/>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79" name="TextBox 2278">
          <a:extLst>
            <a:ext uri="{FF2B5EF4-FFF2-40B4-BE49-F238E27FC236}">
              <a16:creationId xmlns:a16="http://schemas.microsoft.com/office/drawing/2014/main" id="{F8826B0B-CD21-4644-A7D5-E65114A3DE4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80" name="TextBox 2279">
          <a:extLst>
            <a:ext uri="{FF2B5EF4-FFF2-40B4-BE49-F238E27FC236}">
              <a16:creationId xmlns:a16="http://schemas.microsoft.com/office/drawing/2014/main" id="{E523976A-8B75-45E0-820D-797607347C8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281" name="TextBox 2280">
          <a:extLst>
            <a:ext uri="{FF2B5EF4-FFF2-40B4-BE49-F238E27FC236}">
              <a16:creationId xmlns:a16="http://schemas.microsoft.com/office/drawing/2014/main" id="{07B90A03-3753-4707-9371-80FC174E27FE}"/>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82" name="TextBox 2281">
          <a:extLst>
            <a:ext uri="{FF2B5EF4-FFF2-40B4-BE49-F238E27FC236}">
              <a16:creationId xmlns:a16="http://schemas.microsoft.com/office/drawing/2014/main" id="{C4EC3B89-E377-40BA-8FA0-86004CE4EA5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83" name="TextBox 2282">
          <a:extLst>
            <a:ext uri="{FF2B5EF4-FFF2-40B4-BE49-F238E27FC236}">
              <a16:creationId xmlns:a16="http://schemas.microsoft.com/office/drawing/2014/main" id="{8BEF4BCE-62D6-4E39-AC92-80DBDEA69E7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84" name="TextBox 2283">
          <a:extLst>
            <a:ext uri="{FF2B5EF4-FFF2-40B4-BE49-F238E27FC236}">
              <a16:creationId xmlns:a16="http://schemas.microsoft.com/office/drawing/2014/main" id="{22473AE9-3B88-4193-90BB-938BCE1D7AE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85" name="TextBox 2284">
          <a:extLst>
            <a:ext uri="{FF2B5EF4-FFF2-40B4-BE49-F238E27FC236}">
              <a16:creationId xmlns:a16="http://schemas.microsoft.com/office/drawing/2014/main" id="{980F22AC-B619-44C6-BC23-7604B149A504}"/>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86" name="TextBox 2285">
          <a:extLst>
            <a:ext uri="{FF2B5EF4-FFF2-40B4-BE49-F238E27FC236}">
              <a16:creationId xmlns:a16="http://schemas.microsoft.com/office/drawing/2014/main" id="{423A2F73-E9B1-46B5-9447-E70E6333948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87" name="TextBox 2286">
          <a:extLst>
            <a:ext uri="{FF2B5EF4-FFF2-40B4-BE49-F238E27FC236}">
              <a16:creationId xmlns:a16="http://schemas.microsoft.com/office/drawing/2014/main" id="{1E8EEE27-2293-45E2-908D-647594C3716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288" name="TextBox 2287">
          <a:extLst>
            <a:ext uri="{FF2B5EF4-FFF2-40B4-BE49-F238E27FC236}">
              <a16:creationId xmlns:a16="http://schemas.microsoft.com/office/drawing/2014/main" id="{E19111C1-8481-4246-9675-8D60BE1DF70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89" name="TextBox 2288">
          <a:extLst>
            <a:ext uri="{FF2B5EF4-FFF2-40B4-BE49-F238E27FC236}">
              <a16:creationId xmlns:a16="http://schemas.microsoft.com/office/drawing/2014/main" id="{994F0550-F54F-4B4F-8126-2502D22483C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290" name="TextBox 2289">
          <a:extLst>
            <a:ext uri="{FF2B5EF4-FFF2-40B4-BE49-F238E27FC236}">
              <a16:creationId xmlns:a16="http://schemas.microsoft.com/office/drawing/2014/main" id="{340C3300-BDB0-45A2-9B98-A71DF497721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291" name="TextBox 2290">
          <a:extLst>
            <a:ext uri="{FF2B5EF4-FFF2-40B4-BE49-F238E27FC236}">
              <a16:creationId xmlns:a16="http://schemas.microsoft.com/office/drawing/2014/main" id="{A05AD936-64E3-448A-80DE-4853413D852A}"/>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292" name="TextBox 2291">
          <a:extLst>
            <a:ext uri="{FF2B5EF4-FFF2-40B4-BE49-F238E27FC236}">
              <a16:creationId xmlns:a16="http://schemas.microsoft.com/office/drawing/2014/main" id="{EAEFA29C-E765-4AC4-A659-84C0A7F0728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293" name="TextBox 2292">
          <a:extLst>
            <a:ext uri="{FF2B5EF4-FFF2-40B4-BE49-F238E27FC236}">
              <a16:creationId xmlns:a16="http://schemas.microsoft.com/office/drawing/2014/main" id="{9785FD00-B4D7-41DA-9EC1-497E69BB6D1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94" name="TextBox 2293">
          <a:extLst>
            <a:ext uri="{FF2B5EF4-FFF2-40B4-BE49-F238E27FC236}">
              <a16:creationId xmlns:a16="http://schemas.microsoft.com/office/drawing/2014/main" id="{5F2B39E9-C8EF-4157-A476-81580885182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295" name="TextBox 2294">
          <a:extLst>
            <a:ext uri="{FF2B5EF4-FFF2-40B4-BE49-F238E27FC236}">
              <a16:creationId xmlns:a16="http://schemas.microsoft.com/office/drawing/2014/main" id="{B8A5A836-7705-4964-BD94-FA71CF22330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96" name="TextBox 2295">
          <a:extLst>
            <a:ext uri="{FF2B5EF4-FFF2-40B4-BE49-F238E27FC236}">
              <a16:creationId xmlns:a16="http://schemas.microsoft.com/office/drawing/2014/main" id="{49992406-4511-421E-A07D-6EDFC7A456C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297" name="TextBox 2296">
          <a:extLst>
            <a:ext uri="{FF2B5EF4-FFF2-40B4-BE49-F238E27FC236}">
              <a16:creationId xmlns:a16="http://schemas.microsoft.com/office/drawing/2014/main" id="{68A7648D-4929-44B3-99C2-457144E0573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298" name="TextBox 2297">
          <a:extLst>
            <a:ext uri="{FF2B5EF4-FFF2-40B4-BE49-F238E27FC236}">
              <a16:creationId xmlns:a16="http://schemas.microsoft.com/office/drawing/2014/main" id="{393CC248-11E2-4D69-83E5-C65046E793F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299" name="TextBox 2298">
          <a:extLst>
            <a:ext uri="{FF2B5EF4-FFF2-40B4-BE49-F238E27FC236}">
              <a16:creationId xmlns:a16="http://schemas.microsoft.com/office/drawing/2014/main" id="{D89E127A-6BEF-4AB5-AAA2-0284670535F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00" name="TextBox 2299">
          <a:extLst>
            <a:ext uri="{FF2B5EF4-FFF2-40B4-BE49-F238E27FC236}">
              <a16:creationId xmlns:a16="http://schemas.microsoft.com/office/drawing/2014/main" id="{BE0E8B0F-2464-4D3B-AB9E-82814B1E0B10}"/>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01" name="TextBox 2300">
          <a:extLst>
            <a:ext uri="{FF2B5EF4-FFF2-40B4-BE49-F238E27FC236}">
              <a16:creationId xmlns:a16="http://schemas.microsoft.com/office/drawing/2014/main" id="{E14724D9-9BA3-4F1D-AE41-9127C790A3F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02" name="TextBox 2301">
          <a:extLst>
            <a:ext uri="{FF2B5EF4-FFF2-40B4-BE49-F238E27FC236}">
              <a16:creationId xmlns:a16="http://schemas.microsoft.com/office/drawing/2014/main" id="{BF7F5C1C-2A7B-4D17-9F48-FAEC52DF348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03" name="TextBox 2302">
          <a:extLst>
            <a:ext uri="{FF2B5EF4-FFF2-40B4-BE49-F238E27FC236}">
              <a16:creationId xmlns:a16="http://schemas.microsoft.com/office/drawing/2014/main" id="{5E5531BC-44BD-4AC8-8B4D-120C884A427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04" name="TextBox 2303">
          <a:extLst>
            <a:ext uri="{FF2B5EF4-FFF2-40B4-BE49-F238E27FC236}">
              <a16:creationId xmlns:a16="http://schemas.microsoft.com/office/drawing/2014/main" id="{D1A2C619-1D59-42C0-8CB6-566E7BD29E0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05" name="TextBox 2304">
          <a:extLst>
            <a:ext uri="{FF2B5EF4-FFF2-40B4-BE49-F238E27FC236}">
              <a16:creationId xmlns:a16="http://schemas.microsoft.com/office/drawing/2014/main" id="{C45CCB62-E22C-41CE-B4AB-F25AAF12B3F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06" name="TextBox 2305">
          <a:extLst>
            <a:ext uri="{FF2B5EF4-FFF2-40B4-BE49-F238E27FC236}">
              <a16:creationId xmlns:a16="http://schemas.microsoft.com/office/drawing/2014/main" id="{488F575D-4548-4150-8DAD-8BC88033EBC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07" name="TextBox 2306">
          <a:extLst>
            <a:ext uri="{FF2B5EF4-FFF2-40B4-BE49-F238E27FC236}">
              <a16:creationId xmlns:a16="http://schemas.microsoft.com/office/drawing/2014/main" id="{3A3BBC29-C178-457F-B890-B947D43C209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308" name="TextBox 2307">
          <a:extLst>
            <a:ext uri="{FF2B5EF4-FFF2-40B4-BE49-F238E27FC236}">
              <a16:creationId xmlns:a16="http://schemas.microsoft.com/office/drawing/2014/main" id="{72FEA98F-FFB1-410D-94E9-A2EEF52D0F1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09" name="TextBox 2308">
          <a:extLst>
            <a:ext uri="{FF2B5EF4-FFF2-40B4-BE49-F238E27FC236}">
              <a16:creationId xmlns:a16="http://schemas.microsoft.com/office/drawing/2014/main" id="{031CD3C3-CDB1-43E1-BE2B-B58DAF82F9E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10" name="TextBox 2309">
          <a:extLst>
            <a:ext uri="{FF2B5EF4-FFF2-40B4-BE49-F238E27FC236}">
              <a16:creationId xmlns:a16="http://schemas.microsoft.com/office/drawing/2014/main" id="{A7014B1C-692C-45CB-BD79-16B0634F73B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11" name="TextBox 2310">
          <a:extLst>
            <a:ext uri="{FF2B5EF4-FFF2-40B4-BE49-F238E27FC236}">
              <a16:creationId xmlns:a16="http://schemas.microsoft.com/office/drawing/2014/main" id="{9910FCB4-9990-4041-8EBB-F7D3911BFB7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12" name="TextBox 2311">
          <a:extLst>
            <a:ext uri="{FF2B5EF4-FFF2-40B4-BE49-F238E27FC236}">
              <a16:creationId xmlns:a16="http://schemas.microsoft.com/office/drawing/2014/main" id="{63EE8A2C-06AE-4884-9C1F-DCDEE43913D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13" name="TextBox 2312">
          <a:extLst>
            <a:ext uri="{FF2B5EF4-FFF2-40B4-BE49-F238E27FC236}">
              <a16:creationId xmlns:a16="http://schemas.microsoft.com/office/drawing/2014/main" id="{2446BBCB-360D-4A57-BE1B-8BB19E568C1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14" name="TextBox 2313">
          <a:extLst>
            <a:ext uri="{FF2B5EF4-FFF2-40B4-BE49-F238E27FC236}">
              <a16:creationId xmlns:a16="http://schemas.microsoft.com/office/drawing/2014/main" id="{D8738386-6E20-4BA7-B579-762FF2D77985}"/>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15" name="TextBox 2314">
          <a:extLst>
            <a:ext uri="{FF2B5EF4-FFF2-40B4-BE49-F238E27FC236}">
              <a16:creationId xmlns:a16="http://schemas.microsoft.com/office/drawing/2014/main" id="{C7D2C83A-211A-47BF-BB06-863E0FCF4D2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16" name="TextBox 2315">
          <a:extLst>
            <a:ext uri="{FF2B5EF4-FFF2-40B4-BE49-F238E27FC236}">
              <a16:creationId xmlns:a16="http://schemas.microsoft.com/office/drawing/2014/main" id="{1755EE45-8C21-4D95-BD6E-A1C762E96EAE}"/>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17" name="TextBox 2316">
          <a:extLst>
            <a:ext uri="{FF2B5EF4-FFF2-40B4-BE49-F238E27FC236}">
              <a16:creationId xmlns:a16="http://schemas.microsoft.com/office/drawing/2014/main" id="{C96ECE3A-98C5-426C-B105-03F698B5795D}"/>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318" name="TextBox 2317">
          <a:extLst>
            <a:ext uri="{FF2B5EF4-FFF2-40B4-BE49-F238E27FC236}">
              <a16:creationId xmlns:a16="http://schemas.microsoft.com/office/drawing/2014/main" id="{05EB78F2-F5A9-4E5A-A61E-B47B46A325F3}"/>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19" name="TextBox 2318">
          <a:extLst>
            <a:ext uri="{FF2B5EF4-FFF2-40B4-BE49-F238E27FC236}">
              <a16:creationId xmlns:a16="http://schemas.microsoft.com/office/drawing/2014/main" id="{5889AD3B-672F-4988-B5A6-3F2478BF013E}"/>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20" name="TextBox 2319">
          <a:extLst>
            <a:ext uri="{FF2B5EF4-FFF2-40B4-BE49-F238E27FC236}">
              <a16:creationId xmlns:a16="http://schemas.microsoft.com/office/drawing/2014/main" id="{FDAF8B89-EF0A-4697-A676-C2F93940E6C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321" name="TextBox 2320">
          <a:extLst>
            <a:ext uri="{FF2B5EF4-FFF2-40B4-BE49-F238E27FC236}">
              <a16:creationId xmlns:a16="http://schemas.microsoft.com/office/drawing/2014/main" id="{0338568E-A818-405D-85A9-EDE406A28A22}"/>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22" name="TextBox 2321">
          <a:extLst>
            <a:ext uri="{FF2B5EF4-FFF2-40B4-BE49-F238E27FC236}">
              <a16:creationId xmlns:a16="http://schemas.microsoft.com/office/drawing/2014/main" id="{8E624E24-02CC-44DA-A1CF-E2DFEA278257}"/>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23" name="TextBox 2322">
          <a:extLst>
            <a:ext uri="{FF2B5EF4-FFF2-40B4-BE49-F238E27FC236}">
              <a16:creationId xmlns:a16="http://schemas.microsoft.com/office/drawing/2014/main" id="{B7AD03A0-134D-4CD5-9F05-92A2809AC22C}"/>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24" name="TextBox 2323">
          <a:extLst>
            <a:ext uri="{FF2B5EF4-FFF2-40B4-BE49-F238E27FC236}">
              <a16:creationId xmlns:a16="http://schemas.microsoft.com/office/drawing/2014/main" id="{A0B0F706-D1FB-4BF7-8EAA-AFB1FC177562}"/>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25" name="TextBox 2324">
          <a:extLst>
            <a:ext uri="{FF2B5EF4-FFF2-40B4-BE49-F238E27FC236}">
              <a16:creationId xmlns:a16="http://schemas.microsoft.com/office/drawing/2014/main" id="{417FCFC7-EE54-4EFC-844E-742C34EAB12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26" name="TextBox 2325">
          <a:extLst>
            <a:ext uri="{FF2B5EF4-FFF2-40B4-BE49-F238E27FC236}">
              <a16:creationId xmlns:a16="http://schemas.microsoft.com/office/drawing/2014/main" id="{3AEC2467-65CD-48E3-958E-23730B63D7A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27" name="TextBox 2326">
          <a:extLst>
            <a:ext uri="{FF2B5EF4-FFF2-40B4-BE49-F238E27FC236}">
              <a16:creationId xmlns:a16="http://schemas.microsoft.com/office/drawing/2014/main" id="{3C9BC59D-108C-4F32-9217-FFE871643B5D}"/>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328" name="TextBox 2327">
          <a:extLst>
            <a:ext uri="{FF2B5EF4-FFF2-40B4-BE49-F238E27FC236}">
              <a16:creationId xmlns:a16="http://schemas.microsoft.com/office/drawing/2014/main" id="{BD0AFBEE-6A31-469A-916F-332C26A6D64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29" name="TextBox 2328">
          <a:extLst>
            <a:ext uri="{FF2B5EF4-FFF2-40B4-BE49-F238E27FC236}">
              <a16:creationId xmlns:a16="http://schemas.microsoft.com/office/drawing/2014/main" id="{4772460D-2E04-4A54-8142-C288617F4784}"/>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330" name="TextBox 2329">
          <a:extLst>
            <a:ext uri="{FF2B5EF4-FFF2-40B4-BE49-F238E27FC236}">
              <a16:creationId xmlns:a16="http://schemas.microsoft.com/office/drawing/2014/main" id="{DE2C838B-90E1-48FB-81E9-942E1D54F07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331" name="TextBox 2330">
          <a:extLst>
            <a:ext uri="{FF2B5EF4-FFF2-40B4-BE49-F238E27FC236}">
              <a16:creationId xmlns:a16="http://schemas.microsoft.com/office/drawing/2014/main" id="{4A173B23-B919-407B-BC7F-53710903378B}"/>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332" name="TextBox 2331">
          <a:extLst>
            <a:ext uri="{FF2B5EF4-FFF2-40B4-BE49-F238E27FC236}">
              <a16:creationId xmlns:a16="http://schemas.microsoft.com/office/drawing/2014/main" id="{769B599F-261F-41B8-989D-B0D0806EA970}"/>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33" name="TextBox 2332">
          <a:extLst>
            <a:ext uri="{FF2B5EF4-FFF2-40B4-BE49-F238E27FC236}">
              <a16:creationId xmlns:a16="http://schemas.microsoft.com/office/drawing/2014/main" id="{477695E1-7CE8-4A85-AE93-DA55826B5C7D}"/>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34" name="TextBox 2333">
          <a:extLst>
            <a:ext uri="{FF2B5EF4-FFF2-40B4-BE49-F238E27FC236}">
              <a16:creationId xmlns:a16="http://schemas.microsoft.com/office/drawing/2014/main" id="{B0C49DFB-37CD-4D07-8281-E18137A95D2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35" name="TextBox 2334">
          <a:extLst>
            <a:ext uri="{FF2B5EF4-FFF2-40B4-BE49-F238E27FC236}">
              <a16:creationId xmlns:a16="http://schemas.microsoft.com/office/drawing/2014/main" id="{C0209C6A-1846-4E4C-8EE8-1394EA41332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36" name="TextBox 2335">
          <a:extLst>
            <a:ext uri="{FF2B5EF4-FFF2-40B4-BE49-F238E27FC236}">
              <a16:creationId xmlns:a16="http://schemas.microsoft.com/office/drawing/2014/main" id="{49DBC9DF-2D5F-4302-B0DA-A1D3E8DB2FB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37" name="TextBox 2336">
          <a:extLst>
            <a:ext uri="{FF2B5EF4-FFF2-40B4-BE49-F238E27FC236}">
              <a16:creationId xmlns:a16="http://schemas.microsoft.com/office/drawing/2014/main" id="{92610AC3-58A9-4EDD-A14F-BE8045DBB492}"/>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38" name="TextBox 2337">
          <a:extLst>
            <a:ext uri="{FF2B5EF4-FFF2-40B4-BE49-F238E27FC236}">
              <a16:creationId xmlns:a16="http://schemas.microsoft.com/office/drawing/2014/main" id="{23B74062-6F79-45B0-B8B9-A9A388A25B1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39" name="TextBox 2338">
          <a:extLst>
            <a:ext uri="{FF2B5EF4-FFF2-40B4-BE49-F238E27FC236}">
              <a16:creationId xmlns:a16="http://schemas.microsoft.com/office/drawing/2014/main" id="{27B1E0AC-F894-48CC-A7C8-7287CACC7E5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40" name="TextBox 2339">
          <a:extLst>
            <a:ext uri="{FF2B5EF4-FFF2-40B4-BE49-F238E27FC236}">
              <a16:creationId xmlns:a16="http://schemas.microsoft.com/office/drawing/2014/main" id="{DAAA73F8-4A24-4AA4-B1A9-9610E3522FB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341" name="TextBox 2340">
          <a:extLst>
            <a:ext uri="{FF2B5EF4-FFF2-40B4-BE49-F238E27FC236}">
              <a16:creationId xmlns:a16="http://schemas.microsoft.com/office/drawing/2014/main" id="{C1E89A6A-C249-4232-B901-9BE616CC9AA4}"/>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42" name="TextBox 2341">
          <a:extLst>
            <a:ext uri="{FF2B5EF4-FFF2-40B4-BE49-F238E27FC236}">
              <a16:creationId xmlns:a16="http://schemas.microsoft.com/office/drawing/2014/main" id="{8929B996-3369-442C-A817-BD6C02906BD5}"/>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43" name="TextBox 2342">
          <a:extLst>
            <a:ext uri="{FF2B5EF4-FFF2-40B4-BE49-F238E27FC236}">
              <a16:creationId xmlns:a16="http://schemas.microsoft.com/office/drawing/2014/main" id="{B956FB7E-BA69-4B60-B2A5-D07146AC646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44" name="TextBox 2343">
          <a:extLst>
            <a:ext uri="{FF2B5EF4-FFF2-40B4-BE49-F238E27FC236}">
              <a16:creationId xmlns:a16="http://schemas.microsoft.com/office/drawing/2014/main" id="{7736CB22-8999-43D4-A0DB-70057EBDCF2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45" name="TextBox 2344">
          <a:extLst>
            <a:ext uri="{FF2B5EF4-FFF2-40B4-BE49-F238E27FC236}">
              <a16:creationId xmlns:a16="http://schemas.microsoft.com/office/drawing/2014/main" id="{A5D40AB8-8E7F-44E2-A4AA-0EBC4DA9082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46" name="TextBox 2345">
          <a:extLst>
            <a:ext uri="{FF2B5EF4-FFF2-40B4-BE49-F238E27FC236}">
              <a16:creationId xmlns:a16="http://schemas.microsoft.com/office/drawing/2014/main" id="{42EC3BF7-F3D2-49E1-81CA-D4E3434663A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47" name="TextBox 2346">
          <a:extLst>
            <a:ext uri="{FF2B5EF4-FFF2-40B4-BE49-F238E27FC236}">
              <a16:creationId xmlns:a16="http://schemas.microsoft.com/office/drawing/2014/main" id="{DFD66B44-C84D-4410-9613-269662FC8C5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48" name="TextBox 2347">
          <a:extLst>
            <a:ext uri="{FF2B5EF4-FFF2-40B4-BE49-F238E27FC236}">
              <a16:creationId xmlns:a16="http://schemas.microsoft.com/office/drawing/2014/main" id="{3FB7A05F-6246-48EF-B8EA-B10C1C62893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49" name="TextBox 2348">
          <a:extLst>
            <a:ext uri="{FF2B5EF4-FFF2-40B4-BE49-F238E27FC236}">
              <a16:creationId xmlns:a16="http://schemas.microsoft.com/office/drawing/2014/main" id="{61BF07AE-28AE-47D4-9797-2692128955C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50" name="TextBox 2349">
          <a:extLst>
            <a:ext uri="{FF2B5EF4-FFF2-40B4-BE49-F238E27FC236}">
              <a16:creationId xmlns:a16="http://schemas.microsoft.com/office/drawing/2014/main" id="{26D6A5B0-AAF4-46F0-918E-9A883FB0135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351" name="TextBox 2350">
          <a:extLst>
            <a:ext uri="{FF2B5EF4-FFF2-40B4-BE49-F238E27FC236}">
              <a16:creationId xmlns:a16="http://schemas.microsoft.com/office/drawing/2014/main" id="{A570A349-B255-4402-842B-137B5E3AC4BC}"/>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52" name="TextBox 2351">
          <a:extLst>
            <a:ext uri="{FF2B5EF4-FFF2-40B4-BE49-F238E27FC236}">
              <a16:creationId xmlns:a16="http://schemas.microsoft.com/office/drawing/2014/main" id="{E79E6106-0579-402B-BB87-4F9AA5807E3E}"/>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53" name="TextBox 2352">
          <a:extLst>
            <a:ext uri="{FF2B5EF4-FFF2-40B4-BE49-F238E27FC236}">
              <a16:creationId xmlns:a16="http://schemas.microsoft.com/office/drawing/2014/main" id="{5EDE4990-DF54-413E-A5DD-C153C4614A1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54" name="TextBox 2353">
          <a:extLst>
            <a:ext uri="{FF2B5EF4-FFF2-40B4-BE49-F238E27FC236}">
              <a16:creationId xmlns:a16="http://schemas.microsoft.com/office/drawing/2014/main" id="{9E0B96C0-8CA5-4790-9D41-3414A52DF89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55" name="TextBox 2354">
          <a:extLst>
            <a:ext uri="{FF2B5EF4-FFF2-40B4-BE49-F238E27FC236}">
              <a16:creationId xmlns:a16="http://schemas.microsoft.com/office/drawing/2014/main" id="{2D2D6A0B-9CF9-4F33-9F10-5203FDB10520}"/>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56" name="TextBox 2355">
          <a:extLst>
            <a:ext uri="{FF2B5EF4-FFF2-40B4-BE49-F238E27FC236}">
              <a16:creationId xmlns:a16="http://schemas.microsoft.com/office/drawing/2014/main" id="{A9D8088B-BC58-4F74-AC43-A4E64D39EDA3}"/>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57" name="TextBox 2356">
          <a:extLst>
            <a:ext uri="{FF2B5EF4-FFF2-40B4-BE49-F238E27FC236}">
              <a16:creationId xmlns:a16="http://schemas.microsoft.com/office/drawing/2014/main" id="{D07B54D3-3C4F-42D8-97CF-F470AB4FE4D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58" name="TextBox 2357">
          <a:extLst>
            <a:ext uri="{FF2B5EF4-FFF2-40B4-BE49-F238E27FC236}">
              <a16:creationId xmlns:a16="http://schemas.microsoft.com/office/drawing/2014/main" id="{3A8677A0-BFE6-4A03-B62B-2A813C292E7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59" name="TextBox 2358">
          <a:extLst>
            <a:ext uri="{FF2B5EF4-FFF2-40B4-BE49-F238E27FC236}">
              <a16:creationId xmlns:a16="http://schemas.microsoft.com/office/drawing/2014/main" id="{7C1513C6-F477-481D-BA91-72645A961320}"/>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60" name="TextBox 2359">
          <a:extLst>
            <a:ext uri="{FF2B5EF4-FFF2-40B4-BE49-F238E27FC236}">
              <a16:creationId xmlns:a16="http://schemas.microsoft.com/office/drawing/2014/main" id="{95AFC10C-8C4D-409B-9025-2BADD862E6D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361" name="TextBox 2360">
          <a:extLst>
            <a:ext uri="{FF2B5EF4-FFF2-40B4-BE49-F238E27FC236}">
              <a16:creationId xmlns:a16="http://schemas.microsoft.com/office/drawing/2014/main" id="{10FE5219-4A77-4320-A9C1-8D1001FD8FE9}"/>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62" name="TextBox 2361">
          <a:extLst>
            <a:ext uri="{FF2B5EF4-FFF2-40B4-BE49-F238E27FC236}">
              <a16:creationId xmlns:a16="http://schemas.microsoft.com/office/drawing/2014/main" id="{62C799E0-FBC4-4806-9050-12DB6FFB3C7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63" name="TextBox 2362">
          <a:extLst>
            <a:ext uri="{FF2B5EF4-FFF2-40B4-BE49-F238E27FC236}">
              <a16:creationId xmlns:a16="http://schemas.microsoft.com/office/drawing/2014/main" id="{765F18B2-DF25-4975-9B26-F2F7C9BFB3F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64" name="TextBox 2363">
          <a:extLst>
            <a:ext uri="{FF2B5EF4-FFF2-40B4-BE49-F238E27FC236}">
              <a16:creationId xmlns:a16="http://schemas.microsoft.com/office/drawing/2014/main" id="{6D8F70AD-4059-42AE-8C42-AA74780EA36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65" name="TextBox 2364">
          <a:extLst>
            <a:ext uri="{FF2B5EF4-FFF2-40B4-BE49-F238E27FC236}">
              <a16:creationId xmlns:a16="http://schemas.microsoft.com/office/drawing/2014/main" id="{85D8DD99-FAAC-412A-BC0C-B24501588BC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66" name="TextBox 2365">
          <a:extLst>
            <a:ext uri="{FF2B5EF4-FFF2-40B4-BE49-F238E27FC236}">
              <a16:creationId xmlns:a16="http://schemas.microsoft.com/office/drawing/2014/main" id="{A0D963DF-1E69-4AD4-A82A-A1120F344D63}"/>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67" name="TextBox 2366">
          <a:extLst>
            <a:ext uri="{FF2B5EF4-FFF2-40B4-BE49-F238E27FC236}">
              <a16:creationId xmlns:a16="http://schemas.microsoft.com/office/drawing/2014/main" id="{64D536B9-40CA-4531-B109-6B9B224C15E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68" name="TextBox 2367">
          <a:extLst>
            <a:ext uri="{FF2B5EF4-FFF2-40B4-BE49-F238E27FC236}">
              <a16:creationId xmlns:a16="http://schemas.microsoft.com/office/drawing/2014/main" id="{CCE01671-F3AF-4999-B010-8AE4BFB4D81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69" name="TextBox 2368">
          <a:extLst>
            <a:ext uri="{FF2B5EF4-FFF2-40B4-BE49-F238E27FC236}">
              <a16:creationId xmlns:a16="http://schemas.microsoft.com/office/drawing/2014/main" id="{03C4D627-8F52-45FD-9E1C-325596EB343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70" name="TextBox 2369">
          <a:extLst>
            <a:ext uri="{FF2B5EF4-FFF2-40B4-BE49-F238E27FC236}">
              <a16:creationId xmlns:a16="http://schemas.microsoft.com/office/drawing/2014/main" id="{3BAE2C6E-9706-4836-98F8-412B11B3F2A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371" name="TextBox 2370">
          <a:extLst>
            <a:ext uri="{FF2B5EF4-FFF2-40B4-BE49-F238E27FC236}">
              <a16:creationId xmlns:a16="http://schemas.microsoft.com/office/drawing/2014/main" id="{272ABC47-1309-4340-BB5C-5D7B6E813774}"/>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72" name="TextBox 2371">
          <a:extLst>
            <a:ext uri="{FF2B5EF4-FFF2-40B4-BE49-F238E27FC236}">
              <a16:creationId xmlns:a16="http://schemas.microsoft.com/office/drawing/2014/main" id="{7C6625A5-1CBE-46AC-BBBE-66C0E1A1DE7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73" name="TextBox 2372">
          <a:extLst>
            <a:ext uri="{FF2B5EF4-FFF2-40B4-BE49-F238E27FC236}">
              <a16:creationId xmlns:a16="http://schemas.microsoft.com/office/drawing/2014/main" id="{93BEB711-AF7E-4447-97F6-D303FDD4BF6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74" name="TextBox 2373">
          <a:extLst>
            <a:ext uri="{FF2B5EF4-FFF2-40B4-BE49-F238E27FC236}">
              <a16:creationId xmlns:a16="http://schemas.microsoft.com/office/drawing/2014/main" id="{B4392410-149C-4586-BEE7-AA4C2BE0E62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75" name="TextBox 2374">
          <a:extLst>
            <a:ext uri="{FF2B5EF4-FFF2-40B4-BE49-F238E27FC236}">
              <a16:creationId xmlns:a16="http://schemas.microsoft.com/office/drawing/2014/main" id="{0BB8A488-A2B2-4161-9D5A-C8DDB56EE89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76" name="TextBox 2375">
          <a:extLst>
            <a:ext uri="{FF2B5EF4-FFF2-40B4-BE49-F238E27FC236}">
              <a16:creationId xmlns:a16="http://schemas.microsoft.com/office/drawing/2014/main" id="{69F5B380-86DE-48D1-AF08-AA092C1B374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77" name="TextBox 2376">
          <a:extLst>
            <a:ext uri="{FF2B5EF4-FFF2-40B4-BE49-F238E27FC236}">
              <a16:creationId xmlns:a16="http://schemas.microsoft.com/office/drawing/2014/main" id="{05D00839-30DB-4706-8720-64BB67BE2D7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78" name="TextBox 2377">
          <a:extLst>
            <a:ext uri="{FF2B5EF4-FFF2-40B4-BE49-F238E27FC236}">
              <a16:creationId xmlns:a16="http://schemas.microsoft.com/office/drawing/2014/main" id="{69E3E41D-DCE1-4D00-9C08-5802E2B882C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79" name="TextBox 2378">
          <a:extLst>
            <a:ext uri="{FF2B5EF4-FFF2-40B4-BE49-F238E27FC236}">
              <a16:creationId xmlns:a16="http://schemas.microsoft.com/office/drawing/2014/main" id="{72F854F3-ABDF-4536-A05A-D2B69998F62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80" name="TextBox 2379">
          <a:extLst>
            <a:ext uri="{FF2B5EF4-FFF2-40B4-BE49-F238E27FC236}">
              <a16:creationId xmlns:a16="http://schemas.microsoft.com/office/drawing/2014/main" id="{BB6D8E7A-BF19-4B2E-A892-E55A63216732}"/>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381" name="TextBox 2380">
          <a:extLst>
            <a:ext uri="{FF2B5EF4-FFF2-40B4-BE49-F238E27FC236}">
              <a16:creationId xmlns:a16="http://schemas.microsoft.com/office/drawing/2014/main" id="{395572CD-2A13-4FD2-9A25-92BC97B5D93B}"/>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82" name="TextBox 2381">
          <a:extLst>
            <a:ext uri="{FF2B5EF4-FFF2-40B4-BE49-F238E27FC236}">
              <a16:creationId xmlns:a16="http://schemas.microsoft.com/office/drawing/2014/main" id="{BAC7DD51-2518-46C1-9EEE-4668BEB50495}"/>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83" name="TextBox 2382">
          <a:extLst>
            <a:ext uri="{FF2B5EF4-FFF2-40B4-BE49-F238E27FC236}">
              <a16:creationId xmlns:a16="http://schemas.microsoft.com/office/drawing/2014/main" id="{D582959C-254F-4E09-9100-27EA36E6590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84" name="TextBox 2383">
          <a:extLst>
            <a:ext uri="{FF2B5EF4-FFF2-40B4-BE49-F238E27FC236}">
              <a16:creationId xmlns:a16="http://schemas.microsoft.com/office/drawing/2014/main" id="{B6DFAE25-F30B-4F00-A56C-E3926F8565D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85" name="TextBox 2384">
          <a:extLst>
            <a:ext uri="{FF2B5EF4-FFF2-40B4-BE49-F238E27FC236}">
              <a16:creationId xmlns:a16="http://schemas.microsoft.com/office/drawing/2014/main" id="{D714C607-81DC-4C4D-84E5-51B05986472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86" name="TextBox 2385">
          <a:extLst>
            <a:ext uri="{FF2B5EF4-FFF2-40B4-BE49-F238E27FC236}">
              <a16:creationId xmlns:a16="http://schemas.microsoft.com/office/drawing/2014/main" id="{1C885657-4339-4395-A56C-46062F8930F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87" name="TextBox 2386">
          <a:extLst>
            <a:ext uri="{FF2B5EF4-FFF2-40B4-BE49-F238E27FC236}">
              <a16:creationId xmlns:a16="http://schemas.microsoft.com/office/drawing/2014/main" id="{80B86E76-35AB-44AB-AD14-A16A408835C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88" name="TextBox 2387">
          <a:extLst>
            <a:ext uri="{FF2B5EF4-FFF2-40B4-BE49-F238E27FC236}">
              <a16:creationId xmlns:a16="http://schemas.microsoft.com/office/drawing/2014/main" id="{29693212-4F05-47EE-84B6-6B96DC67179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89" name="TextBox 2388">
          <a:extLst>
            <a:ext uri="{FF2B5EF4-FFF2-40B4-BE49-F238E27FC236}">
              <a16:creationId xmlns:a16="http://schemas.microsoft.com/office/drawing/2014/main" id="{44A0B352-3C96-4D85-92D9-9D2BDADE1AA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390" name="TextBox 2389">
          <a:extLst>
            <a:ext uri="{FF2B5EF4-FFF2-40B4-BE49-F238E27FC236}">
              <a16:creationId xmlns:a16="http://schemas.microsoft.com/office/drawing/2014/main" id="{E2402BDB-02B2-4A44-99A6-CBFA83DD1A1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391" name="TextBox 2390">
          <a:extLst>
            <a:ext uri="{FF2B5EF4-FFF2-40B4-BE49-F238E27FC236}">
              <a16:creationId xmlns:a16="http://schemas.microsoft.com/office/drawing/2014/main" id="{C95DC657-8892-495F-9CCD-ACA00CA2E9B8}"/>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392" name="TextBox 2391">
          <a:extLst>
            <a:ext uri="{FF2B5EF4-FFF2-40B4-BE49-F238E27FC236}">
              <a16:creationId xmlns:a16="http://schemas.microsoft.com/office/drawing/2014/main" id="{8C3F1C56-3FF5-4A39-97BE-63C1DD724E63}"/>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393" name="TextBox 2392">
          <a:extLst>
            <a:ext uri="{FF2B5EF4-FFF2-40B4-BE49-F238E27FC236}">
              <a16:creationId xmlns:a16="http://schemas.microsoft.com/office/drawing/2014/main" id="{CB4621F8-5499-48EB-905C-6FFE860B00D1}"/>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94" name="TextBox 2393">
          <a:extLst>
            <a:ext uri="{FF2B5EF4-FFF2-40B4-BE49-F238E27FC236}">
              <a16:creationId xmlns:a16="http://schemas.microsoft.com/office/drawing/2014/main" id="{103C41F5-2836-4E9C-9D5A-8E974A8A886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395" name="TextBox 2394">
          <a:extLst>
            <a:ext uri="{FF2B5EF4-FFF2-40B4-BE49-F238E27FC236}">
              <a16:creationId xmlns:a16="http://schemas.microsoft.com/office/drawing/2014/main" id="{42951A80-D234-49A7-873F-0C2201DD888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96" name="TextBox 2395">
          <a:extLst>
            <a:ext uri="{FF2B5EF4-FFF2-40B4-BE49-F238E27FC236}">
              <a16:creationId xmlns:a16="http://schemas.microsoft.com/office/drawing/2014/main" id="{EEC13528-CFFF-455B-82E2-5066D3AAB955}"/>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397" name="TextBox 2396">
          <a:extLst>
            <a:ext uri="{FF2B5EF4-FFF2-40B4-BE49-F238E27FC236}">
              <a16:creationId xmlns:a16="http://schemas.microsoft.com/office/drawing/2014/main" id="{DC79AD8F-564C-4123-BC16-338FD4D2462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398" name="TextBox 2397">
          <a:extLst>
            <a:ext uri="{FF2B5EF4-FFF2-40B4-BE49-F238E27FC236}">
              <a16:creationId xmlns:a16="http://schemas.microsoft.com/office/drawing/2014/main" id="{48B1FF49-FCA0-4CF8-94D4-4684A7FBE1E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399" name="TextBox 2398">
          <a:extLst>
            <a:ext uri="{FF2B5EF4-FFF2-40B4-BE49-F238E27FC236}">
              <a16:creationId xmlns:a16="http://schemas.microsoft.com/office/drawing/2014/main" id="{5B27769F-5CAA-4F56-9308-A57FD92AFF4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00" name="TextBox 2399">
          <a:extLst>
            <a:ext uri="{FF2B5EF4-FFF2-40B4-BE49-F238E27FC236}">
              <a16:creationId xmlns:a16="http://schemas.microsoft.com/office/drawing/2014/main" id="{07C74862-B33D-4931-BD4F-A2E976D3D79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401" name="TextBox 2400">
          <a:extLst>
            <a:ext uri="{FF2B5EF4-FFF2-40B4-BE49-F238E27FC236}">
              <a16:creationId xmlns:a16="http://schemas.microsoft.com/office/drawing/2014/main" id="{577002DC-71EB-47CD-AB0C-EE3378439A65}"/>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402" name="TextBox 2401">
          <a:extLst>
            <a:ext uri="{FF2B5EF4-FFF2-40B4-BE49-F238E27FC236}">
              <a16:creationId xmlns:a16="http://schemas.microsoft.com/office/drawing/2014/main" id="{4BF1955F-AB4D-4A2B-ABC2-7DB8234FB20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03" name="TextBox 2402">
          <a:extLst>
            <a:ext uri="{FF2B5EF4-FFF2-40B4-BE49-F238E27FC236}">
              <a16:creationId xmlns:a16="http://schemas.microsoft.com/office/drawing/2014/main" id="{32819A26-0640-4E77-9BC5-522C41D5132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04" name="TextBox 2403">
          <a:extLst>
            <a:ext uri="{FF2B5EF4-FFF2-40B4-BE49-F238E27FC236}">
              <a16:creationId xmlns:a16="http://schemas.microsoft.com/office/drawing/2014/main" id="{9F9AC53B-E6E4-4678-BBF4-C39E709384A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05" name="TextBox 2404">
          <a:extLst>
            <a:ext uri="{FF2B5EF4-FFF2-40B4-BE49-F238E27FC236}">
              <a16:creationId xmlns:a16="http://schemas.microsoft.com/office/drawing/2014/main" id="{E3CBFC65-B631-415D-8ECF-E1A1024D82A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406" name="TextBox 2405">
          <a:extLst>
            <a:ext uri="{FF2B5EF4-FFF2-40B4-BE49-F238E27FC236}">
              <a16:creationId xmlns:a16="http://schemas.microsoft.com/office/drawing/2014/main" id="{C6CFBB50-ADEF-43B9-99A4-163949DE37B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07" name="TextBox 2406">
          <a:extLst>
            <a:ext uri="{FF2B5EF4-FFF2-40B4-BE49-F238E27FC236}">
              <a16:creationId xmlns:a16="http://schemas.microsoft.com/office/drawing/2014/main" id="{3BC93D26-C169-43C0-9D90-94D8FD6F9A2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08" name="TextBox 2407">
          <a:extLst>
            <a:ext uri="{FF2B5EF4-FFF2-40B4-BE49-F238E27FC236}">
              <a16:creationId xmlns:a16="http://schemas.microsoft.com/office/drawing/2014/main" id="{1C088444-370E-4FD0-9555-43920EF08A5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409" name="TextBox 2408">
          <a:extLst>
            <a:ext uri="{FF2B5EF4-FFF2-40B4-BE49-F238E27FC236}">
              <a16:creationId xmlns:a16="http://schemas.microsoft.com/office/drawing/2014/main" id="{A10C8F50-44F3-41C2-8315-96107D0BC130}"/>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10" name="TextBox 2409">
          <a:extLst>
            <a:ext uri="{FF2B5EF4-FFF2-40B4-BE49-F238E27FC236}">
              <a16:creationId xmlns:a16="http://schemas.microsoft.com/office/drawing/2014/main" id="{86571F0A-08E0-4A92-A7E0-7AA58918E6A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411" name="TextBox 2410">
          <a:extLst>
            <a:ext uri="{FF2B5EF4-FFF2-40B4-BE49-F238E27FC236}">
              <a16:creationId xmlns:a16="http://schemas.microsoft.com/office/drawing/2014/main" id="{800A79C8-51A7-430B-A513-A42AEEB25566}"/>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412" name="TextBox 2411">
          <a:extLst>
            <a:ext uri="{FF2B5EF4-FFF2-40B4-BE49-F238E27FC236}">
              <a16:creationId xmlns:a16="http://schemas.microsoft.com/office/drawing/2014/main" id="{7F363997-3FE0-4FFD-9DBE-827A17CDF29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13" name="TextBox 2412">
          <a:extLst>
            <a:ext uri="{FF2B5EF4-FFF2-40B4-BE49-F238E27FC236}">
              <a16:creationId xmlns:a16="http://schemas.microsoft.com/office/drawing/2014/main" id="{BBC795DF-EDD1-4AF9-B117-30F2655FCA7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14" name="TextBox 2413">
          <a:extLst>
            <a:ext uri="{FF2B5EF4-FFF2-40B4-BE49-F238E27FC236}">
              <a16:creationId xmlns:a16="http://schemas.microsoft.com/office/drawing/2014/main" id="{4FCDED51-FEDF-44E0-A8CC-040C43AFB04B}"/>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15" name="TextBox 2414">
          <a:extLst>
            <a:ext uri="{FF2B5EF4-FFF2-40B4-BE49-F238E27FC236}">
              <a16:creationId xmlns:a16="http://schemas.microsoft.com/office/drawing/2014/main" id="{06925CFD-623D-4A9F-A93E-B5CA748A8598}"/>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16" name="TextBox 2415">
          <a:extLst>
            <a:ext uri="{FF2B5EF4-FFF2-40B4-BE49-F238E27FC236}">
              <a16:creationId xmlns:a16="http://schemas.microsoft.com/office/drawing/2014/main" id="{714B75CF-06C8-4B67-9D86-31235B18768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17" name="TextBox 2416">
          <a:extLst>
            <a:ext uri="{FF2B5EF4-FFF2-40B4-BE49-F238E27FC236}">
              <a16:creationId xmlns:a16="http://schemas.microsoft.com/office/drawing/2014/main" id="{4DA251F9-8897-43B5-9FAC-59A24EB5FF7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418" name="TextBox 2417">
          <a:extLst>
            <a:ext uri="{FF2B5EF4-FFF2-40B4-BE49-F238E27FC236}">
              <a16:creationId xmlns:a16="http://schemas.microsoft.com/office/drawing/2014/main" id="{64E90C0B-AF7B-4B3D-8FF7-5730DAB835AD}"/>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19" name="TextBox 2418">
          <a:extLst>
            <a:ext uri="{FF2B5EF4-FFF2-40B4-BE49-F238E27FC236}">
              <a16:creationId xmlns:a16="http://schemas.microsoft.com/office/drawing/2014/main" id="{D36D1A45-4013-43E1-B229-B5A5F0B8FFC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20" name="TextBox 2419">
          <a:extLst>
            <a:ext uri="{FF2B5EF4-FFF2-40B4-BE49-F238E27FC236}">
              <a16:creationId xmlns:a16="http://schemas.microsoft.com/office/drawing/2014/main" id="{B9E2EAF2-B795-40C5-8F24-637B10D9314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421" name="TextBox 2420">
          <a:extLst>
            <a:ext uri="{FF2B5EF4-FFF2-40B4-BE49-F238E27FC236}">
              <a16:creationId xmlns:a16="http://schemas.microsoft.com/office/drawing/2014/main" id="{A760D363-15BD-4C80-8BF1-8C615D8BD741}"/>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22" name="TextBox 2421">
          <a:extLst>
            <a:ext uri="{FF2B5EF4-FFF2-40B4-BE49-F238E27FC236}">
              <a16:creationId xmlns:a16="http://schemas.microsoft.com/office/drawing/2014/main" id="{E6DD63C8-7DD0-4107-AABF-AF30ACBE334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23" name="TextBox 2422">
          <a:extLst>
            <a:ext uri="{FF2B5EF4-FFF2-40B4-BE49-F238E27FC236}">
              <a16:creationId xmlns:a16="http://schemas.microsoft.com/office/drawing/2014/main" id="{7A9B61F1-97EB-47ED-BB4E-7536D9A06B4D}"/>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24" name="TextBox 2423">
          <a:extLst>
            <a:ext uri="{FF2B5EF4-FFF2-40B4-BE49-F238E27FC236}">
              <a16:creationId xmlns:a16="http://schemas.microsoft.com/office/drawing/2014/main" id="{A504CF4D-4E1C-40F6-9F63-B353151C64BD}"/>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25" name="TextBox 2424">
          <a:extLst>
            <a:ext uri="{FF2B5EF4-FFF2-40B4-BE49-F238E27FC236}">
              <a16:creationId xmlns:a16="http://schemas.microsoft.com/office/drawing/2014/main" id="{257C75EA-E02A-4559-91C1-79BD296CD892}"/>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26" name="TextBox 2425">
          <a:extLst>
            <a:ext uri="{FF2B5EF4-FFF2-40B4-BE49-F238E27FC236}">
              <a16:creationId xmlns:a16="http://schemas.microsoft.com/office/drawing/2014/main" id="{4EE21D4F-0220-4EFB-A7E8-F56B8CD55B2D}"/>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27" name="TextBox 2426">
          <a:extLst>
            <a:ext uri="{FF2B5EF4-FFF2-40B4-BE49-F238E27FC236}">
              <a16:creationId xmlns:a16="http://schemas.microsoft.com/office/drawing/2014/main" id="{7BB4D48D-25D7-4CC7-A883-67C6DAF0AD4B}"/>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428" name="TextBox 2427">
          <a:extLst>
            <a:ext uri="{FF2B5EF4-FFF2-40B4-BE49-F238E27FC236}">
              <a16:creationId xmlns:a16="http://schemas.microsoft.com/office/drawing/2014/main" id="{4C774701-EF64-426F-9C97-CF574EFAE826}"/>
            </a:ext>
          </a:extLst>
        </xdr:cNvPr>
        <xdr:cNvSpPr txBox="1"/>
      </xdr:nvSpPr>
      <xdr:spPr>
        <a:xfrm>
          <a:off x="11885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29" name="TextBox 2428">
          <a:extLst>
            <a:ext uri="{FF2B5EF4-FFF2-40B4-BE49-F238E27FC236}">
              <a16:creationId xmlns:a16="http://schemas.microsoft.com/office/drawing/2014/main" id="{DC30CB8C-5DFD-4754-A748-7B43A53EAE4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430" name="TextBox 2429">
          <a:extLst>
            <a:ext uri="{FF2B5EF4-FFF2-40B4-BE49-F238E27FC236}">
              <a16:creationId xmlns:a16="http://schemas.microsoft.com/office/drawing/2014/main" id="{8ABB60BD-9E66-4368-B256-FEF799FCF6B9}"/>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431" name="TextBox 2430">
          <a:extLst>
            <a:ext uri="{FF2B5EF4-FFF2-40B4-BE49-F238E27FC236}">
              <a16:creationId xmlns:a16="http://schemas.microsoft.com/office/drawing/2014/main" id="{6B1AFCAD-BB38-4694-9044-1E6ECB907FF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432" name="TextBox 2431">
          <a:extLst>
            <a:ext uri="{FF2B5EF4-FFF2-40B4-BE49-F238E27FC236}">
              <a16:creationId xmlns:a16="http://schemas.microsoft.com/office/drawing/2014/main" id="{CCCE1454-12A8-4A0E-82CD-953361E022B3}"/>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33" name="TextBox 2432">
          <a:extLst>
            <a:ext uri="{FF2B5EF4-FFF2-40B4-BE49-F238E27FC236}">
              <a16:creationId xmlns:a16="http://schemas.microsoft.com/office/drawing/2014/main" id="{94C7F151-2760-4A3A-A48B-6AFAC8AC1C30}"/>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34" name="TextBox 2433">
          <a:extLst>
            <a:ext uri="{FF2B5EF4-FFF2-40B4-BE49-F238E27FC236}">
              <a16:creationId xmlns:a16="http://schemas.microsoft.com/office/drawing/2014/main" id="{645E49D6-CF63-4D7A-BEE8-10FF16D8E3D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35" name="TextBox 2434">
          <a:extLst>
            <a:ext uri="{FF2B5EF4-FFF2-40B4-BE49-F238E27FC236}">
              <a16:creationId xmlns:a16="http://schemas.microsoft.com/office/drawing/2014/main" id="{0DF2C29A-EAC8-4ED9-AB5A-BA992E09B57F}"/>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36" name="TextBox 2435">
          <a:extLst>
            <a:ext uri="{FF2B5EF4-FFF2-40B4-BE49-F238E27FC236}">
              <a16:creationId xmlns:a16="http://schemas.microsoft.com/office/drawing/2014/main" id="{0156E8CC-8DC3-4FB2-9AD3-BEEE6FDF5E9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37" name="TextBox 2436">
          <a:extLst>
            <a:ext uri="{FF2B5EF4-FFF2-40B4-BE49-F238E27FC236}">
              <a16:creationId xmlns:a16="http://schemas.microsoft.com/office/drawing/2014/main" id="{84EDA735-1169-4566-8111-0CC952AB901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38" name="TextBox 2437">
          <a:extLst>
            <a:ext uri="{FF2B5EF4-FFF2-40B4-BE49-F238E27FC236}">
              <a16:creationId xmlns:a16="http://schemas.microsoft.com/office/drawing/2014/main" id="{4B9C91BF-94F9-4A54-AA62-58DBCF61EE2A}"/>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39" name="TextBox 2438">
          <a:extLst>
            <a:ext uri="{FF2B5EF4-FFF2-40B4-BE49-F238E27FC236}">
              <a16:creationId xmlns:a16="http://schemas.microsoft.com/office/drawing/2014/main" id="{C035F4FD-234F-45B8-9D3E-C53FE923245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40" name="TextBox 2439">
          <a:extLst>
            <a:ext uri="{FF2B5EF4-FFF2-40B4-BE49-F238E27FC236}">
              <a16:creationId xmlns:a16="http://schemas.microsoft.com/office/drawing/2014/main" id="{4D5810BD-C9DC-47A1-BE88-BA52E8AA7A1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441" name="TextBox 2440">
          <a:extLst>
            <a:ext uri="{FF2B5EF4-FFF2-40B4-BE49-F238E27FC236}">
              <a16:creationId xmlns:a16="http://schemas.microsoft.com/office/drawing/2014/main" id="{5A87C582-297D-44EE-AC49-7F2971F0109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42" name="TextBox 2441">
          <a:extLst>
            <a:ext uri="{FF2B5EF4-FFF2-40B4-BE49-F238E27FC236}">
              <a16:creationId xmlns:a16="http://schemas.microsoft.com/office/drawing/2014/main" id="{53BE0FE3-6625-4D8B-B800-0247CEA8D5E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43" name="TextBox 2442">
          <a:extLst>
            <a:ext uri="{FF2B5EF4-FFF2-40B4-BE49-F238E27FC236}">
              <a16:creationId xmlns:a16="http://schemas.microsoft.com/office/drawing/2014/main" id="{B5A410D8-3EFA-472B-BC7A-81A585C62078}"/>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44" name="TextBox 2443">
          <a:extLst>
            <a:ext uri="{FF2B5EF4-FFF2-40B4-BE49-F238E27FC236}">
              <a16:creationId xmlns:a16="http://schemas.microsoft.com/office/drawing/2014/main" id="{FDFB2C12-F0C1-4A1A-B558-CE3EDFE1054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45" name="TextBox 2444">
          <a:extLst>
            <a:ext uri="{FF2B5EF4-FFF2-40B4-BE49-F238E27FC236}">
              <a16:creationId xmlns:a16="http://schemas.microsoft.com/office/drawing/2014/main" id="{408DA874-E366-4A22-955F-B26705402C5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46" name="TextBox 2445">
          <a:extLst>
            <a:ext uri="{FF2B5EF4-FFF2-40B4-BE49-F238E27FC236}">
              <a16:creationId xmlns:a16="http://schemas.microsoft.com/office/drawing/2014/main" id="{1EBDB740-A978-43DD-B82E-EE4BBF646C7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47" name="TextBox 2446">
          <a:extLst>
            <a:ext uri="{FF2B5EF4-FFF2-40B4-BE49-F238E27FC236}">
              <a16:creationId xmlns:a16="http://schemas.microsoft.com/office/drawing/2014/main" id="{7DDA3AEC-5258-4B17-B569-00348F325C2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48" name="TextBox 2447">
          <a:extLst>
            <a:ext uri="{FF2B5EF4-FFF2-40B4-BE49-F238E27FC236}">
              <a16:creationId xmlns:a16="http://schemas.microsoft.com/office/drawing/2014/main" id="{7460BDA8-720D-403D-B20E-519020750EA1}"/>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49" name="TextBox 2448">
          <a:extLst>
            <a:ext uri="{FF2B5EF4-FFF2-40B4-BE49-F238E27FC236}">
              <a16:creationId xmlns:a16="http://schemas.microsoft.com/office/drawing/2014/main" id="{37B1FBBA-FB69-4A4B-AFAA-00E1BFCCD361}"/>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50" name="TextBox 2449">
          <a:extLst>
            <a:ext uri="{FF2B5EF4-FFF2-40B4-BE49-F238E27FC236}">
              <a16:creationId xmlns:a16="http://schemas.microsoft.com/office/drawing/2014/main" id="{3BD6F65D-249B-4E02-8420-7A66C2136BA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451" name="TextBox 2450">
          <a:extLst>
            <a:ext uri="{FF2B5EF4-FFF2-40B4-BE49-F238E27FC236}">
              <a16:creationId xmlns:a16="http://schemas.microsoft.com/office/drawing/2014/main" id="{460142CA-E9FE-4679-BFE4-2200874C375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52" name="TextBox 2451">
          <a:extLst>
            <a:ext uri="{FF2B5EF4-FFF2-40B4-BE49-F238E27FC236}">
              <a16:creationId xmlns:a16="http://schemas.microsoft.com/office/drawing/2014/main" id="{BE04DCF6-9D9F-4E62-892C-C85BD9D9A9A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53" name="TextBox 2452">
          <a:extLst>
            <a:ext uri="{FF2B5EF4-FFF2-40B4-BE49-F238E27FC236}">
              <a16:creationId xmlns:a16="http://schemas.microsoft.com/office/drawing/2014/main" id="{2ED813B8-BFF8-46EC-87FD-24ADD7EA6161}"/>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54" name="TextBox 2453">
          <a:extLst>
            <a:ext uri="{FF2B5EF4-FFF2-40B4-BE49-F238E27FC236}">
              <a16:creationId xmlns:a16="http://schemas.microsoft.com/office/drawing/2014/main" id="{A2B53B5A-03CD-4830-9EA8-56262269A95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455" name="TextBox 2454">
          <a:extLst>
            <a:ext uri="{FF2B5EF4-FFF2-40B4-BE49-F238E27FC236}">
              <a16:creationId xmlns:a16="http://schemas.microsoft.com/office/drawing/2014/main" id="{B7A2C9CB-BDCE-423A-AF9A-D77077C6118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56" name="TextBox 2455">
          <a:extLst>
            <a:ext uri="{FF2B5EF4-FFF2-40B4-BE49-F238E27FC236}">
              <a16:creationId xmlns:a16="http://schemas.microsoft.com/office/drawing/2014/main" id="{E32B3AFC-8754-4CD4-BBB9-7CC15F26D41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57" name="TextBox 2456">
          <a:extLst>
            <a:ext uri="{FF2B5EF4-FFF2-40B4-BE49-F238E27FC236}">
              <a16:creationId xmlns:a16="http://schemas.microsoft.com/office/drawing/2014/main" id="{05F2BDD9-2C95-498B-BD44-68FEE3CD642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458" name="TextBox 2457">
          <a:extLst>
            <a:ext uri="{FF2B5EF4-FFF2-40B4-BE49-F238E27FC236}">
              <a16:creationId xmlns:a16="http://schemas.microsoft.com/office/drawing/2014/main" id="{A2BB0495-2314-47DF-A2FE-37046354F69F}"/>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59" name="TextBox 2458">
          <a:extLst>
            <a:ext uri="{FF2B5EF4-FFF2-40B4-BE49-F238E27FC236}">
              <a16:creationId xmlns:a16="http://schemas.microsoft.com/office/drawing/2014/main" id="{25BD5AF3-018F-493D-8F36-911756CEC8C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60" name="TextBox 2459">
          <a:extLst>
            <a:ext uri="{FF2B5EF4-FFF2-40B4-BE49-F238E27FC236}">
              <a16:creationId xmlns:a16="http://schemas.microsoft.com/office/drawing/2014/main" id="{BEE687E6-F73C-4F05-A412-012864A236B2}"/>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61" name="TextBox 2460">
          <a:extLst>
            <a:ext uri="{FF2B5EF4-FFF2-40B4-BE49-F238E27FC236}">
              <a16:creationId xmlns:a16="http://schemas.microsoft.com/office/drawing/2014/main" id="{5B1EA20F-1C1C-44B7-909E-B750F5A5752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62" name="TextBox 2461">
          <a:extLst>
            <a:ext uri="{FF2B5EF4-FFF2-40B4-BE49-F238E27FC236}">
              <a16:creationId xmlns:a16="http://schemas.microsoft.com/office/drawing/2014/main" id="{32C1E947-35AC-4A4A-9C19-90BAE20D35A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463" name="TextBox 2462">
          <a:extLst>
            <a:ext uri="{FF2B5EF4-FFF2-40B4-BE49-F238E27FC236}">
              <a16:creationId xmlns:a16="http://schemas.microsoft.com/office/drawing/2014/main" id="{2289277B-4B09-4118-9167-9A2A1F9885E4}"/>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64" name="TextBox 2463">
          <a:extLst>
            <a:ext uri="{FF2B5EF4-FFF2-40B4-BE49-F238E27FC236}">
              <a16:creationId xmlns:a16="http://schemas.microsoft.com/office/drawing/2014/main" id="{5614F9FB-1D72-4857-9E12-9EEBF1930A4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465" name="TextBox 2464">
          <a:extLst>
            <a:ext uri="{FF2B5EF4-FFF2-40B4-BE49-F238E27FC236}">
              <a16:creationId xmlns:a16="http://schemas.microsoft.com/office/drawing/2014/main" id="{380673F5-A8F0-49CB-A715-AAF27E03E7E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66" name="TextBox 2465">
          <a:extLst>
            <a:ext uri="{FF2B5EF4-FFF2-40B4-BE49-F238E27FC236}">
              <a16:creationId xmlns:a16="http://schemas.microsoft.com/office/drawing/2014/main" id="{A166C279-52CE-4A17-B152-EB77760F5BB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67" name="TextBox 2466">
          <a:extLst>
            <a:ext uri="{FF2B5EF4-FFF2-40B4-BE49-F238E27FC236}">
              <a16:creationId xmlns:a16="http://schemas.microsoft.com/office/drawing/2014/main" id="{83C4667C-A7E5-400C-9223-1411AD05FF3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468" name="TextBox 2467">
          <a:extLst>
            <a:ext uri="{FF2B5EF4-FFF2-40B4-BE49-F238E27FC236}">
              <a16:creationId xmlns:a16="http://schemas.microsoft.com/office/drawing/2014/main" id="{839A0E49-5892-4241-8AED-AEC2C05B26E9}"/>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69" name="TextBox 2468">
          <a:extLst>
            <a:ext uri="{FF2B5EF4-FFF2-40B4-BE49-F238E27FC236}">
              <a16:creationId xmlns:a16="http://schemas.microsoft.com/office/drawing/2014/main" id="{A94E9632-B547-4F1B-8DC5-F2B1D839E8E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70" name="TextBox 2469">
          <a:extLst>
            <a:ext uri="{FF2B5EF4-FFF2-40B4-BE49-F238E27FC236}">
              <a16:creationId xmlns:a16="http://schemas.microsoft.com/office/drawing/2014/main" id="{BFEBDC5B-CFA7-41FA-8580-0D6CDAE091B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471" name="TextBox 2470">
          <a:extLst>
            <a:ext uri="{FF2B5EF4-FFF2-40B4-BE49-F238E27FC236}">
              <a16:creationId xmlns:a16="http://schemas.microsoft.com/office/drawing/2014/main" id="{EFFA1617-9645-4E4A-BCD8-CA3E0FAC5F7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72" name="TextBox 2471">
          <a:extLst>
            <a:ext uri="{FF2B5EF4-FFF2-40B4-BE49-F238E27FC236}">
              <a16:creationId xmlns:a16="http://schemas.microsoft.com/office/drawing/2014/main" id="{394FECC8-4051-4BFA-9ED6-5B44FF8F1A1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473" name="TextBox 2472">
          <a:extLst>
            <a:ext uri="{FF2B5EF4-FFF2-40B4-BE49-F238E27FC236}">
              <a16:creationId xmlns:a16="http://schemas.microsoft.com/office/drawing/2014/main" id="{8336DBF8-1F13-4709-9F92-697005EDE35A}"/>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74" name="TextBox 2473">
          <a:extLst>
            <a:ext uri="{FF2B5EF4-FFF2-40B4-BE49-F238E27FC236}">
              <a16:creationId xmlns:a16="http://schemas.microsoft.com/office/drawing/2014/main" id="{C9CB067A-B6AC-46D2-A211-A3879766B78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75" name="TextBox 2474">
          <a:extLst>
            <a:ext uri="{FF2B5EF4-FFF2-40B4-BE49-F238E27FC236}">
              <a16:creationId xmlns:a16="http://schemas.microsoft.com/office/drawing/2014/main" id="{F608B0DB-D110-4C69-87A9-203127F87D9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76" name="TextBox 2475">
          <a:extLst>
            <a:ext uri="{FF2B5EF4-FFF2-40B4-BE49-F238E27FC236}">
              <a16:creationId xmlns:a16="http://schemas.microsoft.com/office/drawing/2014/main" id="{9993CEDE-0058-475F-AEFD-E33E713D4B8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77" name="TextBox 2476">
          <a:extLst>
            <a:ext uri="{FF2B5EF4-FFF2-40B4-BE49-F238E27FC236}">
              <a16:creationId xmlns:a16="http://schemas.microsoft.com/office/drawing/2014/main" id="{06BCA6B9-709F-4A4A-93A4-D6E613B487B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78" name="TextBox 2477">
          <a:extLst>
            <a:ext uri="{FF2B5EF4-FFF2-40B4-BE49-F238E27FC236}">
              <a16:creationId xmlns:a16="http://schemas.microsoft.com/office/drawing/2014/main" id="{BE9597C9-25B5-4BDC-8AF3-180B2E76324C}"/>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79" name="TextBox 2478">
          <a:extLst>
            <a:ext uri="{FF2B5EF4-FFF2-40B4-BE49-F238E27FC236}">
              <a16:creationId xmlns:a16="http://schemas.microsoft.com/office/drawing/2014/main" id="{5967E1B3-6440-4DD5-BB3B-7BBC9681D0B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80" name="TextBox 2479">
          <a:extLst>
            <a:ext uri="{FF2B5EF4-FFF2-40B4-BE49-F238E27FC236}">
              <a16:creationId xmlns:a16="http://schemas.microsoft.com/office/drawing/2014/main" id="{15466871-73A6-421E-AAFD-C11710B139A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481" name="TextBox 2480">
          <a:extLst>
            <a:ext uri="{FF2B5EF4-FFF2-40B4-BE49-F238E27FC236}">
              <a16:creationId xmlns:a16="http://schemas.microsoft.com/office/drawing/2014/main" id="{5606B29D-3D0A-4DBC-8059-31CB7CD44ED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82" name="TextBox 2481">
          <a:extLst>
            <a:ext uri="{FF2B5EF4-FFF2-40B4-BE49-F238E27FC236}">
              <a16:creationId xmlns:a16="http://schemas.microsoft.com/office/drawing/2014/main" id="{693226D7-2273-4EA0-A711-1A4B7379B4C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83" name="TextBox 2482">
          <a:extLst>
            <a:ext uri="{FF2B5EF4-FFF2-40B4-BE49-F238E27FC236}">
              <a16:creationId xmlns:a16="http://schemas.microsoft.com/office/drawing/2014/main" id="{605A824D-8605-4006-9562-C101F8AA4E2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84" name="TextBox 2483">
          <a:extLst>
            <a:ext uri="{FF2B5EF4-FFF2-40B4-BE49-F238E27FC236}">
              <a16:creationId xmlns:a16="http://schemas.microsoft.com/office/drawing/2014/main" id="{5292E52D-04E2-4548-B3CB-9B69F2CD495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85" name="TextBox 2484">
          <a:extLst>
            <a:ext uri="{FF2B5EF4-FFF2-40B4-BE49-F238E27FC236}">
              <a16:creationId xmlns:a16="http://schemas.microsoft.com/office/drawing/2014/main" id="{B7CD26A7-BD00-40F0-9EAE-1D70639D51FC}"/>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86" name="TextBox 2485">
          <a:extLst>
            <a:ext uri="{FF2B5EF4-FFF2-40B4-BE49-F238E27FC236}">
              <a16:creationId xmlns:a16="http://schemas.microsoft.com/office/drawing/2014/main" id="{58B4162D-0137-439B-8E79-8584F799475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87" name="TextBox 2486">
          <a:extLst>
            <a:ext uri="{FF2B5EF4-FFF2-40B4-BE49-F238E27FC236}">
              <a16:creationId xmlns:a16="http://schemas.microsoft.com/office/drawing/2014/main" id="{97ACFA32-F141-4A94-A947-D0CCE6A50BA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88" name="TextBox 2487">
          <a:extLst>
            <a:ext uri="{FF2B5EF4-FFF2-40B4-BE49-F238E27FC236}">
              <a16:creationId xmlns:a16="http://schemas.microsoft.com/office/drawing/2014/main" id="{AEDEEA09-747A-48CC-92DE-CABE04F2D52E}"/>
            </a:ext>
          </a:extLst>
        </xdr:cNvPr>
        <xdr:cNvSpPr txBox="1"/>
      </xdr:nvSpPr>
      <xdr:spPr>
        <a:xfrm>
          <a:off x="110807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89" name="TextBox 2488">
          <a:extLst>
            <a:ext uri="{FF2B5EF4-FFF2-40B4-BE49-F238E27FC236}">
              <a16:creationId xmlns:a16="http://schemas.microsoft.com/office/drawing/2014/main" id="{2B280B1D-E9C7-449B-BCC9-28E24F464E7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90" name="TextBox 2489">
          <a:extLst>
            <a:ext uri="{FF2B5EF4-FFF2-40B4-BE49-F238E27FC236}">
              <a16:creationId xmlns:a16="http://schemas.microsoft.com/office/drawing/2014/main" id="{03F32EA8-91E1-47A1-8538-82E0180ECCD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491" name="TextBox 2490">
          <a:extLst>
            <a:ext uri="{FF2B5EF4-FFF2-40B4-BE49-F238E27FC236}">
              <a16:creationId xmlns:a16="http://schemas.microsoft.com/office/drawing/2014/main" id="{A0CD9914-6FA1-401C-BD74-364C7D31E7D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92" name="TextBox 2491">
          <a:extLst>
            <a:ext uri="{FF2B5EF4-FFF2-40B4-BE49-F238E27FC236}">
              <a16:creationId xmlns:a16="http://schemas.microsoft.com/office/drawing/2014/main" id="{D634093F-AF37-49BC-844E-CDF2F1AF982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93" name="TextBox 2492">
          <a:extLst>
            <a:ext uri="{FF2B5EF4-FFF2-40B4-BE49-F238E27FC236}">
              <a16:creationId xmlns:a16="http://schemas.microsoft.com/office/drawing/2014/main" id="{1DA2FCDD-2586-47AC-86D2-2909EECF8DFD}"/>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94" name="TextBox 2493">
          <a:extLst>
            <a:ext uri="{FF2B5EF4-FFF2-40B4-BE49-F238E27FC236}">
              <a16:creationId xmlns:a16="http://schemas.microsoft.com/office/drawing/2014/main" id="{5BEEE922-9638-4B89-8224-2160685A1CB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495" name="TextBox 2494">
          <a:extLst>
            <a:ext uri="{FF2B5EF4-FFF2-40B4-BE49-F238E27FC236}">
              <a16:creationId xmlns:a16="http://schemas.microsoft.com/office/drawing/2014/main" id="{D0DC8426-D87C-4782-BCAB-0B99EDBFF863}"/>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96" name="TextBox 2495">
          <a:extLst>
            <a:ext uri="{FF2B5EF4-FFF2-40B4-BE49-F238E27FC236}">
              <a16:creationId xmlns:a16="http://schemas.microsoft.com/office/drawing/2014/main" id="{B89F6A84-5072-4D37-8D43-C5758F39CEF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497" name="TextBox 2496">
          <a:extLst>
            <a:ext uri="{FF2B5EF4-FFF2-40B4-BE49-F238E27FC236}">
              <a16:creationId xmlns:a16="http://schemas.microsoft.com/office/drawing/2014/main" id="{CECF3DF9-9BC6-4B5C-A3A8-674930DD638C}"/>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498" name="TextBox 2497">
          <a:extLst>
            <a:ext uri="{FF2B5EF4-FFF2-40B4-BE49-F238E27FC236}">
              <a16:creationId xmlns:a16="http://schemas.microsoft.com/office/drawing/2014/main" id="{C405D36B-BEDC-47F5-9BB2-003D94102F66}"/>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499" name="TextBox 2498">
          <a:extLst>
            <a:ext uri="{FF2B5EF4-FFF2-40B4-BE49-F238E27FC236}">
              <a16:creationId xmlns:a16="http://schemas.microsoft.com/office/drawing/2014/main" id="{A52B6341-D2D5-4C94-8AC4-0538D3F0D67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00" name="TextBox 2499">
          <a:extLst>
            <a:ext uri="{FF2B5EF4-FFF2-40B4-BE49-F238E27FC236}">
              <a16:creationId xmlns:a16="http://schemas.microsoft.com/office/drawing/2014/main" id="{FC845DC8-5ADF-4345-B5D1-D3F4E09790F5}"/>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01" name="TextBox 2500">
          <a:extLst>
            <a:ext uri="{FF2B5EF4-FFF2-40B4-BE49-F238E27FC236}">
              <a16:creationId xmlns:a16="http://schemas.microsoft.com/office/drawing/2014/main" id="{F6AE86FB-54E2-48BA-B0C0-0D29B927E23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02" name="TextBox 2501">
          <a:extLst>
            <a:ext uri="{FF2B5EF4-FFF2-40B4-BE49-F238E27FC236}">
              <a16:creationId xmlns:a16="http://schemas.microsoft.com/office/drawing/2014/main" id="{72B8F6F4-0CB0-40C1-B47C-22C8E7A92F9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03" name="TextBox 2502">
          <a:extLst>
            <a:ext uri="{FF2B5EF4-FFF2-40B4-BE49-F238E27FC236}">
              <a16:creationId xmlns:a16="http://schemas.microsoft.com/office/drawing/2014/main" id="{028C61C6-E760-4154-B112-66D44AFFA58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04" name="TextBox 2503">
          <a:extLst>
            <a:ext uri="{FF2B5EF4-FFF2-40B4-BE49-F238E27FC236}">
              <a16:creationId xmlns:a16="http://schemas.microsoft.com/office/drawing/2014/main" id="{DE6ADB4A-9A17-4019-B9C9-F33464FDB08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05" name="TextBox 2504">
          <a:extLst>
            <a:ext uri="{FF2B5EF4-FFF2-40B4-BE49-F238E27FC236}">
              <a16:creationId xmlns:a16="http://schemas.microsoft.com/office/drawing/2014/main" id="{ED089BFD-1F9A-44BC-B25F-403C75F7A2B5}"/>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06" name="TextBox 2505">
          <a:extLst>
            <a:ext uri="{FF2B5EF4-FFF2-40B4-BE49-F238E27FC236}">
              <a16:creationId xmlns:a16="http://schemas.microsoft.com/office/drawing/2014/main" id="{B9388658-A4E3-451D-963A-CCEE1603E71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07" name="TextBox 2506">
          <a:extLst>
            <a:ext uri="{FF2B5EF4-FFF2-40B4-BE49-F238E27FC236}">
              <a16:creationId xmlns:a16="http://schemas.microsoft.com/office/drawing/2014/main" id="{62985A5C-831E-4453-9272-45B702CC3BE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508" name="TextBox 2507">
          <a:extLst>
            <a:ext uri="{FF2B5EF4-FFF2-40B4-BE49-F238E27FC236}">
              <a16:creationId xmlns:a16="http://schemas.microsoft.com/office/drawing/2014/main" id="{2967EB1A-90D4-4070-A446-008E49F9DECA}"/>
            </a:ext>
          </a:extLst>
        </xdr:cNvPr>
        <xdr:cNvSpPr txBox="1"/>
      </xdr:nvSpPr>
      <xdr:spPr>
        <a:xfrm>
          <a:off x="110807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09" name="TextBox 2508">
          <a:extLst>
            <a:ext uri="{FF2B5EF4-FFF2-40B4-BE49-F238E27FC236}">
              <a16:creationId xmlns:a16="http://schemas.microsoft.com/office/drawing/2014/main" id="{57FD44DE-AE2A-4889-A8CF-C38B9C8BAC8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10" name="TextBox 2509">
          <a:extLst>
            <a:ext uri="{FF2B5EF4-FFF2-40B4-BE49-F238E27FC236}">
              <a16:creationId xmlns:a16="http://schemas.microsoft.com/office/drawing/2014/main" id="{91266754-140D-4FC0-9D1D-55629B510B7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11" name="TextBox 2510">
          <a:extLst>
            <a:ext uri="{FF2B5EF4-FFF2-40B4-BE49-F238E27FC236}">
              <a16:creationId xmlns:a16="http://schemas.microsoft.com/office/drawing/2014/main" id="{9B9EE233-2077-4588-B384-513C17F5A6D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12" name="TextBox 2511">
          <a:extLst>
            <a:ext uri="{FF2B5EF4-FFF2-40B4-BE49-F238E27FC236}">
              <a16:creationId xmlns:a16="http://schemas.microsoft.com/office/drawing/2014/main" id="{19788358-069A-4BD7-9EB7-720A2B1AB14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13" name="TextBox 2512">
          <a:extLst>
            <a:ext uri="{FF2B5EF4-FFF2-40B4-BE49-F238E27FC236}">
              <a16:creationId xmlns:a16="http://schemas.microsoft.com/office/drawing/2014/main" id="{B7E84D3F-F6FC-41A4-91ED-B95A53EC4DE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14" name="TextBox 2513">
          <a:extLst>
            <a:ext uri="{FF2B5EF4-FFF2-40B4-BE49-F238E27FC236}">
              <a16:creationId xmlns:a16="http://schemas.microsoft.com/office/drawing/2014/main" id="{8B5BA8BA-77EF-4E0E-8975-CDBB2F6333A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515" name="TextBox 2514">
          <a:extLst>
            <a:ext uri="{FF2B5EF4-FFF2-40B4-BE49-F238E27FC236}">
              <a16:creationId xmlns:a16="http://schemas.microsoft.com/office/drawing/2014/main" id="{9D14D780-B047-4A61-BF0F-04BF41F33493}"/>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16" name="TextBox 2515">
          <a:extLst>
            <a:ext uri="{FF2B5EF4-FFF2-40B4-BE49-F238E27FC236}">
              <a16:creationId xmlns:a16="http://schemas.microsoft.com/office/drawing/2014/main" id="{4A1E8934-E0B1-4F63-A25B-4172E55A034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17" name="TextBox 2516">
          <a:extLst>
            <a:ext uri="{FF2B5EF4-FFF2-40B4-BE49-F238E27FC236}">
              <a16:creationId xmlns:a16="http://schemas.microsoft.com/office/drawing/2014/main" id="{F9667524-3DF8-41AD-9807-529538371194}"/>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518" name="TextBox 2517">
          <a:extLst>
            <a:ext uri="{FF2B5EF4-FFF2-40B4-BE49-F238E27FC236}">
              <a16:creationId xmlns:a16="http://schemas.microsoft.com/office/drawing/2014/main" id="{4AECA719-CF09-4CED-8D07-81F6ECACE136}"/>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19" name="TextBox 2518">
          <a:extLst>
            <a:ext uri="{FF2B5EF4-FFF2-40B4-BE49-F238E27FC236}">
              <a16:creationId xmlns:a16="http://schemas.microsoft.com/office/drawing/2014/main" id="{37F7F9CE-769A-4CD1-8BEE-7367089C4B4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20" name="TextBox 2519">
          <a:extLst>
            <a:ext uri="{FF2B5EF4-FFF2-40B4-BE49-F238E27FC236}">
              <a16:creationId xmlns:a16="http://schemas.microsoft.com/office/drawing/2014/main" id="{8A0F90A7-BCDE-4790-82D2-DFF8B47F450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521" name="TextBox 2520">
          <a:extLst>
            <a:ext uri="{FF2B5EF4-FFF2-40B4-BE49-F238E27FC236}">
              <a16:creationId xmlns:a16="http://schemas.microsoft.com/office/drawing/2014/main" id="{989C8C81-4E9D-4803-A894-F66A823FE80D}"/>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22" name="TextBox 2521">
          <a:extLst>
            <a:ext uri="{FF2B5EF4-FFF2-40B4-BE49-F238E27FC236}">
              <a16:creationId xmlns:a16="http://schemas.microsoft.com/office/drawing/2014/main" id="{9A7B0AA3-A485-46C5-BD09-0CAB300246E5}"/>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523" name="TextBox 2522">
          <a:extLst>
            <a:ext uri="{FF2B5EF4-FFF2-40B4-BE49-F238E27FC236}">
              <a16:creationId xmlns:a16="http://schemas.microsoft.com/office/drawing/2014/main" id="{5A8A3743-F0C5-4B23-A10A-ED48927D816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24" name="TextBox 2523">
          <a:extLst>
            <a:ext uri="{FF2B5EF4-FFF2-40B4-BE49-F238E27FC236}">
              <a16:creationId xmlns:a16="http://schemas.microsoft.com/office/drawing/2014/main" id="{E2B6869C-C035-4FBD-A2A0-7C4A23575AA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525" name="TextBox 2524">
          <a:extLst>
            <a:ext uri="{FF2B5EF4-FFF2-40B4-BE49-F238E27FC236}">
              <a16:creationId xmlns:a16="http://schemas.microsoft.com/office/drawing/2014/main" id="{F8D6D048-8BCD-43CC-AAB9-0D4FA8F75D91}"/>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26" name="TextBox 2525">
          <a:extLst>
            <a:ext uri="{FF2B5EF4-FFF2-40B4-BE49-F238E27FC236}">
              <a16:creationId xmlns:a16="http://schemas.microsoft.com/office/drawing/2014/main" id="{173DF0E9-4741-4AA8-BDA0-1DFF2A6E2A1F}"/>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27" name="TextBox 2526">
          <a:extLst>
            <a:ext uri="{FF2B5EF4-FFF2-40B4-BE49-F238E27FC236}">
              <a16:creationId xmlns:a16="http://schemas.microsoft.com/office/drawing/2014/main" id="{EA577E09-D668-4039-B6D2-64B9DE126E75}"/>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528" name="TextBox 2527">
          <a:extLst>
            <a:ext uri="{FF2B5EF4-FFF2-40B4-BE49-F238E27FC236}">
              <a16:creationId xmlns:a16="http://schemas.microsoft.com/office/drawing/2014/main" id="{255BD7A3-3D4C-4ACA-B104-47FE772D2476}"/>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29" name="TextBox 2528">
          <a:extLst>
            <a:ext uri="{FF2B5EF4-FFF2-40B4-BE49-F238E27FC236}">
              <a16:creationId xmlns:a16="http://schemas.microsoft.com/office/drawing/2014/main" id="{92B3B466-602A-4055-AB5D-AB7F9B391BD4}"/>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530" name="TextBox 2529">
          <a:extLst>
            <a:ext uri="{FF2B5EF4-FFF2-40B4-BE49-F238E27FC236}">
              <a16:creationId xmlns:a16="http://schemas.microsoft.com/office/drawing/2014/main" id="{8C340D0C-CA30-41BB-A468-33E00BC1D0D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531" name="TextBox 2530">
          <a:extLst>
            <a:ext uri="{FF2B5EF4-FFF2-40B4-BE49-F238E27FC236}">
              <a16:creationId xmlns:a16="http://schemas.microsoft.com/office/drawing/2014/main" id="{C7814343-159B-4A59-86BF-E03736951DD5}"/>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532" name="TextBox 2531">
          <a:extLst>
            <a:ext uri="{FF2B5EF4-FFF2-40B4-BE49-F238E27FC236}">
              <a16:creationId xmlns:a16="http://schemas.microsoft.com/office/drawing/2014/main" id="{9F2612EA-5A4D-496A-A34F-D4C69C54CE32}"/>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533" name="TextBox 2532">
          <a:extLst>
            <a:ext uri="{FF2B5EF4-FFF2-40B4-BE49-F238E27FC236}">
              <a16:creationId xmlns:a16="http://schemas.microsoft.com/office/drawing/2014/main" id="{9C07DF7D-AE4D-468E-B148-E09E89F7372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34" name="TextBox 2533">
          <a:extLst>
            <a:ext uri="{FF2B5EF4-FFF2-40B4-BE49-F238E27FC236}">
              <a16:creationId xmlns:a16="http://schemas.microsoft.com/office/drawing/2014/main" id="{39557082-A12B-435A-AD5F-61F95C4AFCB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35" name="TextBox 2534">
          <a:extLst>
            <a:ext uri="{FF2B5EF4-FFF2-40B4-BE49-F238E27FC236}">
              <a16:creationId xmlns:a16="http://schemas.microsoft.com/office/drawing/2014/main" id="{437EDAFB-9099-4DC2-B50C-80725641D53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36" name="TextBox 2535">
          <a:extLst>
            <a:ext uri="{FF2B5EF4-FFF2-40B4-BE49-F238E27FC236}">
              <a16:creationId xmlns:a16="http://schemas.microsoft.com/office/drawing/2014/main" id="{2D732893-CFE6-436B-BF0D-0649C067B19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37" name="TextBox 2536">
          <a:extLst>
            <a:ext uri="{FF2B5EF4-FFF2-40B4-BE49-F238E27FC236}">
              <a16:creationId xmlns:a16="http://schemas.microsoft.com/office/drawing/2014/main" id="{88CD9C06-2B04-4B28-A558-F61DB36BB21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38" name="TextBox 2537">
          <a:extLst>
            <a:ext uri="{FF2B5EF4-FFF2-40B4-BE49-F238E27FC236}">
              <a16:creationId xmlns:a16="http://schemas.microsoft.com/office/drawing/2014/main" id="{A3C5293A-581B-4AE5-8A6C-576318BAF89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39" name="TextBox 2538">
          <a:extLst>
            <a:ext uri="{FF2B5EF4-FFF2-40B4-BE49-F238E27FC236}">
              <a16:creationId xmlns:a16="http://schemas.microsoft.com/office/drawing/2014/main" id="{99DC18C2-BBF4-4BE2-8986-3DF241C5E79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40" name="TextBox 2539">
          <a:extLst>
            <a:ext uri="{FF2B5EF4-FFF2-40B4-BE49-F238E27FC236}">
              <a16:creationId xmlns:a16="http://schemas.microsoft.com/office/drawing/2014/main" id="{27BA5D22-A19B-41D3-8BE8-E14293D3564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541" name="TextBox 2540">
          <a:extLst>
            <a:ext uri="{FF2B5EF4-FFF2-40B4-BE49-F238E27FC236}">
              <a16:creationId xmlns:a16="http://schemas.microsoft.com/office/drawing/2014/main" id="{72ADB37A-7189-456F-B339-2FF82437EFFA}"/>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42" name="TextBox 2541">
          <a:extLst>
            <a:ext uri="{FF2B5EF4-FFF2-40B4-BE49-F238E27FC236}">
              <a16:creationId xmlns:a16="http://schemas.microsoft.com/office/drawing/2014/main" id="{548B64DC-4307-4924-83C9-5EAFBAA964C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43" name="TextBox 2542">
          <a:extLst>
            <a:ext uri="{FF2B5EF4-FFF2-40B4-BE49-F238E27FC236}">
              <a16:creationId xmlns:a16="http://schemas.microsoft.com/office/drawing/2014/main" id="{4B487031-ADC5-446B-A333-CDFC8007502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44" name="TextBox 2543">
          <a:extLst>
            <a:ext uri="{FF2B5EF4-FFF2-40B4-BE49-F238E27FC236}">
              <a16:creationId xmlns:a16="http://schemas.microsoft.com/office/drawing/2014/main" id="{40AB9172-6A83-42C1-822B-CDAABB7F053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45" name="TextBox 2544">
          <a:extLst>
            <a:ext uri="{FF2B5EF4-FFF2-40B4-BE49-F238E27FC236}">
              <a16:creationId xmlns:a16="http://schemas.microsoft.com/office/drawing/2014/main" id="{D8338A83-4122-4DB0-9B7E-B0349D96108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46" name="TextBox 2545">
          <a:extLst>
            <a:ext uri="{FF2B5EF4-FFF2-40B4-BE49-F238E27FC236}">
              <a16:creationId xmlns:a16="http://schemas.microsoft.com/office/drawing/2014/main" id="{B3B5C03E-9D19-40E0-8BA9-3E4B45EECCE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47" name="TextBox 2546">
          <a:extLst>
            <a:ext uri="{FF2B5EF4-FFF2-40B4-BE49-F238E27FC236}">
              <a16:creationId xmlns:a16="http://schemas.microsoft.com/office/drawing/2014/main" id="{053780C0-595E-4A16-9637-21490A54911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48" name="TextBox 2547">
          <a:extLst>
            <a:ext uri="{FF2B5EF4-FFF2-40B4-BE49-F238E27FC236}">
              <a16:creationId xmlns:a16="http://schemas.microsoft.com/office/drawing/2014/main" id="{BCC8E348-734F-44EF-96C3-E287E1B49D5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49" name="TextBox 2548">
          <a:extLst>
            <a:ext uri="{FF2B5EF4-FFF2-40B4-BE49-F238E27FC236}">
              <a16:creationId xmlns:a16="http://schemas.microsoft.com/office/drawing/2014/main" id="{1A73E392-45A5-4DD8-863B-F7017D84F67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50" name="TextBox 2549">
          <a:extLst>
            <a:ext uri="{FF2B5EF4-FFF2-40B4-BE49-F238E27FC236}">
              <a16:creationId xmlns:a16="http://schemas.microsoft.com/office/drawing/2014/main" id="{CB850B77-8B60-4E94-A3A8-5DF098CB37A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551" name="TextBox 2550">
          <a:extLst>
            <a:ext uri="{FF2B5EF4-FFF2-40B4-BE49-F238E27FC236}">
              <a16:creationId xmlns:a16="http://schemas.microsoft.com/office/drawing/2014/main" id="{561635FA-BDF8-46D3-B2B4-9A2437D201D2}"/>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52" name="TextBox 2551">
          <a:extLst>
            <a:ext uri="{FF2B5EF4-FFF2-40B4-BE49-F238E27FC236}">
              <a16:creationId xmlns:a16="http://schemas.microsoft.com/office/drawing/2014/main" id="{26418DDF-BB27-4CE4-968D-35E6583960C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53" name="TextBox 2552">
          <a:extLst>
            <a:ext uri="{FF2B5EF4-FFF2-40B4-BE49-F238E27FC236}">
              <a16:creationId xmlns:a16="http://schemas.microsoft.com/office/drawing/2014/main" id="{14DF1998-EB43-4FFE-8FBD-1AD9E3069776}"/>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54" name="TextBox 2553">
          <a:extLst>
            <a:ext uri="{FF2B5EF4-FFF2-40B4-BE49-F238E27FC236}">
              <a16:creationId xmlns:a16="http://schemas.microsoft.com/office/drawing/2014/main" id="{4D6145A6-2583-46EE-B55E-2079C9EEA65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55" name="TextBox 2554">
          <a:extLst>
            <a:ext uri="{FF2B5EF4-FFF2-40B4-BE49-F238E27FC236}">
              <a16:creationId xmlns:a16="http://schemas.microsoft.com/office/drawing/2014/main" id="{020EAD26-E51D-4AC9-9626-9D3588DA16B3}"/>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56" name="TextBox 2555">
          <a:extLst>
            <a:ext uri="{FF2B5EF4-FFF2-40B4-BE49-F238E27FC236}">
              <a16:creationId xmlns:a16="http://schemas.microsoft.com/office/drawing/2014/main" id="{9847369E-2DC5-41FD-814B-5261D2236F1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57" name="TextBox 2556">
          <a:extLst>
            <a:ext uri="{FF2B5EF4-FFF2-40B4-BE49-F238E27FC236}">
              <a16:creationId xmlns:a16="http://schemas.microsoft.com/office/drawing/2014/main" id="{99FFC047-1171-4323-862C-15E12D971EF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58" name="TextBox 2557">
          <a:extLst>
            <a:ext uri="{FF2B5EF4-FFF2-40B4-BE49-F238E27FC236}">
              <a16:creationId xmlns:a16="http://schemas.microsoft.com/office/drawing/2014/main" id="{6900997F-9449-4C3A-9983-3B1C110B8680}"/>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59" name="TextBox 2558">
          <a:extLst>
            <a:ext uri="{FF2B5EF4-FFF2-40B4-BE49-F238E27FC236}">
              <a16:creationId xmlns:a16="http://schemas.microsoft.com/office/drawing/2014/main" id="{EE6BA3EE-7491-4C2C-8765-C11174481DF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60" name="TextBox 2559">
          <a:extLst>
            <a:ext uri="{FF2B5EF4-FFF2-40B4-BE49-F238E27FC236}">
              <a16:creationId xmlns:a16="http://schemas.microsoft.com/office/drawing/2014/main" id="{AC2B94BD-2DE2-493D-89FC-AAA1D95FC44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561" name="TextBox 2560">
          <a:extLst>
            <a:ext uri="{FF2B5EF4-FFF2-40B4-BE49-F238E27FC236}">
              <a16:creationId xmlns:a16="http://schemas.microsoft.com/office/drawing/2014/main" id="{3FEFE5A7-CA7D-441D-82D0-5B59BE171603}"/>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62" name="TextBox 2561">
          <a:extLst>
            <a:ext uri="{FF2B5EF4-FFF2-40B4-BE49-F238E27FC236}">
              <a16:creationId xmlns:a16="http://schemas.microsoft.com/office/drawing/2014/main" id="{67CD7A3E-0E2A-4536-B2ED-7AAA2EE9DF4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63" name="TextBox 2562">
          <a:extLst>
            <a:ext uri="{FF2B5EF4-FFF2-40B4-BE49-F238E27FC236}">
              <a16:creationId xmlns:a16="http://schemas.microsoft.com/office/drawing/2014/main" id="{6FA6004E-FF9A-46F1-9A08-65EF64F7922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64" name="TextBox 2563">
          <a:extLst>
            <a:ext uri="{FF2B5EF4-FFF2-40B4-BE49-F238E27FC236}">
              <a16:creationId xmlns:a16="http://schemas.microsoft.com/office/drawing/2014/main" id="{BCB8ACCB-7815-43F3-8279-D104C1FBD60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65" name="TextBox 2564">
          <a:extLst>
            <a:ext uri="{FF2B5EF4-FFF2-40B4-BE49-F238E27FC236}">
              <a16:creationId xmlns:a16="http://schemas.microsoft.com/office/drawing/2014/main" id="{52BA18AD-AD8D-48A9-997C-EB2A8F237D6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66" name="TextBox 2565">
          <a:extLst>
            <a:ext uri="{FF2B5EF4-FFF2-40B4-BE49-F238E27FC236}">
              <a16:creationId xmlns:a16="http://schemas.microsoft.com/office/drawing/2014/main" id="{2EC513A3-714E-4A9F-84CC-C4E5B560C18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67" name="TextBox 2566">
          <a:extLst>
            <a:ext uri="{FF2B5EF4-FFF2-40B4-BE49-F238E27FC236}">
              <a16:creationId xmlns:a16="http://schemas.microsoft.com/office/drawing/2014/main" id="{4730F24A-31C9-41A3-870B-B65A9E190E4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68" name="TextBox 2567">
          <a:extLst>
            <a:ext uri="{FF2B5EF4-FFF2-40B4-BE49-F238E27FC236}">
              <a16:creationId xmlns:a16="http://schemas.microsoft.com/office/drawing/2014/main" id="{545AEAB4-B033-49FB-9EBF-A4BFFF7DA4F1}"/>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69" name="TextBox 2568">
          <a:extLst>
            <a:ext uri="{FF2B5EF4-FFF2-40B4-BE49-F238E27FC236}">
              <a16:creationId xmlns:a16="http://schemas.microsoft.com/office/drawing/2014/main" id="{DBB1EA99-A10D-4BED-8A70-1BA58A009BFC}"/>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70" name="TextBox 2569">
          <a:extLst>
            <a:ext uri="{FF2B5EF4-FFF2-40B4-BE49-F238E27FC236}">
              <a16:creationId xmlns:a16="http://schemas.microsoft.com/office/drawing/2014/main" id="{20AD33EF-350A-458E-8B72-B69BB517966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571" name="TextBox 2570">
          <a:extLst>
            <a:ext uri="{FF2B5EF4-FFF2-40B4-BE49-F238E27FC236}">
              <a16:creationId xmlns:a16="http://schemas.microsoft.com/office/drawing/2014/main" id="{A3CE77DE-341E-48F4-AEE3-191974F1A02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72" name="TextBox 2571">
          <a:extLst>
            <a:ext uri="{FF2B5EF4-FFF2-40B4-BE49-F238E27FC236}">
              <a16:creationId xmlns:a16="http://schemas.microsoft.com/office/drawing/2014/main" id="{459657A4-700A-465A-AC74-A9E4D4FCCDD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73" name="TextBox 2572">
          <a:extLst>
            <a:ext uri="{FF2B5EF4-FFF2-40B4-BE49-F238E27FC236}">
              <a16:creationId xmlns:a16="http://schemas.microsoft.com/office/drawing/2014/main" id="{CC0E959C-AD8C-4BB7-99E1-06FA7719145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74" name="TextBox 2573">
          <a:extLst>
            <a:ext uri="{FF2B5EF4-FFF2-40B4-BE49-F238E27FC236}">
              <a16:creationId xmlns:a16="http://schemas.microsoft.com/office/drawing/2014/main" id="{323C0179-0CF3-400F-8B3D-F594AC3C6C1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75" name="TextBox 2574">
          <a:extLst>
            <a:ext uri="{FF2B5EF4-FFF2-40B4-BE49-F238E27FC236}">
              <a16:creationId xmlns:a16="http://schemas.microsoft.com/office/drawing/2014/main" id="{74BBEFD2-0574-47FE-895D-1B0981C4579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76" name="TextBox 2575">
          <a:extLst>
            <a:ext uri="{FF2B5EF4-FFF2-40B4-BE49-F238E27FC236}">
              <a16:creationId xmlns:a16="http://schemas.microsoft.com/office/drawing/2014/main" id="{93760905-4C4F-4B1E-8418-2C707474BB6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77" name="TextBox 2576">
          <a:extLst>
            <a:ext uri="{FF2B5EF4-FFF2-40B4-BE49-F238E27FC236}">
              <a16:creationId xmlns:a16="http://schemas.microsoft.com/office/drawing/2014/main" id="{C21D59C0-260A-4782-AED8-12C62A57098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78" name="TextBox 2577">
          <a:extLst>
            <a:ext uri="{FF2B5EF4-FFF2-40B4-BE49-F238E27FC236}">
              <a16:creationId xmlns:a16="http://schemas.microsoft.com/office/drawing/2014/main" id="{5AF667D8-272A-4480-91D8-F399781159D1}"/>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79" name="TextBox 2578">
          <a:extLst>
            <a:ext uri="{FF2B5EF4-FFF2-40B4-BE49-F238E27FC236}">
              <a16:creationId xmlns:a16="http://schemas.microsoft.com/office/drawing/2014/main" id="{2E4DFA4A-B956-4B07-8E45-B1541DAEB76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80" name="TextBox 2579">
          <a:extLst>
            <a:ext uri="{FF2B5EF4-FFF2-40B4-BE49-F238E27FC236}">
              <a16:creationId xmlns:a16="http://schemas.microsoft.com/office/drawing/2014/main" id="{45F5A8A8-86D9-49D0-A1C7-093F40DE0BE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581" name="TextBox 2580">
          <a:extLst>
            <a:ext uri="{FF2B5EF4-FFF2-40B4-BE49-F238E27FC236}">
              <a16:creationId xmlns:a16="http://schemas.microsoft.com/office/drawing/2014/main" id="{204A1A19-4426-487C-ACD6-6074A991C1E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82" name="TextBox 2581">
          <a:extLst>
            <a:ext uri="{FF2B5EF4-FFF2-40B4-BE49-F238E27FC236}">
              <a16:creationId xmlns:a16="http://schemas.microsoft.com/office/drawing/2014/main" id="{75150CC3-8F4E-4F84-8490-BC9894961D8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83" name="TextBox 2582">
          <a:extLst>
            <a:ext uri="{FF2B5EF4-FFF2-40B4-BE49-F238E27FC236}">
              <a16:creationId xmlns:a16="http://schemas.microsoft.com/office/drawing/2014/main" id="{558FD45C-F371-428A-AB94-D43C8E04B55F}"/>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84" name="TextBox 2583">
          <a:extLst>
            <a:ext uri="{FF2B5EF4-FFF2-40B4-BE49-F238E27FC236}">
              <a16:creationId xmlns:a16="http://schemas.microsoft.com/office/drawing/2014/main" id="{84551B71-909D-41AA-A575-390544E4E62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85" name="TextBox 2584">
          <a:extLst>
            <a:ext uri="{FF2B5EF4-FFF2-40B4-BE49-F238E27FC236}">
              <a16:creationId xmlns:a16="http://schemas.microsoft.com/office/drawing/2014/main" id="{45924F47-7F59-46E4-A8BE-FBC0BF5F1FE4}"/>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86" name="TextBox 2585">
          <a:extLst>
            <a:ext uri="{FF2B5EF4-FFF2-40B4-BE49-F238E27FC236}">
              <a16:creationId xmlns:a16="http://schemas.microsoft.com/office/drawing/2014/main" id="{E3364194-2001-46E4-A9A0-EAF563E0379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87" name="TextBox 2586">
          <a:extLst>
            <a:ext uri="{FF2B5EF4-FFF2-40B4-BE49-F238E27FC236}">
              <a16:creationId xmlns:a16="http://schemas.microsoft.com/office/drawing/2014/main" id="{8287E82E-8AE2-4A9A-9770-9B6281252C5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88" name="TextBox 2587">
          <a:extLst>
            <a:ext uri="{FF2B5EF4-FFF2-40B4-BE49-F238E27FC236}">
              <a16:creationId xmlns:a16="http://schemas.microsoft.com/office/drawing/2014/main" id="{65C185D6-C56C-4847-BF1C-67C02009F92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89" name="TextBox 2588">
          <a:extLst>
            <a:ext uri="{FF2B5EF4-FFF2-40B4-BE49-F238E27FC236}">
              <a16:creationId xmlns:a16="http://schemas.microsoft.com/office/drawing/2014/main" id="{D02D4FED-6F51-4BCF-9CDE-1D834715384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90" name="TextBox 2589">
          <a:extLst>
            <a:ext uri="{FF2B5EF4-FFF2-40B4-BE49-F238E27FC236}">
              <a16:creationId xmlns:a16="http://schemas.microsoft.com/office/drawing/2014/main" id="{C090D487-CF05-4EB8-B011-531F62AB4DA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591" name="TextBox 2590">
          <a:extLst>
            <a:ext uri="{FF2B5EF4-FFF2-40B4-BE49-F238E27FC236}">
              <a16:creationId xmlns:a16="http://schemas.microsoft.com/office/drawing/2014/main" id="{A2437E33-7841-42EB-94B2-6585BD9F696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592" name="TextBox 2591">
          <a:extLst>
            <a:ext uri="{FF2B5EF4-FFF2-40B4-BE49-F238E27FC236}">
              <a16:creationId xmlns:a16="http://schemas.microsoft.com/office/drawing/2014/main" id="{E3AFAFCD-E452-4CE5-BCFF-E445E33D1FD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93" name="TextBox 2592">
          <a:extLst>
            <a:ext uri="{FF2B5EF4-FFF2-40B4-BE49-F238E27FC236}">
              <a16:creationId xmlns:a16="http://schemas.microsoft.com/office/drawing/2014/main" id="{D5881A13-9B69-479D-95AE-7966436D907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94" name="TextBox 2593">
          <a:extLst>
            <a:ext uri="{FF2B5EF4-FFF2-40B4-BE49-F238E27FC236}">
              <a16:creationId xmlns:a16="http://schemas.microsoft.com/office/drawing/2014/main" id="{FD75466D-89D5-4560-BCD5-812F40871E1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95" name="TextBox 2594">
          <a:extLst>
            <a:ext uri="{FF2B5EF4-FFF2-40B4-BE49-F238E27FC236}">
              <a16:creationId xmlns:a16="http://schemas.microsoft.com/office/drawing/2014/main" id="{2A5A1870-E1F9-4F31-BD2F-257903A42DE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96" name="TextBox 2595">
          <a:extLst>
            <a:ext uri="{FF2B5EF4-FFF2-40B4-BE49-F238E27FC236}">
              <a16:creationId xmlns:a16="http://schemas.microsoft.com/office/drawing/2014/main" id="{7CB134F7-59CA-4FE6-8730-B08303FFC7E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597" name="TextBox 2596">
          <a:extLst>
            <a:ext uri="{FF2B5EF4-FFF2-40B4-BE49-F238E27FC236}">
              <a16:creationId xmlns:a16="http://schemas.microsoft.com/office/drawing/2014/main" id="{1E6B1E2B-F52D-40B8-A9E5-EF459D2A59F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98" name="TextBox 2597">
          <a:extLst>
            <a:ext uri="{FF2B5EF4-FFF2-40B4-BE49-F238E27FC236}">
              <a16:creationId xmlns:a16="http://schemas.microsoft.com/office/drawing/2014/main" id="{594C7D73-D2E4-42FE-8EB7-495C967CD08B}"/>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599" name="TextBox 2598">
          <a:extLst>
            <a:ext uri="{FF2B5EF4-FFF2-40B4-BE49-F238E27FC236}">
              <a16:creationId xmlns:a16="http://schemas.microsoft.com/office/drawing/2014/main" id="{277AF616-1760-411F-A097-4A1440B3D8A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00" name="TextBox 2599">
          <a:extLst>
            <a:ext uri="{FF2B5EF4-FFF2-40B4-BE49-F238E27FC236}">
              <a16:creationId xmlns:a16="http://schemas.microsoft.com/office/drawing/2014/main" id="{D6D118EC-4258-47F4-B1FA-935B5EB4810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601" name="TextBox 2600">
          <a:extLst>
            <a:ext uri="{FF2B5EF4-FFF2-40B4-BE49-F238E27FC236}">
              <a16:creationId xmlns:a16="http://schemas.microsoft.com/office/drawing/2014/main" id="{8EE4D5E8-B619-4012-96A0-27EAC66F577A}"/>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02" name="TextBox 2601">
          <a:extLst>
            <a:ext uri="{FF2B5EF4-FFF2-40B4-BE49-F238E27FC236}">
              <a16:creationId xmlns:a16="http://schemas.microsoft.com/office/drawing/2014/main" id="{C335C97C-88E6-4354-9915-FF68E33905A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03" name="TextBox 2602">
          <a:extLst>
            <a:ext uri="{FF2B5EF4-FFF2-40B4-BE49-F238E27FC236}">
              <a16:creationId xmlns:a16="http://schemas.microsoft.com/office/drawing/2014/main" id="{CBEE9839-23D3-4791-B3DE-52CB5FD22FE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04" name="TextBox 2603">
          <a:extLst>
            <a:ext uri="{FF2B5EF4-FFF2-40B4-BE49-F238E27FC236}">
              <a16:creationId xmlns:a16="http://schemas.microsoft.com/office/drawing/2014/main" id="{398F360A-AEF8-44A8-A576-510A57C3DCB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05" name="TextBox 2604">
          <a:extLst>
            <a:ext uri="{FF2B5EF4-FFF2-40B4-BE49-F238E27FC236}">
              <a16:creationId xmlns:a16="http://schemas.microsoft.com/office/drawing/2014/main" id="{5676E4E3-C579-479E-9F53-6D91DA4D78C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06" name="TextBox 2605">
          <a:extLst>
            <a:ext uri="{FF2B5EF4-FFF2-40B4-BE49-F238E27FC236}">
              <a16:creationId xmlns:a16="http://schemas.microsoft.com/office/drawing/2014/main" id="{83165847-CA7B-4FE4-8A34-55DE9304E2A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07" name="TextBox 2606">
          <a:extLst>
            <a:ext uri="{FF2B5EF4-FFF2-40B4-BE49-F238E27FC236}">
              <a16:creationId xmlns:a16="http://schemas.microsoft.com/office/drawing/2014/main" id="{B500F4FA-A997-43EC-BBEF-616E48019F48}"/>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08" name="TextBox 2607">
          <a:extLst>
            <a:ext uri="{FF2B5EF4-FFF2-40B4-BE49-F238E27FC236}">
              <a16:creationId xmlns:a16="http://schemas.microsoft.com/office/drawing/2014/main" id="{6C94BC06-739A-47C8-9A91-41430DAE7F38}"/>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09" name="TextBox 2608">
          <a:extLst>
            <a:ext uri="{FF2B5EF4-FFF2-40B4-BE49-F238E27FC236}">
              <a16:creationId xmlns:a16="http://schemas.microsoft.com/office/drawing/2014/main" id="{2D546166-4798-4820-95A6-72BFB508358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10" name="TextBox 2609">
          <a:extLst>
            <a:ext uri="{FF2B5EF4-FFF2-40B4-BE49-F238E27FC236}">
              <a16:creationId xmlns:a16="http://schemas.microsoft.com/office/drawing/2014/main" id="{C4402DF1-7655-43D3-B65C-20486419787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611" name="TextBox 2610">
          <a:extLst>
            <a:ext uri="{FF2B5EF4-FFF2-40B4-BE49-F238E27FC236}">
              <a16:creationId xmlns:a16="http://schemas.microsoft.com/office/drawing/2014/main" id="{FA26154A-DF97-4496-A93C-391132BD92B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12" name="TextBox 2611">
          <a:extLst>
            <a:ext uri="{FF2B5EF4-FFF2-40B4-BE49-F238E27FC236}">
              <a16:creationId xmlns:a16="http://schemas.microsoft.com/office/drawing/2014/main" id="{7282AB1C-5362-4B2F-85FB-1B9D9B20CF9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13" name="TextBox 2612">
          <a:extLst>
            <a:ext uri="{FF2B5EF4-FFF2-40B4-BE49-F238E27FC236}">
              <a16:creationId xmlns:a16="http://schemas.microsoft.com/office/drawing/2014/main" id="{8F98FD62-C663-46BC-ABD2-16853052A98C}"/>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14" name="TextBox 2613">
          <a:extLst>
            <a:ext uri="{FF2B5EF4-FFF2-40B4-BE49-F238E27FC236}">
              <a16:creationId xmlns:a16="http://schemas.microsoft.com/office/drawing/2014/main" id="{89EE42A3-1CBD-4C8F-8453-710BC6A4F0B8}"/>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15" name="TextBox 2614">
          <a:extLst>
            <a:ext uri="{FF2B5EF4-FFF2-40B4-BE49-F238E27FC236}">
              <a16:creationId xmlns:a16="http://schemas.microsoft.com/office/drawing/2014/main" id="{5A706BCA-4B68-4BE8-9A03-41F730970D8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16" name="TextBox 2615">
          <a:extLst>
            <a:ext uri="{FF2B5EF4-FFF2-40B4-BE49-F238E27FC236}">
              <a16:creationId xmlns:a16="http://schemas.microsoft.com/office/drawing/2014/main" id="{8D38E49F-F060-407D-A9BC-1D647EB31E3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17" name="TextBox 2616">
          <a:extLst>
            <a:ext uri="{FF2B5EF4-FFF2-40B4-BE49-F238E27FC236}">
              <a16:creationId xmlns:a16="http://schemas.microsoft.com/office/drawing/2014/main" id="{49C03587-1185-4B36-8917-ECF2F796026F}"/>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618" name="TextBox 2617">
          <a:extLst>
            <a:ext uri="{FF2B5EF4-FFF2-40B4-BE49-F238E27FC236}">
              <a16:creationId xmlns:a16="http://schemas.microsoft.com/office/drawing/2014/main" id="{9F34CC64-4B84-4886-ADE1-5C57ECA456B7}"/>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19" name="TextBox 2618">
          <a:extLst>
            <a:ext uri="{FF2B5EF4-FFF2-40B4-BE49-F238E27FC236}">
              <a16:creationId xmlns:a16="http://schemas.microsoft.com/office/drawing/2014/main" id="{FE26E717-C1CF-4E45-8FC7-25823748366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20" name="TextBox 2619">
          <a:extLst>
            <a:ext uri="{FF2B5EF4-FFF2-40B4-BE49-F238E27FC236}">
              <a16:creationId xmlns:a16="http://schemas.microsoft.com/office/drawing/2014/main" id="{9968C147-5040-4855-86E3-72EB81C590C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621" name="TextBox 2620">
          <a:extLst>
            <a:ext uri="{FF2B5EF4-FFF2-40B4-BE49-F238E27FC236}">
              <a16:creationId xmlns:a16="http://schemas.microsoft.com/office/drawing/2014/main" id="{170113FC-DBB9-4A3F-83C4-B30BB7414A62}"/>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22" name="TextBox 2621">
          <a:extLst>
            <a:ext uri="{FF2B5EF4-FFF2-40B4-BE49-F238E27FC236}">
              <a16:creationId xmlns:a16="http://schemas.microsoft.com/office/drawing/2014/main" id="{5339431F-9457-4DA4-9DA0-106A0CD7FD4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23" name="TextBox 2622">
          <a:extLst>
            <a:ext uri="{FF2B5EF4-FFF2-40B4-BE49-F238E27FC236}">
              <a16:creationId xmlns:a16="http://schemas.microsoft.com/office/drawing/2014/main" id="{F272EB7E-7AE4-40DE-9BA1-58FBD9708EF9}"/>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24" name="TextBox 2623">
          <a:extLst>
            <a:ext uri="{FF2B5EF4-FFF2-40B4-BE49-F238E27FC236}">
              <a16:creationId xmlns:a16="http://schemas.microsoft.com/office/drawing/2014/main" id="{78E02B32-D3C3-425F-BE6C-BA5DF4E35C5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25" name="TextBox 2624">
          <a:extLst>
            <a:ext uri="{FF2B5EF4-FFF2-40B4-BE49-F238E27FC236}">
              <a16:creationId xmlns:a16="http://schemas.microsoft.com/office/drawing/2014/main" id="{47594ADF-B1C8-46A3-A301-963985284F48}"/>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26" name="TextBox 2625">
          <a:extLst>
            <a:ext uri="{FF2B5EF4-FFF2-40B4-BE49-F238E27FC236}">
              <a16:creationId xmlns:a16="http://schemas.microsoft.com/office/drawing/2014/main" id="{C1FB8158-BDEF-45C6-BD51-02A5729B7723}"/>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27" name="TextBox 2626">
          <a:extLst>
            <a:ext uri="{FF2B5EF4-FFF2-40B4-BE49-F238E27FC236}">
              <a16:creationId xmlns:a16="http://schemas.microsoft.com/office/drawing/2014/main" id="{4481B047-865D-430C-AC6A-5B70020A0DA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628" name="TextBox 2627">
          <a:extLst>
            <a:ext uri="{FF2B5EF4-FFF2-40B4-BE49-F238E27FC236}">
              <a16:creationId xmlns:a16="http://schemas.microsoft.com/office/drawing/2014/main" id="{60620FBF-FC6B-4205-877A-470E158CA230}"/>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29" name="TextBox 2628">
          <a:extLst>
            <a:ext uri="{FF2B5EF4-FFF2-40B4-BE49-F238E27FC236}">
              <a16:creationId xmlns:a16="http://schemas.microsoft.com/office/drawing/2014/main" id="{3CD6DA6F-EC0E-4F10-9FA5-CDFB8BC7E4FB}"/>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630" name="TextBox 2629">
          <a:extLst>
            <a:ext uri="{FF2B5EF4-FFF2-40B4-BE49-F238E27FC236}">
              <a16:creationId xmlns:a16="http://schemas.microsoft.com/office/drawing/2014/main" id="{0CD4B079-709C-49BC-8FF4-B391A202F42D}"/>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631" name="TextBox 2630">
          <a:extLst>
            <a:ext uri="{FF2B5EF4-FFF2-40B4-BE49-F238E27FC236}">
              <a16:creationId xmlns:a16="http://schemas.microsoft.com/office/drawing/2014/main" id="{3462AD2A-19C5-4893-98AA-EB5C86222AA6}"/>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632" name="TextBox 2631">
          <a:extLst>
            <a:ext uri="{FF2B5EF4-FFF2-40B4-BE49-F238E27FC236}">
              <a16:creationId xmlns:a16="http://schemas.microsoft.com/office/drawing/2014/main" id="{C35B6558-BEC3-490D-912E-22151FB95CE2}"/>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33" name="TextBox 2632">
          <a:extLst>
            <a:ext uri="{FF2B5EF4-FFF2-40B4-BE49-F238E27FC236}">
              <a16:creationId xmlns:a16="http://schemas.microsoft.com/office/drawing/2014/main" id="{8EA2A5D2-4853-45CD-8354-635B3CD4CFA4}"/>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34" name="TextBox 2633">
          <a:extLst>
            <a:ext uri="{FF2B5EF4-FFF2-40B4-BE49-F238E27FC236}">
              <a16:creationId xmlns:a16="http://schemas.microsoft.com/office/drawing/2014/main" id="{FDFD3584-2FFB-4AE6-BA0B-17E12E9B7CA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35" name="TextBox 2634">
          <a:extLst>
            <a:ext uri="{FF2B5EF4-FFF2-40B4-BE49-F238E27FC236}">
              <a16:creationId xmlns:a16="http://schemas.microsoft.com/office/drawing/2014/main" id="{02229B6C-6BAB-4C98-A3DA-A38885AF8FA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36" name="TextBox 2635">
          <a:extLst>
            <a:ext uri="{FF2B5EF4-FFF2-40B4-BE49-F238E27FC236}">
              <a16:creationId xmlns:a16="http://schemas.microsoft.com/office/drawing/2014/main" id="{A19F6EDE-CC15-4E7F-8C96-1ADB1B149A7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37" name="TextBox 2636">
          <a:extLst>
            <a:ext uri="{FF2B5EF4-FFF2-40B4-BE49-F238E27FC236}">
              <a16:creationId xmlns:a16="http://schemas.microsoft.com/office/drawing/2014/main" id="{56A068E6-C84A-4E5B-BCA4-E8035F51D55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638" name="TextBox 2637">
          <a:extLst>
            <a:ext uri="{FF2B5EF4-FFF2-40B4-BE49-F238E27FC236}">
              <a16:creationId xmlns:a16="http://schemas.microsoft.com/office/drawing/2014/main" id="{ED4FADEE-A47C-4B67-AF41-E5FC3F41AA1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39" name="TextBox 2638">
          <a:extLst>
            <a:ext uri="{FF2B5EF4-FFF2-40B4-BE49-F238E27FC236}">
              <a16:creationId xmlns:a16="http://schemas.microsoft.com/office/drawing/2014/main" id="{BA634100-1C11-4C62-877D-C55B23F18B4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40" name="TextBox 2639">
          <a:extLst>
            <a:ext uri="{FF2B5EF4-FFF2-40B4-BE49-F238E27FC236}">
              <a16:creationId xmlns:a16="http://schemas.microsoft.com/office/drawing/2014/main" id="{59547EAD-3E12-4B8A-A689-E18D11084471}"/>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641" name="TextBox 2640">
          <a:extLst>
            <a:ext uri="{FF2B5EF4-FFF2-40B4-BE49-F238E27FC236}">
              <a16:creationId xmlns:a16="http://schemas.microsoft.com/office/drawing/2014/main" id="{2D74604A-3959-42A9-8AEB-2C82B16E778B}"/>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42" name="TextBox 2641">
          <a:extLst>
            <a:ext uri="{FF2B5EF4-FFF2-40B4-BE49-F238E27FC236}">
              <a16:creationId xmlns:a16="http://schemas.microsoft.com/office/drawing/2014/main" id="{DB91B858-306B-45EE-85BA-9243717B95C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43" name="TextBox 2642">
          <a:extLst>
            <a:ext uri="{FF2B5EF4-FFF2-40B4-BE49-F238E27FC236}">
              <a16:creationId xmlns:a16="http://schemas.microsoft.com/office/drawing/2014/main" id="{9C0E867C-48CE-4D68-95FD-EF4B4F07C15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44" name="TextBox 2643">
          <a:extLst>
            <a:ext uri="{FF2B5EF4-FFF2-40B4-BE49-F238E27FC236}">
              <a16:creationId xmlns:a16="http://schemas.microsoft.com/office/drawing/2014/main" id="{8AA06291-9583-472E-9215-CFB4EF837EE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45" name="TextBox 2644">
          <a:extLst>
            <a:ext uri="{FF2B5EF4-FFF2-40B4-BE49-F238E27FC236}">
              <a16:creationId xmlns:a16="http://schemas.microsoft.com/office/drawing/2014/main" id="{1CC6AEA2-4A97-4CD2-AC59-585C1D0140F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46" name="TextBox 2645">
          <a:extLst>
            <a:ext uri="{FF2B5EF4-FFF2-40B4-BE49-F238E27FC236}">
              <a16:creationId xmlns:a16="http://schemas.microsoft.com/office/drawing/2014/main" id="{9C6B7219-19D0-4836-A4EC-63568D3210A6}"/>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47" name="TextBox 2646">
          <a:extLst>
            <a:ext uri="{FF2B5EF4-FFF2-40B4-BE49-F238E27FC236}">
              <a16:creationId xmlns:a16="http://schemas.microsoft.com/office/drawing/2014/main" id="{6098E847-E2C5-490A-B9E6-DB866062034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648" name="TextBox 2647">
          <a:extLst>
            <a:ext uri="{FF2B5EF4-FFF2-40B4-BE49-F238E27FC236}">
              <a16:creationId xmlns:a16="http://schemas.microsoft.com/office/drawing/2014/main" id="{CF72241F-2442-4E9D-B757-5B88EBABCF14}"/>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49" name="TextBox 2648">
          <a:extLst>
            <a:ext uri="{FF2B5EF4-FFF2-40B4-BE49-F238E27FC236}">
              <a16:creationId xmlns:a16="http://schemas.microsoft.com/office/drawing/2014/main" id="{8943F094-8584-4930-BCC0-09AAC678976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50" name="TextBox 2649">
          <a:extLst>
            <a:ext uri="{FF2B5EF4-FFF2-40B4-BE49-F238E27FC236}">
              <a16:creationId xmlns:a16="http://schemas.microsoft.com/office/drawing/2014/main" id="{D5B25B39-4960-4F61-BB73-16CED470505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651" name="TextBox 2650">
          <a:extLst>
            <a:ext uri="{FF2B5EF4-FFF2-40B4-BE49-F238E27FC236}">
              <a16:creationId xmlns:a16="http://schemas.microsoft.com/office/drawing/2014/main" id="{C4EF6D17-1270-4C45-9117-50317A7DDE9C}"/>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52" name="TextBox 2651">
          <a:extLst>
            <a:ext uri="{FF2B5EF4-FFF2-40B4-BE49-F238E27FC236}">
              <a16:creationId xmlns:a16="http://schemas.microsoft.com/office/drawing/2014/main" id="{E3D3002E-0198-4988-BFC9-D6AF1991CD7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53" name="TextBox 2652">
          <a:extLst>
            <a:ext uri="{FF2B5EF4-FFF2-40B4-BE49-F238E27FC236}">
              <a16:creationId xmlns:a16="http://schemas.microsoft.com/office/drawing/2014/main" id="{883EF2AD-94B0-4447-B3DB-26AA7D49E75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54" name="TextBox 2653">
          <a:extLst>
            <a:ext uri="{FF2B5EF4-FFF2-40B4-BE49-F238E27FC236}">
              <a16:creationId xmlns:a16="http://schemas.microsoft.com/office/drawing/2014/main" id="{0E952465-2AD9-4261-B3B0-4F284A058FE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55" name="TextBox 2654">
          <a:extLst>
            <a:ext uri="{FF2B5EF4-FFF2-40B4-BE49-F238E27FC236}">
              <a16:creationId xmlns:a16="http://schemas.microsoft.com/office/drawing/2014/main" id="{FA5EA778-4BC7-4D66-A537-CB7200DB3254}"/>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56" name="TextBox 2655">
          <a:extLst>
            <a:ext uri="{FF2B5EF4-FFF2-40B4-BE49-F238E27FC236}">
              <a16:creationId xmlns:a16="http://schemas.microsoft.com/office/drawing/2014/main" id="{4CA5A07B-65D2-4469-A2E0-005CEC4C70F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57" name="TextBox 2656">
          <a:extLst>
            <a:ext uri="{FF2B5EF4-FFF2-40B4-BE49-F238E27FC236}">
              <a16:creationId xmlns:a16="http://schemas.microsoft.com/office/drawing/2014/main" id="{4081AD24-4365-46AF-B717-E8AE3B97744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58" name="TextBox 2657">
          <a:extLst>
            <a:ext uri="{FF2B5EF4-FFF2-40B4-BE49-F238E27FC236}">
              <a16:creationId xmlns:a16="http://schemas.microsoft.com/office/drawing/2014/main" id="{20BA5E99-33E2-459C-915C-F5FE9EE98FEF}"/>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59" name="TextBox 2658">
          <a:extLst>
            <a:ext uri="{FF2B5EF4-FFF2-40B4-BE49-F238E27FC236}">
              <a16:creationId xmlns:a16="http://schemas.microsoft.com/office/drawing/2014/main" id="{A6596F6E-3462-493B-92F5-C2EC9E5B4BF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60" name="TextBox 2659">
          <a:extLst>
            <a:ext uri="{FF2B5EF4-FFF2-40B4-BE49-F238E27FC236}">
              <a16:creationId xmlns:a16="http://schemas.microsoft.com/office/drawing/2014/main" id="{7478C72D-613B-4235-B4AD-F445F0A71AE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661" name="TextBox 2660">
          <a:extLst>
            <a:ext uri="{FF2B5EF4-FFF2-40B4-BE49-F238E27FC236}">
              <a16:creationId xmlns:a16="http://schemas.microsoft.com/office/drawing/2014/main" id="{BCF617B6-F69B-4FD9-A40B-4DC66787D817}"/>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62" name="TextBox 2661">
          <a:extLst>
            <a:ext uri="{FF2B5EF4-FFF2-40B4-BE49-F238E27FC236}">
              <a16:creationId xmlns:a16="http://schemas.microsoft.com/office/drawing/2014/main" id="{5F602D23-6604-431E-A78A-F0668E29FD4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63" name="TextBox 2662">
          <a:extLst>
            <a:ext uri="{FF2B5EF4-FFF2-40B4-BE49-F238E27FC236}">
              <a16:creationId xmlns:a16="http://schemas.microsoft.com/office/drawing/2014/main" id="{C22A3ED7-AA61-4875-A71D-3B0B535F1D6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64" name="TextBox 2663">
          <a:extLst>
            <a:ext uri="{FF2B5EF4-FFF2-40B4-BE49-F238E27FC236}">
              <a16:creationId xmlns:a16="http://schemas.microsoft.com/office/drawing/2014/main" id="{682B9FCB-9345-44DE-8685-80137862597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65" name="TextBox 2664">
          <a:extLst>
            <a:ext uri="{FF2B5EF4-FFF2-40B4-BE49-F238E27FC236}">
              <a16:creationId xmlns:a16="http://schemas.microsoft.com/office/drawing/2014/main" id="{9FD85235-EE59-462A-95F8-A4678AE6BF15}"/>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66" name="TextBox 2665">
          <a:extLst>
            <a:ext uri="{FF2B5EF4-FFF2-40B4-BE49-F238E27FC236}">
              <a16:creationId xmlns:a16="http://schemas.microsoft.com/office/drawing/2014/main" id="{4EA136CC-3FA6-45C2-B278-DEDB1227C32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67" name="TextBox 2666">
          <a:extLst>
            <a:ext uri="{FF2B5EF4-FFF2-40B4-BE49-F238E27FC236}">
              <a16:creationId xmlns:a16="http://schemas.microsoft.com/office/drawing/2014/main" id="{D391389F-97E4-4467-8667-4F97288E047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68" name="TextBox 2667">
          <a:extLst>
            <a:ext uri="{FF2B5EF4-FFF2-40B4-BE49-F238E27FC236}">
              <a16:creationId xmlns:a16="http://schemas.microsoft.com/office/drawing/2014/main" id="{82C11103-8710-4444-84AE-3706ED2F4874}"/>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69" name="TextBox 2668">
          <a:extLst>
            <a:ext uri="{FF2B5EF4-FFF2-40B4-BE49-F238E27FC236}">
              <a16:creationId xmlns:a16="http://schemas.microsoft.com/office/drawing/2014/main" id="{0C0D6121-DD7B-4447-A01C-ABB012BA5FF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70" name="TextBox 2669">
          <a:extLst>
            <a:ext uri="{FF2B5EF4-FFF2-40B4-BE49-F238E27FC236}">
              <a16:creationId xmlns:a16="http://schemas.microsoft.com/office/drawing/2014/main" id="{38CA1C59-E34E-4F0B-9619-FFA3B5002AC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671" name="TextBox 2670">
          <a:extLst>
            <a:ext uri="{FF2B5EF4-FFF2-40B4-BE49-F238E27FC236}">
              <a16:creationId xmlns:a16="http://schemas.microsoft.com/office/drawing/2014/main" id="{813B3471-A8C5-4C4F-80BE-31431A230EE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72" name="TextBox 2671">
          <a:extLst>
            <a:ext uri="{FF2B5EF4-FFF2-40B4-BE49-F238E27FC236}">
              <a16:creationId xmlns:a16="http://schemas.microsoft.com/office/drawing/2014/main" id="{99A67DC9-5D8A-4C8D-ADCC-917C33CA89A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73" name="TextBox 2672">
          <a:extLst>
            <a:ext uri="{FF2B5EF4-FFF2-40B4-BE49-F238E27FC236}">
              <a16:creationId xmlns:a16="http://schemas.microsoft.com/office/drawing/2014/main" id="{B4736B5C-EFE9-4FA6-B716-AD6E34A6C23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74" name="TextBox 2673">
          <a:extLst>
            <a:ext uri="{FF2B5EF4-FFF2-40B4-BE49-F238E27FC236}">
              <a16:creationId xmlns:a16="http://schemas.microsoft.com/office/drawing/2014/main" id="{93C851C0-BCB3-46D4-8F8C-0C23BF0E3A2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75" name="TextBox 2674">
          <a:extLst>
            <a:ext uri="{FF2B5EF4-FFF2-40B4-BE49-F238E27FC236}">
              <a16:creationId xmlns:a16="http://schemas.microsoft.com/office/drawing/2014/main" id="{397B2528-96B9-49E0-967E-21162F94F67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76" name="TextBox 2675">
          <a:extLst>
            <a:ext uri="{FF2B5EF4-FFF2-40B4-BE49-F238E27FC236}">
              <a16:creationId xmlns:a16="http://schemas.microsoft.com/office/drawing/2014/main" id="{18DBDA31-FD1C-4B3A-ABB6-36506F22340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77" name="TextBox 2676">
          <a:extLst>
            <a:ext uri="{FF2B5EF4-FFF2-40B4-BE49-F238E27FC236}">
              <a16:creationId xmlns:a16="http://schemas.microsoft.com/office/drawing/2014/main" id="{C72F6E63-03F9-45A4-A3A8-0CF1065DDDB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678" name="TextBox 2677">
          <a:extLst>
            <a:ext uri="{FF2B5EF4-FFF2-40B4-BE49-F238E27FC236}">
              <a16:creationId xmlns:a16="http://schemas.microsoft.com/office/drawing/2014/main" id="{560C4AE7-35D4-4CA4-B2A5-29001E852EA5}"/>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79" name="TextBox 2678">
          <a:extLst>
            <a:ext uri="{FF2B5EF4-FFF2-40B4-BE49-F238E27FC236}">
              <a16:creationId xmlns:a16="http://schemas.microsoft.com/office/drawing/2014/main" id="{46844A33-4B10-40EB-A395-A0FE53110FF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80" name="TextBox 2679">
          <a:extLst>
            <a:ext uri="{FF2B5EF4-FFF2-40B4-BE49-F238E27FC236}">
              <a16:creationId xmlns:a16="http://schemas.microsoft.com/office/drawing/2014/main" id="{3F152921-12C0-4E31-B48B-F0118C992BD0}"/>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681" name="TextBox 2680">
          <a:extLst>
            <a:ext uri="{FF2B5EF4-FFF2-40B4-BE49-F238E27FC236}">
              <a16:creationId xmlns:a16="http://schemas.microsoft.com/office/drawing/2014/main" id="{3F8ED748-EE30-45DB-B311-7E0413ABB81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82" name="TextBox 2681">
          <a:extLst>
            <a:ext uri="{FF2B5EF4-FFF2-40B4-BE49-F238E27FC236}">
              <a16:creationId xmlns:a16="http://schemas.microsoft.com/office/drawing/2014/main" id="{FD0FC963-9A3F-4CFE-8EC3-3CF2BAD03AF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83" name="TextBox 2682">
          <a:extLst>
            <a:ext uri="{FF2B5EF4-FFF2-40B4-BE49-F238E27FC236}">
              <a16:creationId xmlns:a16="http://schemas.microsoft.com/office/drawing/2014/main" id="{067E0C71-7E3D-418A-88B9-70BBFA6F9ED1}"/>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84" name="TextBox 2683">
          <a:extLst>
            <a:ext uri="{FF2B5EF4-FFF2-40B4-BE49-F238E27FC236}">
              <a16:creationId xmlns:a16="http://schemas.microsoft.com/office/drawing/2014/main" id="{4CDF84F7-DCAA-43F9-BEA4-38105528505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85" name="TextBox 2684">
          <a:extLst>
            <a:ext uri="{FF2B5EF4-FFF2-40B4-BE49-F238E27FC236}">
              <a16:creationId xmlns:a16="http://schemas.microsoft.com/office/drawing/2014/main" id="{0BBF5FB1-867A-41A7-9BF8-EF251FC74864}"/>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86" name="TextBox 2685">
          <a:extLst>
            <a:ext uri="{FF2B5EF4-FFF2-40B4-BE49-F238E27FC236}">
              <a16:creationId xmlns:a16="http://schemas.microsoft.com/office/drawing/2014/main" id="{CEAF934B-FCB1-4C2D-9A79-BD014B99A18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87" name="TextBox 2686">
          <a:extLst>
            <a:ext uri="{FF2B5EF4-FFF2-40B4-BE49-F238E27FC236}">
              <a16:creationId xmlns:a16="http://schemas.microsoft.com/office/drawing/2014/main" id="{AC8ED00F-5EDF-458A-BAA3-5175C3E8A24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688" name="TextBox 2687">
          <a:extLst>
            <a:ext uri="{FF2B5EF4-FFF2-40B4-BE49-F238E27FC236}">
              <a16:creationId xmlns:a16="http://schemas.microsoft.com/office/drawing/2014/main" id="{F2A1262E-8B96-42CC-BA38-FE39DA478303}"/>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89" name="TextBox 2688">
          <a:extLst>
            <a:ext uri="{FF2B5EF4-FFF2-40B4-BE49-F238E27FC236}">
              <a16:creationId xmlns:a16="http://schemas.microsoft.com/office/drawing/2014/main" id="{F95F0C17-F411-4417-B533-FD329A716D7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690" name="TextBox 2689">
          <a:extLst>
            <a:ext uri="{FF2B5EF4-FFF2-40B4-BE49-F238E27FC236}">
              <a16:creationId xmlns:a16="http://schemas.microsoft.com/office/drawing/2014/main" id="{1563AC88-AF09-46D0-B60C-B65AAB2313B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691" name="TextBox 2690">
          <a:extLst>
            <a:ext uri="{FF2B5EF4-FFF2-40B4-BE49-F238E27FC236}">
              <a16:creationId xmlns:a16="http://schemas.microsoft.com/office/drawing/2014/main" id="{6AAC4EA6-0B38-4FC6-B84D-7B36125DAA3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692" name="TextBox 2691">
          <a:extLst>
            <a:ext uri="{FF2B5EF4-FFF2-40B4-BE49-F238E27FC236}">
              <a16:creationId xmlns:a16="http://schemas.microsoft.com/office/drawing/2014/main" id="{AABC3422-D899-4121-A508-641A5DFBEC0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693" name="TextBox 2692">
          <a:extLst>
            <a:ext uri="{FF2B5EF4-FFF2-40B4-BE49-F238E27FC236}">
              <a16:creationId xmlns:a16="http://schemas.microsoft.com/office/drawing/2014/main" id="{F21A0227-8DFE-4CE5-8830-BB02ECE30178}"/>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94" name="TextBox 2693">
          <a:extLst>
            <a:ext uri="{FF2B5EF4-FFF2-40B4-BE49-F238E27FC236}">
              <a16:creationId xmlns:a16="http://schemas.microsoft.com/office/drawing/2014/main" id="{509B7917-A1C8-4978-BDC1-848DD5A061F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95" name="TextBox 2694">
          <a:extLst>
            <a:ext uri="{FF2B5EF4-FFF2-40B4-BE49-F238E27FC236}">
              <a16:creationId xmlns:a16="http://schemas.microsoft.com/office/drawing/2014/main" id="{822CFFE0-BE65-4819-A5F2-BBE7CEB99B1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96" name="TextBox 2695">
          <a:extLst>
            <a:ext uri="{FF2B5EF4-FFF2-40B4-BE49-F238E27FC236}">
              <a16:creationId xmlns:a16="http://schemas.microsoft.com/office/drawing/2014/main" id="{D42D699E-F4A3-4D99-A0E8-0E44E481B8D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97" name="TextBox 2696">
          <a:extLst>
            <a:ext uri="{FF2B5EF4-FFF2-40B4-BE49-F238E27FC236}">
              <a16:creationId xmlns:a16="http://schemas.microsoft.com/office/drawing/2014/main" id="{EB26AE8A-A6D7-41E2-B5E1-2E13BDB62AF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98" name="TextBox 2697">
          <a:extLst>
            <a:ext uri="{FF2B5EF4-FFF2-40B4-BE49-F238E27FC236}">
              <a16:creationId xmlns:a16="http://schemas.microsoft.com/office/drawing/2014/main" id="{3ECBF495-7845-498F-815C-87F92FDD3917}"/>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699" name="TextBox 2698">
          <a:extLst>
            <a:ext uri="{FF2B5EF4-FFF2-40B4-BE49-F238E27FC236}">
              <a16:creationId xmlns:a16="http://schemas.microsoft.com/office/drawing/2014/main" id="{CCF3F42B-909A-40E9-AF0D-0494BD8051A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00" name="TextBox 2699">
          <a:extLst>
            <a:ext uri="{FF2B5EF4-FFF2-40B4-BE49-F238E27FC236}">
              <a16:creationId xmlns:a16="http://schemas.microsoft.com/office/drawing/2014/main" id="{D1854B94-6157-4FA8-B814-565E3A5A5E0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01" name="TextBox 2700">
          <a:extLst>
            <a:ext uri="{FF2B5EF4-FFF2-40B4-BE49-F238E27FC236}">
              <a16:creationId xmlns:a16="http://schemas.microsoft.com/office/drawing/2014/main" id="{3A3EE85D-1FBE-4A37-85B5-9284F994EFB7}"/>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02" name="TextBox 2701">
          <a:extLst>
            <a:ext uri="{FF2B5EF4-FFF2-40B4-BE49-F238E27FC236}">
              <a16:creationId xmlns:a16="http://schemas.microsoft.com/office/drawing/2014/main" id="{4861BB36-C364-43C4-81E4-1A18F976B69E}"/>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03" name="TextBox 2702">
          <a:extLst>
            <a:ext uri="{FF2B5EF4-FFF2-40B4-BE49-F238E27FC236}">
              <a16:creationId xmlns:a16="http://schemas.microsoft.com/office/drawing/2014/main" id="{C9701A68-8A86-4649-BB1A-4F143D5B87B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04" name="TextBox 2703">
          <a:extLst>
            <a:ext uri="{FF2B5EF4-FFF2-40B4-BE49-F238E27FC236}">
              <a16:creationId xmlns:a16="http://schemas.microsoft.com/office/drawing/2014/main" id="{0D1FE6D0-63EF-44CF-825F-29B747D1E53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05" name="TextBox 2704">
          <a:extLst>
            <a:ext uri="{FF2B5EF4-FFF2-40B4-BE49-F238E27FC236}">
              <a16:creationId xmlns:a16="http://schemas.microsoft.com/office/drawing/2014/main" id="{FEE65FE1-5BBB-4B38-9D1E-7E351618259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06" name="TextBox 2705">
          <a:extLst>
            <a:ext uri="{FF2B5EF4-FFF2-40B4-BE49-F238E27FC236}">
              <a16:creationId xmlns:a16="http://schemas.microsoft.com/office/drawing/2014/main" id="{C4C7DA03-9E73-4917-8ACC-A26BF61FEC2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07" name="TextBox 2706">
          <a:extLst>
            <a:ext uri="{FF2B5EF4-FFF2-40B4-BE49-F238E27FC236}">
              <a16:creationId xmlns:a16="http://schemas.microsoft.com/office/drawing/2014/main" id="{366D1ABA-FB8B-4F89-8693-952B43C57BE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708" name="TextBox 2707">
          <a:extLst>
            <a:ext uri="{FF2B5EF4-FFF2-40B4-BE49-F238E27FC236}">
              <a16:creationId xmlns:a16="http://schemas.microsoft.com/office/drawing/2014/main" id="{0125CD7A-E6AF-41BF-8D5E-10AFEAA9469D}"/>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09" name="TextBox 2708">
          <a:extLst>
            <a:ext uri="{FF2B5EF4-FFF2-40B4-BE49-F238E27FC236}">
              <a16:creationId xmlns:a16="http://schemas.microsoft.com/office/drawing/2014/main" id="{B90618E2-98CB-47C2-8BD1-1657C92EB52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10" name="TextBox 2709">
          <a:extLst>
            <a:ext uri="{FF2B5EF4-FFF2-40B4-BE49-F238E27FC236}">
              <a16:creationId xmlns:a16="http://schemas.microsoft.com/office/drawing/2014/main" id="{C26C04AC-92E2-4928-99E9-20207E27052D}"/>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11" name="TextBox 2710">
          <a:extLst>
            <a:ext uri="{FF2B5EF4-FFF2-40B4-BE49-F238E27FC236}">
              <a16:creationId xmlns:a16="http://schemas.microsoft.com/office/drawing/2014/main" id="{11D58A58-0443-491D-8586-E7DBF515C6A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12" name="TextBox 2711">
          <a:extLst>
            <a:ext uri="{FF2B5EF4-FFF2-40B4-BE49-F238E27FC236}">
              <a16:creationId xmlns:a16="http://schemas.microsoft.com/office/drawing/2014/main" id="{87D78481-B112-41DD-8BC7-4249A99270E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13" name="TextBox 2712">
          <a:extLst>
            <a:ext uri="{FF2B5EF4-FFF2-40B4-BE49-F238E27FC236}">
              <a16:creationId xmlns:a16="http://schemas.microsoft.com/office/drawing/2014/main" id="{C5D93962-12E1-48D2-B82B-DD7B14E965C3}"/>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14" name="TextBox 2713">
          <a:extLst>
            <a:ext uri="{FF2B5EF4-FFF2-40B4-BE49-F238E27FC236}">
              <a16:creationId xmlns:a16="http://schemas.microsoft.com/office/drawing/2014/main" id="{9D58A5E7-8CCF-4E80-9BB6-3399D1EE7FE4}"/>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715" name="TextBox 2714">
          <a:extLst>
            <a:ext uri="{FF2B5EF4-FFF2-40B4-BE49-F238E27FC236}">
              <a16:creationId xmlns:a16="http://schemas.microsoft.com/office/drawing/2014/main" id="{092AC578-4C8E-40AE-8450-A5A8F8CE9F5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16" name="TextBox 2715">
          <a:extLst>
            <a:ext uri="{FF2B5EF4-FFF2-40B4-BE49-F238E27FC236}">
              <a16:creationId xmlns:a16="http://schemas.microsoft.com/office/drawing/2014/main" id="{18D36E1E-0882-47B1-9295-EEF28882DB27}"/>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17" name="TextBox 2716">
          <a:extLst>
            <a:ext uri="{FF2B5EF4-FFF2-40B4-BE49-F238E27FC236}">
              <a16:creationId xmlns:a16="http://schemas.microsoft.com/office/drawing/2014/main" id="{2E8363A8-53C3-4736-B644-48CE71EBD34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718" name="TextBox 2717">
          <a:extLst>
            <a:ext uri="{FF2B5EF4-FFF2-40B4-BE49-F238E27FC236}">
              <a16:creationId xmlns:a16="http://schemas.microsoft.com/office/drawing/2014/main" id="{A47FEA89-5EC5-4A2D-BDEF-78B6853E5822}"/>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19" name="TextBox 2718">
          <a:extLst>
            <a:ext uri="{FF2B5EF4-FFF2-40B4-BE49-F238E27FC236}">
              <a16:creationId xmlns:a16="http://schemas.microsoft.com/office/drawing/2014/main" id="{D00A802A-B8A4-4349-AAB7-7670C7D95044}"/>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20" name="TextBox 2719">
          <a:extLst>
            <a:ext uri="{FF2B5EF4-FFF2-40B4-BE49-F238E27FC236}">
              <a16:creationId xmlns:a16="http://schemas.microsoft.com/office/drawing/2014/main" id="{6806DBE8-0CC9-46D2-92B8-D9370B7A993B}"/>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721" name="TextBox 2720">
          <a:extLst>
            <a:ext uri="{FF2B5EF4-FFF2-40B4-BE49-F238E27FC236}">
              <a16:creationId xmlns:a16="http://schemas.microsoft.com/office/drawing/2014/main" id="{B18C9709-4199-4F55-836F-3646ABD85777}"/>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22" name="TextBox 2721">
          <a:extLst>
            <a:ext uri="{FF2B5EF4-FFF2-40B4-BE49-F238E27FC236}">
              <a16:creationId xmlns:a16="http://schemas.microsoft.com/office/drawing/2014/main" id="{3A201F1C-5744-4724-B649-04EBF7316C9B}"/>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723" name="TextBox 2722">
          <a:extLst>
            <a:ext uri="{FF2B5EF4-FFF2-40B4-BE49-F238E27FC236}">
              <a16:creationId xmlns:a16="http://schemas.microsoft.com/office/drawing/2014/main" id="{9AED24DD-DB3A-48EB-99A7-615988526833}"/>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24" name="TextBox 2723">
          <a:extLst>
            <a:ext uri="{FF2B5EF4-FFF2-40B4-BE49-F238E27FC236}">
              <a16:creationId xmlns:a16="http://schemas.microsoft.com/office/drawing/2014/main" id="{69A008D9-AD08-425F-B41D-850E56BFABF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725" name="TextBox 2724">
          <a:extLst>
            <a:ext uri="{FF2B5EF4-FFF2-40B4-BE49-F238E27FC236}">
              <a16:creationId xmlns:a16="http://schemas.microsoft.com/office/drawing/2014/main" id="{F61AB0AC-8CC2-4FA5-8273-CBA056BAC22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26" name="TextBox 2725">
          <a:extLst>
            <a:ext uri="{FF2B5EF4-FFF2-40B4-BE49-F238E27FC236}">
              <a16:creationId xmlns:a16="http://schemas.microsoft.com/office/drawing/2014/main" id="{200A44FF-9E1B-4634-906C-CFF94430C014}"/>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27" name="TextBox 2726">
          <a:extLst>
            <a:ext uri="{FF2B5EF4-FFF2-40B4-BE49-F238E27FC236}">
              <a16:creationId xmlns:a16="http://schemas.microsoft.com/office/drawing/2014/main" id="{BFC7611B-146B-4AA0-AB65-ACC00B9EB4CE}"/>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728" name="TextBox 2727">
          <a:extLst>
            <a:ext uri="{FF2B5EF4-FFF2-40B4-BE49-F238E27FC236}">
              <a16:creationId xmlns:a16="http://schemas.microsoft.com/office/drawing/2014/main" id="{D207ED98-094B-4302-8AF0-4B1B3F400333}"/>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29" name="TextBox 2728">
          <a:extLst>
            <a:ext uri="{FF2B5EF4-FFF2-40B4-BE49-F238E27FC236}">
              <a16:creationId xmlns:a16="http://schemas.microsoft.com/office/drawing/2014/main" id="{8118C9D6-72D5-49C8-8D56-CF482D4FD25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730" name="TextBox 2729">
          <a:extLst>
            <a:ext uri="{FF2B5EF4-FFF2-40B4-BE49-F238E27FC236}">
              <a16:creationId xmlns:a16="http://schemas.microsoft.com/office/drawing/2014/main" id="{CF9F8E43-CFB6-4CAE-8041-688CD7C446F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731" name="TextBox 2730">
          <a:extLst>
            <a:ext uri="{FF2B5EF4-FFF2-40B4-BE49-F238E27FC236}">
              <a16:creationId xmlns:a16="http://schemas.microsoft.com/office/drawing/2014/main" id="{E645CA2B-791E-46D5-B1BC-59F549E43307}"/>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732" name="TextBox 2731">
          <a:extLst>
            <a:ext uri="{FF2B5EF4-FFF2-40B4-BE49-F238E27FC236}">
              <a16:creationId xmlns:a16="http://schemas.microsoft.com/office/drawing/2014/main" id="{5E27ED99-9B35-4DB7-AD21-F58D94B8E479}"/>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733" name="TextBox 2732">
          <a:extLst>
            <a:ext uri="{FF2B5EF4-FFF2-40B4-BE49-F238E27FC236}">
              <a16:creationId xmlns:a16="http://schemas.microsoft.com/office/drawing/2014/main" id="{60C4A372-8966-43DC-A8B5-D085F6864082}"/>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34" name="TextBox 2733">
          <a:extLst>
            <a:ext uri="{FF2B5EF4-FFF2-40B4-BE49-F238E27FC236}">
              <a16:creationId xmlns:a16="http://schemas.microsoft.com/office/drawing/2014/main" id="{0F84D268-AB4E-4807-A61F-127B6228AAB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35" name="TextBox 2734">
          <a:extLst>
            <a:ext uri="{FF2B5EF4-FFF2-40B4-BE49-F238E27FC236}">
              <a16:creationId xmlns:a16="http://schemas.microsoft.com/office/drawing/2014/main" id="{8C31C01C-565B-46AE-8AC3-2CD9687BC1C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36" name="TextBox 2735">
          <a:extLst>
            <a:ext uri="{FF2B5EF4-FFF2-40B4-BE49-F238E27FC236}">
              <a16:creationId xmlns:a16="http://schemas.microsoft.com/office/drawing/2014/main" id="{EE003E01-F104-4DA3-9274-75A18735543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37" name="TextBox 2736">
          <a:extLst>
            <a:ext uri="{FF2B5EF4-FFF2-40B4-BE49-F238E27FC236}">
              <a16:creationId xmlns:a16="http://schemas.microsoft.com/office/drawing/2014/main" id="{13590DEB-C058-4BC1-BA6C-4C4E62553436}"/>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38" name="TextBox 2737">
          <a:extLst>
            <a:ext uri="{FF2B5EF4-FFF2-40B4-BE49-F238E27FC236}">
              <a16:creationId xmlns:a16="http://schemas.microsoft.com/office/drawing/2014/main" id="{5CA838D2-0FED-4F2B-833D-3D3BA6B9208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39" name="TextBox 2738">
          <a:extLst>
            <a:ext uri="{FF2B5EF4-FFF2-40B4-BE49-F238E27FC236}">
              <a16:creationId xmlns:a16="http://schemas.microsoft.com/office/drawing/2014/main" id="{DE05AF6D-58CD-47E9-AFBA-E4EC20D0A084}"/>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40" name="TextBox 2739">
          <a:extLst>
            <a:ext uri="{FF2B5EF4-FFF2-40B4-BE49-F238E27FC236}">
              <a16:creationId xmlns:a16="http://schemas.microsoft.com/office/drawing/2014/main" id="{441B0A31-5E66-4CED-87AA-7F76C6814D0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741" name="TextBox 2740">
          <a:extLst>
            <a:ext uri="{FF2B5EF4-FFF2-40B4-BE49-F238E27FC236}">
              <a16:creationId xmlns:a16="http://schemas.microsoft.com/office/drawing/2014/main" id="{FEFBA1FD-8487-44CD-BD82-8F9348776912}"/>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42" name="TextBox 2741">
          <a:extLst>
            <a:ext uri="{FF2B5EF4-FFF2-40B4-BE49-F238E27FC236}">
              <a16:creationId xmlns:a16="http://schemas.microsoft.com/office/drawing/2014/main" id="{1317C9B7-87BD-43D9-815F-EEA542080F9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43" name="TextBox 2742">
          <a:extLst>
            <a:ext uri="{FF2B5EF4-FFF2-40B4-BE49-F238E27FC236}">
              <a16:creationId xmlns:a16="http://schemas.microsoft.com/office/drawing/2014/main" id="{72D766A9-FF50-4030-BDCA-DD0D7BD273F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44" name="TextBox 2743">
          <a:extLst>
            <a:ext uri="{FF2B5EF4-FFF2-40B4-BE49-F238E27FC236}">
              <a16:creationId xmlns:a16="http://schemas.microsoft.com/office/drawing/2014/main" id="{26A88EBF-7A86-48E1-9F27-5770629FB92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45" name="TextBox 2744">
          <a:extLst>
            <a:ext uri="{FF2B5EF4-FFF2-40B4-BE49-F238E27FC236}">
              <a16:creationId xmlns:a16="http://schemas.microsoft.com/office/drawing/2014/main" id="{1C71E51C-3257-44E1-AD60-76EA83E158E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46" name="TextBox 2745">
          <a:extLst>
            <a:ext uri="{FF2B5EF4-FFF2-40B4-BE49-F238E27FC236}">
              <a16:creationId xmlns:a16="http://schemas.microsoft.com/office/drawing/2014/main" id="{AC71AA47-692A-4643-819D-E28158187148}"/>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47" name="TextBox 2746">
          <a:extLst>
            <a:ext uri="{FF2B5EF4-FFF2-40B4-BE49-F238E27FC236}">
              <a16:creationId xmlns:a16="http://schemas.microsoft.com/office/drawing/2014/main" id="{5E28397D-2372-4DD0-8929-CB3750D54A5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48" name="TextBox 2747">
          <a:extLst>
            <a:ext uri="{FF2B5EF4-FFF2-40B4-BE49-F238E27FC236}">
              <a16:creationId xmlns:a16="http://schemas.microsoft.com/office/drawing/2014/main" id="{7C0728D2-314F-4972-8BB7-127CE76F5E7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49" name="TextBox 2748">
          <a:extLst>
            <a:ext uri="{FF2B5EF4-FFF2-40B4-BE49-F238E27FC236}">
              <a16:creationId xmlns:a16="http://schemas.microsoft.com/office/drawing/2014/main" id="{07F14C5D-AAFB-45C2-8DEE-A7FE21E6623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50" name="TextBox 2749">
          <a:extLst>
            <a:ext uri="{FF2B5EF4-FFF2-40B4-BE49-F238E27FC236}">
              <a16:creationId xmlns:a16="http://schemas.microsoft.com/office/drawing/2014/main" id="{DC7F4942-DE98-463B-92C7-C1500263970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751" name="TextBox 2750">
          <a:extLst>
            <a:ext uri="{FF2B5EF4-FFF2-40B4-BE49-F238E27FC236}">
              <a16:creationId xmlns:a16="http://schemas.microsoft.com/office/drawing/2014/main" id="{59F99FCA-08CA-4F3B-95F4-72DECEDEB17F}"/>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52" name="TextBox 2751">
          <a:extLst>
            <a:ext uri="{FF2B5EF4-FFF2-40B4-BE49-F238E27FC236}">
              <a16:creationId xmlns:a16="http://schemas.microsoft.com/office/drawing/2014/main" id="{1D7783E9-B390-4347-B29C-3F0F0D31AE8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53" name="TextBox 2752">
          <a:extLst>
            <a:ext uri="{FF2B5EF4-FFF2-40B4-BE49-F238E27FC236}">
              <a16:creationId xmlns:a16="http://schemas.microsoft.com/office/drawing/2014/main" id="{D18A8223-FE61-4D94-BBF0-82A8F9CDC75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54" name="TextBox 2753">
          <a:extLst>
            <a:ext uri="{FF2B5EF4-FFF2-40B4-BE49-F238E27FC236}">
              <a16:creationId xmlns:a16="http://schemas.microsoft.com/office/drawing/2014/main" id="{48381A51-AEC5-4DCF-9854-7F14C613BBC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55" name="TextBox 2754">
          <a:extLst>
            <a:ext uri="{FF2B5EF4-FFF2-40B4-BE49-F238E27FC236}">
              <a16:creationId xmlns:a16="http://schemas.microsoft.com/office/drawing/2014/main" id="{EF9BADD5-236F-4766-9404-58ABF1A71DD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56" name="TextBox 2755">
          <a:extLst>
            <a:ext uri="{FF2B5EF4-FFF2-40B4-BE49-F238E27FC236}">
              <a16:creationId xmlns:a16="http://schemas.microsoft.com/office/drawing/2014/main" id="{64374326-A842-466D-AA37-8EBAF84F31F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57" name="TextBox 2756">
          <a:extLst>
            <a:ext uri="{FF2B5EF4-FFF2-40B4-BE49-F238E27FC236}">
              <a16:creationId xmlns:a16="http://schemas.microsoft.com/office/drawing/2014/main" id="{E9CA6FA5-7AD6-4766-A52F-A4FA1012FE7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58" name="TextBox 2757">
          <a:extLst>
            <a:ext uri="{FF2B5EF4-FFF2-40B4-BE49-F238E27FC236}">
              <a16:creationId xmlns:a16="http://schemas.microsoft.com/office/drawing/2014/main" id="{BFF2327F-0F85-4043-8E27-4E0ACACE230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59" name="TextBox 2758">
          <a:extLst>
            <a:ext uri="{FF2B5EF4-FFF2-40B4-BE49-F238E27FC236}">
              <a16:creationId xmlns:a16="http://schemas.microsoft.com/office/drawing/2014/main" id="{3D2FAD1E-BA77-4F98-B12D-0BA433AA32DF}"/>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60" name="TextBox 2759">
          <a:extLst>
            <a:ext uri="{FF2B5EF4-FFF2-40B4-BE49-F238E27FC236}">
              <a16:creationId xmlns:a16="http://schemas.microsoft.com/office/drawing/2014/main" id="{D7B7580C-F45F-4B6C-ABA5-E2ADFED2EEFA}"/>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761" name="TextBox 2760">
          <a:extLst>
            <a:ext uri="{FF2B5EF4-FFF2-40B4-BE49-F238E27FC236}">
              <a16:creationId xmlns:a16="http://schemas.microsoft.com/office/drawing/2014/main" id="{7A58C278-005D-470B-9B09-67BAD57B1EC7}"/>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62" name="TextBox 2761">
          <a:extLst>
            <a:ext uri="{FF2B5EF4-FFF2-40B4-BE49-F238E27FC236}">
              <a16:creationId xmlns:a16="http://schemas.microsoft.com/office/drawing/2014/main" id="{83900F43-17C7-4171-95E2-34AD0D7723F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63" name="TextBox 2762">
          <a:extLst>
            <a:ext uri="{FF2B5EF4-FFF2-40B4-BE49-F238E27FC236}">
              <a16:creationId xmlns:a16="http://schemas.microsoft.com/office/drawing/2014/main" id="{909490C6-E5A0-452F-AB28-B3CC45A5D85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64" name="TextBox 2763">
          <a:extLst>
            <a:ext uri="{FF2B5EF4-FFF2-40B4-BE49-F238E27FC236}">
              <a16:creationId xmlns:a16="http://schemas.microsoft.com/office/drawing/2014/main" id="{D0DA7341-E0ED-42D8-855A-2EA88ADB016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65" name="TextBox 2764">
          <a:extLst>
            <a:ext uri="{FF2B5EF4-FFF2-40B4-BE49-F238E27FC236}">
              <a16:creationId xmlns:a16="http://schemas.microsoft.com/office/drawing/2014/main" id="{02149973-A61B-4F34-B12F-347EC66C882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66" name="TextBox 2765">
          <a:extLst>
            <a:ext uri="{FF2B5EF4-FFF2-40B4-BE49-F238E27FC236}">
              <a16:creationId xmlns:a16="http://schemas.microsoft.com/office/drawing/2014/main" id="{6D8F0860-C92D-4409-B662-C781FCA8342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67" name="TextBox 2766">
          <a:extLst>
            <a:ext uri="{FF2B5EF4-FFF2-40B4-BE49-F238E27FC236}">
              <a16:creationId xmlns:a16="http://schemas.microsoft.com/office/drawing/2014/main" id="{36B37943-B0D6-4B32-925C-6979CADAE61E}"/>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68" name="TextBox 2767">
          <a:extLst>
            <a:ext uri="{FF2B5EF4-FFF2-40B4-BE49-F238E27FC236}">
              <a16:creationId xmlns:a16="http://schemas.microsoft.com/office/drawing/2014/main" id="{49F6F2C0-81A1-45E2-ACD1-16930245596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69" name="TextBox 2768">
          <a:extLst>
            <a:ext uri="{FF2B5EF4-FFF2-40B4-BE49-F238E27FC236}">
              <a16:creationId xmlns:a16="http://schemas.microsoft.com/office/drawing/2014/main" id="{0B731518-96B5-4217-9A3C-D3DE23991E5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70" name="TextBox 2769">
          <a:extLst>
            <a:ext uri="{FF2B5EF4-FFF2-40B4-BE49-F238E27FC236}">
              <a16:creationId xmlns:a16="http://schemas.microsoft.com/office/drawing/2014/main" id="{FCFE93CA-4FA6-4C49-836A-407D1EFB327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771" name="TextBox 2770">
          <a:extLst>
            <a:ext uri="{FF2B5EF4-FFF2-40B4-BE49-F238E27FC236}">
              <a16:creationId xmlns:a16="http://schemas.microsoft.com/office/drawing/2014/main" id="{364C553D-EFCA-4BD3-A559-237C07C9E9B5}"/>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72" name="TextBox 2771">
          <a:extLst>
            <a:ext uri="{FF2B5EF4-FFF2-40B4-BE49-F238E27FC236}">
              <a16:creationId xmlns:a16="http://schemas.microsoft.com/office/drawing/2014/main" id="{84EE909D-8C72-4638-ABDE-5AFC8F73960F}"/>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73" name="TextBox 2772">
          <a:extLst>
            <a:ext uri="{FF2B5EF4-FFF2-40B4-BE49-F238E27FC236}">
              <a16:creationId xmlns:a16="http://schemas.microsoft.com/office/drawing/2014/main" id="{510EA4A4-0527-4A13-86DB-02E869F3EDF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74" name="TextBox 2773">
          <a:extLst>
            <a:ext uri="{FF2B5EF4-FFF2-40B4-BE49-F238E27FC236}">
              <a16:creationId xmlns:a16="http://schemas.microsoft.com/office/drawing/2014/main" id="{60ACEB24-6D9A-4B85-B6BD-8978401F304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75" name="TextBox 2774">
          <a:extLst>
            <a:ext uri="{FF2B5EF4-FFF2-40B4-BE49-F238E27FC236}">
              <a16:creationId xmlns:a16="http://schemas.microsoft.com/office/drawing/2014/main" id="{BB0AB568-1545-4DB4-B120-49A76CFA026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76" name="TextBox 2775">
          <a:extLst>
            <a:ext uri="{FF2B5EF4-FFF2-40B4-BE49-F238E27FC236}">
              <a16:creationId xmlns:a16="http://schemas.microsoft.com/office/drawing/2014/main" id="{D5CA960F-D91B-4F13-9864-5B451D7A4E5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77" name="TextBox 2776">
          <a:extLst>
            <a:ext uri="{FF2B5EF4-FFF2-40B4-BE49-F238E27FC236}">
              <a16:creationId xmlns:a16="http://schemas.microsoft.com/office/drawing/2014/main" id="{4937E7B3-FDFB-46CD-A7FD-1B253BE2442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78" name="TextBox 2777">
          <a:extLst>
            <a:ext uri="{FF2B5EF4-FFF2-40B4-BE49-F238E27FC236}">
              <a16:creationId xmlns:a16="http://schemas.microsoft.com/office/drawing/2014/main" id="{F3694082-8822-4CDE-B4F2-DFAAB95A307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79" name="TextBox 2778">
          <a:extLst>
            <a:ext uri="{FF2B5EF4-FFF2-40B4-BE49-F238E27FC236}">
              <a16:creationId xmlns:a16="http://schemas.microsoft.com/office/drawing/2014/main" id="{8863F192-BE0C-4449-B72F-EF3D08CC410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80" name="TextBox 2779">
          <a:extLst>
            <a:ext uri="{FF2B5EF4-FFF2-40B4-BE49-F238E27FC236}">
              <a16:creationId xmlns:a16="http://schemas.microsoft.com/office/drawing/2014/main" id="{5FEDCA33-2ADA-4849-976D-300D7BBBE4B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781" name="TextBox 2780">
          <a:extLst>
            <a:ext uri="{FF2B5EF4-FFF2-40B4-BE49-F238E27FC236}">
              <a16:creationId xmlns:a16="http://schemas.microsoft.com/office/drawing/2014/main" id="{BFA49B42-3217-40E6-8A63-83651550B894}"/>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82" name="TextBox 2781">
          <a:extLst>
            <a:ext uri="{FF2B5EF4-FFF2-40B4-BE49-F238E27FC236}">
              <a16:creationId xmlns:a16="http://schemas.microsoft.com/office/drawing/2014/main" id="{9CB2FC11-BE51-4774-A251-BF342D1E5B53}"/>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83" name="TextBox 2782">
          <a:extLst>
            <a:ext uri="{FF2B5EF4-FFF2-40B4-BE49-F238E27FC236}">
              <a16:creationId xmlns:a16="http://schemas.microsoft.com/office/drawing/2014/main" id="{23EF0BB4-CDDE-4D9F-9608-12F8456D282C}"/>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84" name="TextBox 2783">
          <a:extLst>
            <a:ext uri="{FF2B5EF4-FFF2-40B4-BE49-F238E27FC236}">
              <a16:creationId xmlns:a16="http://schemas.microsoft.com/office/drawing/2014/main" id="{97B68669-E526-4218-AEA3-B1759F3D4EBE}"/>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85" name="TextBox 2784">
          <a:extLst>
            <a:ext uri="{FF2B5EF4-FFF2-40B4-BE49-F238E27FC236}">
              <a16:creationId xmlns:a16="http://schemas.microsoft.com/office/drawing/2014/main" id="{EB2BF3DD-D29E-4702-BCE3-3D776CD278A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86" name="TextBox 2785">
          <a:extLst>
            <a:ext uri="{FF2B5EF4-FFF2-40B4-BE49-F238E27FC236}">
              <a16:creationId xmlns:a16="http://schemas.microsoft.com/office/drawing/2014/main" id="{4C3D9A61-3BD1-45FA-93BC-F4599929F33C}"/>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87" name="TextBox 2786">
          <a:extLst>
            <a:ext uri="{FF2B5EF4-FFF2-40B4-BE49-F238E27FC236}">
              <a16:creationId xmlns:a16="http://schemas.microsoft.com/office/drawing/2014/main" id="{A84F8D1F-EADC-4B4B-911E-728E5A93813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88" name="TextBox 2787">
          <a:extLst>
            <a:ext uri="{FF2B5EF4-FFF2-40B4-BE49-F238E27FC236}">
              <a16:creationId xmlns:a16="http://schemas.microsoft.com/office/drawing/2014/main" id="{05ADD298-38F2-4612-9CD1-F04642F16983}"/>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89" name="TextBox 2788">
          <a:extLst>
            <a:ext uri="{FF2B5EF4-FFF2-40B4-BE49-F238E27FC236}">
              <a16:creationId xmlns:a16="http://schemas.microsoft.com/office/drawing/2014/main" id="{1D226E07-1534-4637-8C7C-D258396F568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790" name="TextBox 2789">
          <a:extLst>
            <a:ext uri="{FF2B5EF4-FFF2-40B4-BE49-F238E27FC236}">
              <a16:creationId xmlns:a16="http://schemas.microsoft.com/office/drawing/2014/main" id="{01787F73-240D-45FB-892A-9B58E80DB3A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791" name="TextBox 2790">
          <a:extLst>
            <a:ext uri="{FF2B5EF4-FFF2-40B4-BE49-F238E27FC236}">
              <a16:creationId xmlns:a16="http://schemas.microsoft.com/office/drawing/2014/main" id="{C651F8CE-45F1-4FC7-828A-7DC67CDD63BB}"/>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792" name="TextBox 2791">
          <a:extLst>
            <a:ext uri="{FF2B5EF4-FFF2-40B4-BE49-F238E27FC236}">
              <a16:creationId xmlns:a16="http://schemas.microsoft.com/office/drawing/2014/main" id="{B776FC9D-99E6-4A12-A3E6-E28C0ABA9A49}"/>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793" name="TextBox 2792">
          <a:extLst>
            <a:ext uri="{FF2B5EF4-FFF2-40B4-BE49-F238E27FC236}">
              <a16:creationId xmlns:a16="http://schemas.microsoft.com/office/drawing/2014/main" id="{3E4D694B-D18A-4B04-A908-C69ECD43359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94" name="TextBox 2793">
          <a:extLst>
            <a:ext uri="{FF2B5EF4-FFF2-40B4-BE49-F238E27FC236}">
              <a16:creationId xmlns:a16="http://schemas.microsoft.com/office/drawing/2014/main" id="{1944FCD7-00FA-40ED-BA66-5B23F9F9C03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95" name="TextBox 2794">
          <a:extLst>
            <a:ext uri="{FF2B5EF4-FFF2-40B4-BE49-F238E27FC236}">
              <a16:creationId xmlns:a16="http://schemas.microsoft.com/office/drawing/2014/main" id="{0CE34530-B0FA-4A9A-AFD4-CCC609B3DB8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96" name="TextBox 2795">
          <a:extLst>
            <a:ext uri="{FF2B5EF4-FFF2-40B4-BE49-F238E27FC236}">
              <a16:creationId xmlns:a16="http://schemas.microsoft.com/office/drawing/2014/main" id="{469C3618-91B3-4C01-9A26-07E49F61FCE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797" name="TextBox 2796">
          <a:extLst>
            <a:ext uri="{FF2B5EF4-FFF2-40B4-BE49-F238E27FC236}">
              <a16:creationId xmlns:a16="http://schemas.microsoft.com/office/drawing/2014/main" id="{52FE31FE-E82B-4D39-8ADC-E30F84B0FC8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98" name="TextBox 2797">
          <a:extLst>
            <a:ext uri="{FF2B5EF4-FFF2-40B4-BE49-F238E27FC236}">
              <a16:creationId xmlns:a16="http://schemas.microsoft.com/office/drawing/2014/main" id="{4A8C0C65-BF84-4B30-93AC-29C2FC2FF14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799" name="TextBox 2798">
          <a:extLst>
            <a:ext uri="{FF2B5EF4-FFF2-40B4-BE49-F238E27FC236}">
              <a16:creationId xmlns:a16="http://schemas.microsoft.com/office/drawing/2014/main" id="{EF98A7CF-CFF9-44F1-AEE5-A068E474A04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00" name="TextBox 2799">
          <a:extLst>
            <a:ext uri="{FF2B5EF4-FFF2-40B4-BE49-F238E27FC236}">
              <a16:creationId xmlns:a16="http://schemas.microsoft.com/office/drawing/2014/main" id="{5809FDB2-24B5-4906-827B-48AF473543B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801" name="TextBox 2800">
          <a:extLst>
            <a:ext uri="{FF2B5EF4-FFF2-40B4-BE49-F238E27FC236}">
              <a16:creationId xmlns:a16="http://schemas.microsoft.com/office/drawing/2014/main" id="{E2EE12D0-2CB0-46AA-B7A2-1320DBAA5C22}"/>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02" name="TextBox 2801">
          <a:extLst>
            <a:ext uri="{FF2B5EF4-FFF2-40B4-BE49-F238E27FC236}">
              <a16:creationId xmlns:a16="http://schemas.microsoft.com/office/drawing/2014/main" id="{FA1AFCAF-CCBA-474E-8054-530C3B4B0F1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03" name="TextBox 2802">
          <a:extLst>
            <a:ext uri="{FF2B5EF4-FFF2-40B4-BE49-F238E27FC236}">
              <a16:creationId xmlns:a16="http://schemas.microsoft.com/office/drawing/2014/main" id="{1D225269-72CF-4328-9529-99EC0672A499}"/>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04" name="TextBox 2803">
          <a:extLst>
            <a:ext uri="{FF2B5EF4-FFF2-40B4-BE49-F238E27FC236}">
              <a16:creationId xmlns:a16="http://schemas.microsoft.com/office/drawing/2014/main" id="{8662B8C2-0485-45C4-AA8D-7613B144442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05" name="TextBox 2804">
          <a:extLst>
            <a:ext uri="{FF2B5EF4-FFF2-40B4-BE49-F238E27FC236}">
              <a16:creationId xmlns:a16="http://schemas.microsoft.com/office/drawing/2014/main" id="{114F4364-E869-42AB-94A3-C7F60906E90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06" name="TextBox 2805">
          <a:extLst>
            <a:ext uri="{FF2B5EF4-FFF2-40B4-BE49-F238E27FC236}">
              <a16:creationId xmlns:a16="http://schemas.microsoft.com/office/drawing/2014/main" id="{848F9E3D-1943-47A6-917F-7FDF364911BC}"/>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07" name="TextBox 2806">
          <a:extLst>
            <a:ext uri="{FF2B5EF4-FFF2-40B4-BE49-F238E27FC236}">
              <a16:creationId xmlns:a16="http://schemas.microsoft.com/office/drawing/2014/main" id="{0CC1243E-9BF3-4E61-BF43-F8C7E647FBD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08" name="TextBox 2807">
          <a:extLst>
            <a:ext uri="{FF2B5EF4-FFF2-40B4-BE49-F238E27FC236}">
              <a16:creationId xmlns:a16="http://schemas.microsoft.com/office/drawing/2014/main" id="{E8492501-077E-47C4-8BE6-665DDEF40C5F}"/>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09" name="TextBox 2808">
          <a:extLst>
            <a:ext uri="{FF2B5EF4-FFF2-40B4-BE49-F238E27FC236}">
              <a16:creationId xmlns:a16="http://schemas.microsoft.com/office/drawing/2014/main" id="{864DB56B-AE55-4EB3-962E-40495C2D19E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10" name="TextBox 2809">
          <a:extLst>
            <a:ext uri="{FF2B5EF4-FFF2-40B4-BE49-F238E27FC236}">
              <a16:creationId xmlns:a16="http://schemas.microsoft.com/office/drawing/2014/main" id="{D22846A3-4661-4E6E-9DF8-6397DEF5A32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811" name="TextBox 2810">
          <a:extLst>
            <a:ext uri="{FF2B5EF4-FFF2-40B4-BE49-F238E27FC236}">
              <a16:creationId xmlns:a16="http://schemas.microsoft.com/office/drawing/2014/main" id="{A03AE8FE-8435-49F7-A119-2EA2806475F2}"/>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12" name="TextBox 2811">
          <a:extLst>
            <a:ext uri="{FF2B5EF4-FFF2-40B4-BE49-F238E27FC236}">
              <a16:creationId xmlns:a16="http://schemas.microsoft.com/office/drawing/2014/main" id="{4C6975C6-13BE-44D4-999A-87B1FF73E6D0}"/>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13" name="TextBox 2812">
          <a:extLst>
            <a:ext uri="{FF2B5EF4-FFF2-40B4-BE49-F238E27FC236}">
              <a16:creationId xmlns:a16="http://schemas.microsoft.com/office/drawing/2014/main" id="{FC2C9757-F16A-4117-A50A-E9E8DBE8389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14" name="TextBox 2813">
          <a:extLst>
            <a:ext uri="{FF2B5EF4-FFF2-40B4-BE49-F238E27FC236}">
              <a16:creationId xmlns:a16="http://schemas.microsoft.com/office/drawing/2014/main" id="{B22C3393-B980-47F5-89AA-1DACF39F0270}"/>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815" name="TextBox 2814">
          <a:extLst>
            <a:ext uri="{FF2B5EF4-FFF2-40B4-BE49-F238E27FC236}">
              <a16:creationId xmlns:a16="http://schemas.microsoft.com/office/drawing/2014/main" id="{7B4EF18E-D2D8-4A05-AA42-A64BC012382F}"/>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16" name="TextBox 2815">
          <a:extLst>
            <a:ext uri="{FF2B5EF4-FFF2-40B4-BE49-F238E27FC236}">
              <a16:creationId xmlns:a16="http://schemas.microsoft.com/office/drawing/2014/main" id="{0EF57001-72B0-4C9F-8570-862A0B2949C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17" name="TextBox 2816">
          <a:extLst>
            <a:ext uri="{FF2B5EF4-FFF2-40B4-BE49-F238E27FC236}">
              <a16:creationId xmlns:a16="http://schemas.microsoft.com/office/drawing/2014/main" id="{68E08ACC-F17E-4FD5-B186-15230D954D16}"/>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818" name="TextBox 2817">
          <a:extLst>
            <a:ext uri="{FF2B5EF4-FFF2-40B4-BE49-F238E27FC236}">
              <a16:creationId xmlns:a16="http://schemas.microsoft.com/office/drawing/2014/main" id="{99904267-7398-4D8E-8035-06BA4AB4F179}"/>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19" name="TextBox 2818">
          <a:extLst>
            <a:ext uri="{FF2B5EF4-FFF2-40B4-BE49-F238E27FC236}">
              <a16:creationId xmlns:a16="http://schemas.microsoft.com/office/drawing/2014/main" id="{E39C493B-23B2-45E4-BAC7-54749FC4DA0A}"/>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20" name="TextBox 2819">
          <a:extLst>
            <a:ext uri="{FF2B5EF4-FFF2-40B4-BE49-F238E27FC236}">
              <a16:creationId xmlns:a16="http://schemas.microsoft.com/office/drawing/2014/main" id="{63FC06AA-E0A5-4F5E-8F0E-F97A10F6A577}"/>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821" name="TextBox 2820">
          <a:extLst>
            <a:ext uri="{FF2B5EF4-FFF2-40B4-BE49-F238E27FC236}">
              <a16:creationId xmlns:a16="http://schemas.microsoft.com/office/drawing/2014/main" id="{F97BF5C2-B40E-497F-B3BE-B5B4DC47CB0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22" name="TextBox 2821">
          <a:extLst>
            <a:ext uri="{FF2B5EF4-FFF2-40B4-BE49-F238E27FC236}">
              <a16:creationId xmlns:a16="http://schemas.microsoft.com/office/drawing/2014/main" id="{FF2AFB48-A14F-402F-975B-B930BB73744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823" name="TextBox 2822">
          <a:extLst>
            <a:ext uri="{FF2B5EF4-FFF2-40B4-BE49-F238E27FC236}">
              <a16:creationId xmlns:a16="http://schemas.microsoft.com/office/drawing/2014/main" id="{D2AA3A15-8425-443D-A81B-BFB3CBEF0A20}"/>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24" name="TextBox 2823">
          <a:extLst>
            <a:ext uri="{FF2B5EF4-FFF2-40B4-BE49-F238E27FC236}">
              <a16:creationId xmlns:a16="http://schemas.microsoft.com/office/drawing/2014/main" id="{0CC330A0-3C97-4B01-91EC-3CF680C8B83F}"/>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825" name="TextBox 2824">
          <a:extLst>
            <a:ext uri="{FF2B5EF4-FFF2-40B4-BE49-F238E27FC236}">
              <a16:creationId xmlns:a16="http://schemas.microsoft.com/office/drawing/2014/main" id="{9B6EFFB6-3E29-4819-894B-3996967A779C}"/>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26" name="TextBox 2825">
          <a:extLst>
            <a:ext uri="{FF2B5EF4-FFF2-40B4-BE49-F238E27FC236}">
              <a16:creationId xmlns:a16="http://schemas.microsoft.com/office/drawing/2014/main" id="{710984B7-C0FD-41FA-8C25-74ABBE01ADDB}"/>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27" name="TextBox 2826">
          <a:extLst>
            <a:ext uri="{FF2B5EF4-FFF2-40B4-BE49-F238E27FC236}">
              <a16:creationId xmlns:a16="http://schemas.microsoft.com/office/drawing/2014/main" id="{7B447771-C5E9-4067-A595-82E384B2585A}"/>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828" name="TextBox 2827">
          <a:extLst>
            <a:ext uri="{FF2B5EF4-FFF2-40B4-BE49-F238E27FC236}">
              <a16:creationId xmlns:a16="http://schemas.microsoft.com/office/drawing/2014/main" id="{FC3FF2E5-C47E-4F99-A519-82D4D35EE339}"/>
            </a:ext>
          </a:extLst>
        </xdr:cNvPr>
        <xdr:cNvSpPr txBox="1"/>
      </xdr:nvSpPr>
      <xdr:spPr>
        <a:xfrm>
          <a:off x="110807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29" name="TextBox 2828">
          <a:extLst>
            <a:ext uri="{FF2B5EF4-FFF2-40B4-BE49-F238E27FC236}">
              <a16:creationId xmlns:a16="http://schemas.microsoft.com/office/drawing/2014/main" id="{4D985CBD-A5C1-416B-B642-95F0E022D2A6}"/>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830" name="TextBox 2829">
          <a:extLst>
            <a:ext uri="{FF2B5EF4-FFF2-40B4-BE49-F238E27FC236}">
              <a16:creationId xmlns:a16="http://schemas.microsoft.com/office/drawing/2014/main" id="{6A59BDC2-A4D0-412A-8E4B-7CC696DDEBA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831" name="TextBox 2830">
          <a:extLst>
            <a:ext uri="{FF2B5EF4-FFF2-40B4-BE49-F238E27FC236}">
              <a16:creationId xmlns:a16="http://schemas.microsoft.com/office/drawing/2014/main" id="{F0B7265E-82FD-4495-BC2C-1B54765A56F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832" name="TextBox 2831">
          <a:extLst>
            <a:ext uri="{FF2B5EF4-FFF2-40B4-BE49-F238E27FC236}">
              <a16:creationId xmlns:a16="http://schemas.microsoft.com/office/drawing/2014/main" id="{B16A84AA-E702-41A3-AE6F-52DA1FEBAC6A}"/>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833" name="TextBox 2832">
          <a:extLst>
            <a:ext uri="{FF2B5EF4-FFF2-40B4-BE49-F238E27FC236}">
              <a16:creationId xmlns:a16="http://schemas.microsoft.com/office/drawing/2014/main" id="{1DA3B1B8-C1DC-4F23-9F1A-75079E1731AD}"/>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34" name="TextBox 2833">
          <a:extLst>
            <a:ext uri="{FF2B5EF4-FFF2-40B4-BE49-F238E27FC236}">
              <a16:creationId xmlns:a16="http://schemas.microsoft.com/office/drawing/2014/main" id="{60BBCDD0-6AF6-4F88-AF71-F6D43F58AFD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35" name="TextBox 2834">
          <a:extLst>
            <a:ext uri="{FF2B5EF4-FFF2-40B4-BE49-F238E27FC236}">
              <a16:creationId xmlns:a16="http://schemas.microsoft.com/office/drawing/2014/main" id="{900EB1F4-79F9-4DF5-9BBF-E6EC54B6ED7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36" name="TextBox 2835">
          <a:extLst>
            <a:ext uri="{FF2B5EF4-FFF2-40B4-BE49-F238E27FC236}">
              <a16:creationId xmlns:a16="http://schemas.microsoft.com/office/drawing/2014/main" id="{43EE1492-0676-4F79-B716-52C6FE52DF0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37" name="TextBox 2836">
          <a:extLst>
            <a:ext uri="{FF2B5EF4-FFF2-40B4-BE49-F238E27FC236}">
              <a16:creationId xmlns:a16="http://schemas.microsoft.com/office/drawing/2014/main" id="{FA42A819-05BE-4BCD-8AC2-8C0EB898CD7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38" name="TextBox 2837">
          <a:extLst>
            <a:ext uri="{FF2B5EF4-FFF2-40B4-BE49-F238E27FC236}">
              <a16:creationId xmlns:a16="http://schemas.microsoft.com/office/drawing/2014/main" id="{6376CB45-16F6-4D83-BFC9-AF42D790A2ED}"/>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39" name="TextBox 2838">
          <a:extLst>
            <a:ext uri="{FF2B5EF4-FFF2-40B4-BE49-F238E27FC236}">
              <a16:creationId xmlns:a16="http://schemas.microsoft.com/office/drawing/2014/main" id="{517186AA-EF5E-4A30-BD76-4540F8E51FF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40" name="TextBox 2839">
          <a:extLst>
            <a:ext uri="{FF2B5EF4-FFF2-40B4-BE49-F238E27FC236}">
              <a16:creationId xmlns:a16="http://schemas.microsoft.com/office/drawing/2014/main" id="{E1E4FE75-52C4-4B93-8C85-4DACAF80C23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841" name="TextBox 2840">
          <a:extLst>
            <a:ext uri="{FF2B5EF4-FFF2-40B4-BE49-F238E27FC236}">
              <a16:creationId xmlns:a16="http://schemas.microsoft.com/office/drawing/2014/main" id="{299022DA-1045-4C48-BBAE-309658482A3C}"/>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42" name="TextBox 2841">
          <a:extLst>
            <a:ext uri="{FF2B5EF4-FFF2-40B4-BE49-F238E27FC236}">
              <a16:creationId xmlns:a16="http://schemas.microsoft.com/office/drawing/2014/main" id="{DBFF9212-0B70-4FF8-A41A-8863A1E6B42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43" name="TextBox 2842">
          <a:extLst>
            <a:ext uri="{FF2B5EF4-FFF2-40B4-BE49-F238E27FC236}">
              <a16:creationId xmlns:a16="http://schemas.microsoft.com/office/drawing/2014/main" id="{3814B07B-1DF8-46EE-9F09-B1DFE906265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44" name="TextBox 2843">
          <a:extLst>
            <a:ext uri="{FF2B5EF4-FFF2-40B4-BE49-F238E27FC236}">
              <a16:creationId xmlns:a16="http://schemas.microsoft.com/office/drawing/2014/main" id="{51940287-7CB6-4A03-9186-3C1894D21A4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45" name="TextBox 2844">
          <a:extLst>
            <a:ext uri="{FF2B5EF4-FFF2-40B4-BE49-F238E27FC236}">
              <a16:creationId xmlns:a16="http://schemas.microsoft.com/office/drawing/2014/main" id="{BDF27954-EF5B-4ECF-A0B6-E145662CC92C}"/>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46" name="TextBox 2845">
          <a:extLst>
            <a:ext uri="{FF2B5EF4-FFF2-40B4-BE49-F238E27FC236}">
              <a16:creationId xmlns:a16="http://schemas.microsoft.com/office/drawing/2014/main" id="{3FB1E5B8-ECCD-49CE-B1DF-96162F16C25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47" name="TextBox 2846">
          <a:extLst>
            <a:ext uri="{FF2B5EF4-FFF2-40B4-BE49-F238E27FC236}">
              <a16:creationId xmlns:a16="http://schemas.microsoft.com/office/drawing/2014/main" id="{D09DC592-FBA4-47CE-8F8E-523642B62C3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48" name="TextBox 2847">
          <a:extLst>
            <a:ext uri="{FF2B5EF4-FFF2-40B4-BE49-F238E27FC236}">
              <a16:creationId xmlns:a16="http://schemas.microsoft.com/office/drawing/2014/main" id="{D69A8F44-BDE9-4D0A-9981-BC2BB5DC3586}"/>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49" name="TextBox 2848">
          <a:extLst>
            <a:ext uri="{FF2B5EF4-FFF2-40B4-BE49-F238E27FC236}">
              <a16:creationId xmlns:a16="http://schemas.microsoft.com/office/drawing/2014/main" id="{62D49B1D-17FF-4461-AED4-7A5283843D1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50" name="TextBox 2849">
          <a:extLst>
            <a:ext uri="{FF2B5EF4-FFF2-40B4-BE49-F238E27FC236}">
              <a16:creationId xmlns:a16="http://schemas.microsoft.com/office/drawing/2014/main" id="{69867A89-C893-4112-93FD-B73F2C042D2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851" name="TextBox 2850">
          <a:extLst>
            <a:ext uri="{FF2B5EF4-FFF2-40B4-BE49-F238E27FC236}">
              <a16:creationId xmlns:a16="http://schemas.microsoft.com/office/drawing/2014/main" id="{1A2C0D5A-89A4-4122-B35D-D516C8213C5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52" name="TextBox 2851">
          <a:extLst>
            <a:ext uri="{FF2B5EF4-FFF2-40B4-BE49-F238E27FC236}">
              <a16:creationId xmlns:a16="http://schemas.microsoft.com/office/drawing/2014/main" id="{EBD5AB0C-BE3F-42E1-A3FF-C304241A6CA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53" name="TextBox 2852">
          <a:extLst>
            <a:ext uri="{FF2B5EF4-FFF2-40B4-BE49-F238E27FC236}">
              <a16:creationId xmlns:a16="http://schemas.microsoft.com/office/drawing/2014/main" id="{E0017D4F-3647-4AE9-86C7-0D38E60AB2F0}"/>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54" name="TextBox 2853">
          <a:extLst>
            <a:ext uri="{FF2B5EF4-FFF2-40B4-BE49-F238E27FC236}">
              <a16:creationId xmlns:a16="http://schemas.microsoft.com/office/drawing/2014/main" id="{1E6DC134-4783-4FA4-8B32-82DCD49619D3}"/>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55" name="TextBox 2854">
          <a:extLst>
            <a:ext uri="{FF2B5EF4-FFF2-40B4-BE49-F238E27FC236}">
              <a16:creationId xmlns:a16="http://schemas.microsoft.com/office/drawing/2014/main" id="{9122555C-36E2-4B47-B87F-1CE72D69D0D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56" name="TextBox 2855">
          <a:extLst>
            <a:ext uri="{FF2B5EF4-FFF2-40B4-BE49-F238E27FC236}">
              <a16:creationId xmlns:a16="http://schemas.microsoft.com/office/drawing/2014/main" id="{2EFB4E72-7C82-4268-83FD-C1D3C45EBE1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57" name="TextBox 2856">
          <a:extLst>
            <a:ext uri="{FF2B5EF4-FFF2-40B4-BE49-F238E27FC236}">
              <a16:creationId xmlns:a16="http://schemas.microsoft.com/office/drawing/2014/main" id="{63025091-32B8-44A5-9DE2-06BEC377382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858" name="TextBox 2857">
          <a:extLst>
            <a:ext uri="{FF2B5EF4-FFF2-40B4-BE49-F238E27FC236}">
              <a16:creationId xmlns:a16="http://schemas.microsoft.com/office/drawing/2014/main" id="{B06F8624-948F-44FF-8905-3E8D792CBEC4}"/>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59" name="TextBox 2858">
          <a:extLst>
            <a:ext uri="{FF2B5EF4-FFF2-40B4-BE49-F238E27FC236}">
              <a16:creationId xmlns:a16="http://schemas.microsoft.com/office/drawing/2014/main" id="{51302B13-DA06-4395-98FD-CE38E1BF0A5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60" name="TextBox 2859">
          <a:extLst>
            <a:ext uri="{FF2B5EF4-FFF2-40B4-BE49-F238E27FC236}">
              <a16:creationId xmlns:a16="http://schemas.microsoft.com/office/drawing/2014/main" id="{12934BF2-1D97-4525-851F-4BA1EDB01FA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61" name="TextBox 2860">
          <a:extLst>
            <a:ext uri="{FF2B5EF4-FFF2-40B4-BE49-F238E27FC236}">
              <a16:creationId xmlns:a16="http://schemas.microsoft.com/office/drawing/2014/main" id="{96BF0FB7-01AC-4D22-9AB3-CF0C95DA933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62" name="TextBox 2861">
          <a:extLst>
            <a:ext uri="{FF2B5EF4-FFF2-40B4-BE49-F238E27FC236}">
              <a16:creationId xmlns:a16="http://schemas.microsoft.com/office/drawing/2014/main" id="{04C585C1-56BF-4B9F-98F9-1F8FE663A63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63" name="TextBox 2862">
          <a:extLst>
            <a:ext uri="{FF2B5EF4-FFF2-40B4-BE49-F238E27FC236}">
              <a16:creationId xmlns:a16="http://schemas.microsoft.com/office/drawing/2014/main" id="{17257679-E411-4B33-AC0C-D6BE5332540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64" name="TextBox 2863">
          <a:extLst>
            <a:ext uri="{FF2B5EF4-FFF2-40B4-BE49-F238E27FC236}">
              <a16:creationId xmlns:a16="http://schemas.microsoft.com/office/drawing/2014/main" id="{E9A7CE6A-3F20-41A5-BB39-66B40FA4F2F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65" name="TextBox 2864">
          <a:extLst>
            <a:ext uri="{FF2B5EF4-FFF2-40B4-BE49-F238E27FC236}">
              <a16:creationId xmlns:a16="http://schemas.microsoft.com/office/drawing/2014/main" id="{C632243C-736B-45A4-8DBA-A75F4BD68836}"/>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66" name="TextBox 2865">
          <a:extLst>
            <a:ext uri="{FF2B5EF4-FFF2-40B4-BE49-F238E27FC236}">
              <a16:creationId xmlns:a16="http://schemas.microsoft.com/office/drawing/2014/main" id="{CBC35A0C-358A-4D69-8211-217F7FCD74B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67" name="TextBox 2866">
          <a:extLst>
            <a:ext uri="{FF2B5EF4-FFF2-40B4-BE49-F238E27FC236}">
              <a16:creationId xmlns:a16="http://schemas.microsoft.com/office/drawing/2014/main" id="{40B250FA-5828-4989-BD08-3E4BA5009336}"/>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868" name="TextBox 2867">
          <a:extLst>
            <a:ext uri="{FF2B5EF4-FFF2-40B4-BE49-F238E27FC236}">
              <a16:creationId xmlns:a16="http://schemas.microsoft.com/office/drawing/2014/main" id="{0F27F281-E276-4B24-BE39-D34687E4107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69" name="TextBox 2868">
          <a:extLst>
            <a:ext uri="{FF2B5EF4-FFF2-40B4-BE49-F238E27FC236}">
              <a16:creationId xmlns:a16="http://schemas.microsoft.com/office/drawing/2014/main" id="{7316BD07-E3BE-424F-AAD5-3052387011C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70" name="TextBox 2869">
          <a:extLst>
            <a:ext uri="{FF2B5EF4-FFF2-40B4-BE49-F238E27FC236}">
              <a16:creationId xmlns:a16="http://schemas.microsoft.com/office/drawing/2014/main" id="{8E9CE763-BA43-4A64-9A62-BD58D5D662E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871" name="TextBox 2870">
          <a:extLst>
            <a:ext uri="{FF2B5EF4-FFF2-40B4-BE49-F238E27FC236}">
              <a16:creationId xmlns:a16="http://schemas.microsoft.com/office/drawing/2014/main" id="{BC9929E3-81C6-4F30-87D3-1CAA675C3F01}"/>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72" name="TextBox 2871">
          <a:extLst>
            <a:ext uri="{FF2B5EF4-FFF2-40B4-BE49-F238E27FC236}">
              <a16:creationId xmlns:a16="http://schemas.microsoft.com/office/drawing/2014/main" id="{05230BA3-A4EE-4E42-BBE0-48173676433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73" name="TextBox 2872">
          <a:extLst>
            <a:ext uri="{FF2B5EF4-FFF2-40B4-BE49-F238E27FC236}">
              <a16:creationId xmlns:a16="http://schemas.microsoft.com/office/drawing/2014/main" id="{1A97674E-64DE-4621-BDF8-6D37B1808E8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74" name="TextBox 2873">
          <a:extLst>
            <a:ext uri="{FF2B5EF4-FFF2-40B4-BE49-F238E27FC236}">
              <a16:creationId xmlns:a16="http://schemas.microsoft.com/office/drawing/2014/main" id="{F826E473-4185-4BC3-A83D-2E16B9E8658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75" name="TextBox 2874">
          <a:extLst>
            <a:ext uri="{FF2B5EF4-FFF2-40B4-BE49-F238E27FC236}">
              <a16:creationId xmlns:a16="http://schemas.microsoft.com/office/drawing/2014/main" id="{A4341901-E780-44C2-A70F-B3770464747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76" name="TextBox 2875">
          <a:extLst>
            <a:ext uri="{FF2B5EF4-FFF2-40B4-BE49-F238E27FC236}">
              <a16:creationId xmlns:a16="http://schemas.microsoft.com/office/drawing/2014/main" id="{F1DDCB82-76B3-4661-A6AD-98E4A2D0B7C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77" name="TextBox 2876">
          <a:extLst>
            <a:ext uri="{FF2B5EF4-FFF2-40B4-BE49-F238E27FC236}">
              <a16:creationId xmlns:a16="http://schemas.microsoft.com/office/drawing/2014/main" id="{31027FC1-3807-45D8-A5F0-540B23311F2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78" name="TextBox 2877">
          <a:extLst>
            <a:ext uri="{FF2B5EF4-FFF2-40B4-BE49-F238E27FC236}">
              <a16:creationId xmlns:a16="http://schemas.microsoft.com/office/drawing/2014/main" id="{3066D0CB-1E40-4B4D-AA13-14EADF44C32E}"/>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79" name="TextBox 2878">
          <a:extLst>
            <a:ext uri="{FF2B5EF4-FFF2-40B4-BE49-F238E27FC236}">
              <a16:creationId xmlns:a16="http://schemas.microsoft.com/office/drawing/2014/main" id="{35290881-B64B-412D-B860-836A74D9D9B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80" name="TextBox 2879">
          <a:extLst>
            <a:ext uri="{FF2B5EF4-FFF2-40B4-BE49-F238E27FC236}">
              <a16:creationId xmlns:a16="http://schemas.microsoft.com/office/drawing/2014/main" id="{C5B34B5A-14CD-4624-BD14-2B04A20ADD0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881" name="TextBox 2880">
          <a:extLst>
            <a:ext uri="{FF2B5EF4-FFF2-40B4-BE49-F238E27FC236}">
              <a16:creationId xmlns:a16="http://schemas.microsoft.com/office/drawing/2014/main" id="{EFB4AE63-B538-484A-8017-C495370ED9EC}"/>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82" name="TextBox 2881">
          <a:extLst>
            <a:ext uri="{FF2B5EF4-FFF2-40B4-BE49-F238E27FC236}">
              <a16:creationId xmlns:a16="http://schemas.microsoft.com/office/drawing/2014/main" id="{D7FE3B49-ACA4-4BE1-9FC8-0F4CB53B915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83" name="TextBox 2882">
          <a:extLst>
            <a:ext uri="{FF2B5EF4-FFF2-40B4-BE49-F238E27FC236}">
              <a16:creationId xmlns:a16="http://schemas.microsoft.com/office/drawing/2014/main" id="{988A4D84-69E8-4676-AED6-3286561107A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84" name="TextBox 2883">
          <a:extLst>
            <a:ext uri="{FF2B5EF4-FFF2-40B4-BE49-F238E27FC236}">
              <a16:creationId xmlns:a16="http://schemas.microsoft.com/office/drawing/2014/main" id="{C97F663F-37BA-49F9-8903-C9F1F985625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85" name="TextBox 2884">
          <a:extLst>
            <a:ext uri="{FF2B5EF4-FFF2-40B4-BE49-F238E27FC236}">
              <a16:creationId xmlns:a16="http://schemas.microsoft.com/office/drawing/2014/main" id="{6612C1F2-FB3D-451E-A952-7558AF97D9D7}"/>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86" name="TextBox 2885">
          <a:extLst>
            <a:ext uri="{FF2B5EF4-FFF2-40B4-BE49-F238E27FC236}">
              <a16:creationId xmlns:a16="http://schemas.microsoft.com/office/drawing/2014/main" id="{76E07701-0DF9-4C9A-8F5A-24442D168020}"/>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87" name="TextBox 2886">
          <a:extLst>
            <a:ext uri="{FF2B5EF4-FFF2-40B4-BE49-F238E27FC236}">
              <a16:creationId xmlns:a16="http://schemas.microsoft.com/office/drawing/2014/main" id="{80E7910D-F444-4EF9-B7C1-29521ED58C9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88" name="TextBox 2887">
          <a:extLst>
            <a:ext uri="{FF2B5EF4-FFF2-40B4-BE49-F238E27FC236}">
              <a16:creationId xmlns:a16="http://schemas.microsoft.com/office/drawing/2014/main" id="{51376794-DDFB-48E0-BD12-B9F9C5486152}"/>
            </a:ext>
          </a:extLst>
        </xdr:cNvPr>
        <xdr:cNvSpPr txBox="1"/>
      </xdr:nvSpPr>
      <xdr:spPr>
        <a:xfrm>
          <a:off x="1026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89" name="TextBox 2888">
          <a:extLst>
            <a:ext uri="{FF2B5EF4-FFF2-40B4-BE49-F238E27FC236}">
              <a16:creationId xmlns:a16="http://schemas.microsoft.com/office/drawing/2014/main" id="{EFB7F08B-B528-4DA1-83AC-04BA5B8B30D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90" name="TextBox 2889">
          <a:extLst>
            <a:ext uri="{FF2B5EF4-FFF2-40B4-BE49-F238E27FC236}">
              <a16:creationId xmlns:a16="http://schemas.microsoft.com/office/drawing/2014/main" id="{25B23EF1-B061-4836-993F-43AC82EA34A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891" name="TextBox 2890">
          <a:extLst>
            <a:ext uri="{FF2B5EF4-FFF2-40B4-BE49-F238E27FC236}">
              <a16:creationId xmlns:a16="http://schemas.microsoft.com/office/drawing/2014/main" id="{B93F5F2D-ED81-4EF9-8F95-03303379BB68}"/>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892" name="TextBox 2891">
          <a:extLst>
            <a:ext uri="{FF2B5EF4-FFF2-40B4-BE49-F238E27FC236}">
              <a16:creationId xmlns:a16="http://schemas.microsoft.com/office/drawing/2014/main" id="{4F5AB355-B0E9-4247-B8BD-109DD984111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93" name="TextBox 2892">
          <a:extLst>
            <a:ext uri="{FF2B5EF4-FFF2-40B4-BE49-F238E27FC236}">
              <a16:creationId xmlns:a16="http://schemas.microsoft.com/office/drawing/2014/main" id="{042E49A4-2054-43B4-B251-CDFB1A7AC27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94" name="TextBox 2893">
          <a:extLst>
            <a:ext uri="{FF2B5EF4-FFF2-40B4-BE49-F238E27FC236}">
              <a16:creationId xmlns:a16="http://schemas.microsoft.com/office/drawing/2014/main" id="{94F60948-C89C-421D-BB09-57B1A60C27E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895" name="TextBox 2894">
          <a:extLst>
            <a:ext uri="{FF2B5EF4-FFF2-40B4-BE49-F238E27FC236}">
              <a16:creationId xmlns:a16="http://schemas.microsoft.com/office/drawing/2014/main" id="{450E6EEA-797E-4843-853E-CB5411634429}"/>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96" name="TextBox 2895">
          <a:extLst>
            <a:ext uri="{FF2B5EF4-FFF2-40B4-BE49-F238E27FC236}">
              <a16:creationId xmlns:a16="http://schemas.microsoft.com/office/drawing/2014/main" id="{31701AB4-C2DA-4090-9FA7-0C30A95DED3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897" name="TextBox 2896">
          <a:extLst>
            <a:ext uri="{FF2B5EF4-FFF2-40B4-BE49-F238E27FC236}">
              <a16:creationId xmlns:a16="http://schemas.microsoft.com/office/drawing/2014/main" id="{4ACBE3EB-43D4-46B2-8FAF-36F4F5CDBE9E}"/>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898" name="TextBox 2897">
          <a:extLst>
            <a:ext uri="{FF2B5EF4-FFF2-40B4-BE49-F238E27FC236}">
              <a16:creationId xmlns:a16="http://schemas.microsoft.com/office/drawing/2014/main" id="{5E1FB3BF-AD0F-45CC-9E9F-2339C41EDF0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899" name="TextBox 2898">
          <a:extLst>
            <a:ext uri="{FF2B5EF4-FFF2-40B4-BE49-F238E27FC236}">
              <a16:creationId xmlns:a16="http://schemas.microsoft.com/office/drawing/2014/main" id="{72A29529-5854-43E7-B776-E183534764E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00" name="TextBox 2899">
          <a:extLst>
            <a:ext uri="{FF2B5EF4-FFF2-40B4-BE49-F238E27FC236}">
              <a16:creationId xmlns:a16="http://schemas.microsoft.com/office/drawing/2014/main" id="{F2B16C96-7EE4-4BE5-969F-55AB471923C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01" name="TextBox 2900">
          <a:extLst>
            <a:ext uri="{FF2B5EF4-FFF2-40B4-BE49-F238E27FC236}">
              <a16:creationId xmlns:a16="http://schemas.microsoft.com/office/drawing/2014/main" id="{0A8E0C40-7218-45A7-A62B-56B05FBEEEB5}"/>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02" name="TextBox 2901">
          <a:extLst>
            <a:ext uri="{FF2B5EF4-FFF2-40B4-BE49-F238E27FC236}">
              <a16:creationId xmlns:a16="http://schemas.microsoft.com/office/drawing/2014/main" id="{C25545BE-7184-4639-93E2-A7A600638C8A}"/>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03" name="TextBox 2902">
          <a:extLst>
            <a:ext uri="{FF2B5EF4-FFF2-40B4-BE49-F238E27FC236}">
              <a16:creationId xmlns:a16="http://schemas.microsoft.com/office/drawing/2014/main" id="{80BE492E-7707-4D63-9C6E-EB38DF216D08}"/>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04" name="TextBox 2903">
          <a:extLst>
            <a:ext uri="{FF2B5EF4-FFF2-40B4-BE49-F238E27FC236}">
              <a16:creationId xmlns:a16="http://schemas.microsoft.com/office/drawing/2014/main" id="{44631FD0-8B51-4BEC-888A-D94B69C6981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05" name="TextBox 2904">
          <a:extLst>
            <a:ext uri="{FF2B5EF4-FFF2-40B4-BE49-F238E27FC236}">
              <a16:creationId xmlns:a16="http://schemas.microsoft.com/office/drawing/2014/main" id="{72C047D8-6589-41CB-8204-017A73337B30}"/>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06" name="TextBox 2905">
          <a:extLst>
            <a:ext uri="{FF2B5EF4-FFF2-40B4-BE49-F238E27FC236}">
              <a16:creationId xmlns:a16="http://schemas.microsoft.com/office/drawing/2014/main" id="{40B75C8C-A1E2-4E50-822A-750AD574A14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07" name="TextBox 2906">
          <a:extLst>
            <a:ext uri="{FF2B5EF4-FFF2-40B4-BE49-F238E27FC236}">
              <a16:creationId xmlns:a16="http://schemas.microsoft.com/office/drawing/2014/main" id="{917D43A9-275A-4B01-85D9-ED62BB6EB37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908" name="TextBox 2907">
          <a:extLst>
            <a:ext uri="{FF2B5EF4-FFF2-40B4-BE49-F238E27FC236}">
              <a16:creationId xmlns:a16="http://schemas.microsoft.com/office/drawing/2014/main" id="{32ECD4E5-D7A0-4C86-9451-1C49623A4F99}"/>
            </a:ext>
          </a:extLst>
        </xdr:cNvPr>
        <xdr:cNvSpPr txBox="1"/>
      </xdr:nvSpPr>
      <xdr:spPr>
        <a:xfrm>
          <a:off x="1026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09" name="TextBox 2908">
          <a:extLst>
            <a:ext uri="{FF2B5EF4-FFF2-40B4-BE49-F238E27FC236}">
              <a16:creationId xmlns:a16="http://schemas.microsoft.com/office/drawing/2014/main" id="{A2AA3702-D17A-490B-A79D-B00FE30A36E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10" name="TextBox 2909">
          <a:extLst>
            <a:ext uri="{FF2B5EF4-FFF2-40B4-BE49-F238E27FC236}">
              <a16:creationId xmlns:a16="http://schemas.microsoft.com/office/drawing/2014/main" id="{5EF618AC-9F22-4276-98AC-53821052712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11" name="TextBox 2910">
          <a:extLst>
            <a:ext uri="{FF2B5EF4-FFF2-40B4-BE49-F238E27FC236}">
              <a16:creationId xmlns:a16="http://schemas.microsoft.com/office/drawing/2014/main" id="{0F70FC9A-3B27-4080-BB3D-50B8BECA54BB}"/>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12" name="TextBox 2911">
          <a:extLst>
            <a:ext uri="{FF2B5EF4-FFF2-40B4-BE49-F238E27FC236}">
              <a16:creationId xmlns:a16="http://schemas.microsoft.com/office/drawing/2014/main" id="{69ECE88A-ABA4-4B8E-A7E8-D27FFD78A1A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13" name="TextBox 2912">
          <a:extLst>
            <a:ext uri="{FF2B5EF4-FFF2-40B4-BE49-F238E27FC236}">
              <a16:creationId xmlns:a16="http://schemas.microsoft.com/office/drawing/2014/main" id="{0C85F816-D63B-47E4-A497-84B2DA871D81}"/>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14" name="TextBox 2913">
          <a:extLst>
            <a:ext uri="{FF2B5EF4-FFF2-40B4-BE49-F238E27FC236}">
              <a16:creationId xmlns:a16="http://schemas.microsoft.com/office/drawing/2014/main" id="{78E8DAE7-760F-4A51-ACFB-0A973384750C}"/>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915" name="TextBox 2914">
          <a:extLst>
            <a:ext uri="{FF2B5EF4-FFF2-40B4-BE49-F238E27FC236}">
              <a16:creationId xmlns:a16="http://schemas.microsoft.com/office/drawing/2014/main" id="{BF929D50-5427-4142-A6B4-BAB176A20D7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16" name="TextBox 2915">
          <a:extLst>
            <a:ext uri="{FF2B5EF4-FFF2-40B4-BE49-F238E27FC236}">
              <a16:creationId xmlns:a16="http://schemas.microsoft.com/office/drawing/2014/main" id="{6C82FEE3-8227-4A4A-B46A-2A693F112494}"/>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17" name="TextBox 2916">
          <a:extLst>
            <a:ext uri="{FF2B5EF4-FFF2-40B4-BE49-F238E27FC236}">
              <a16:creationId xmlns:a16="http://schemas.microsoft.com/office/drawing/2014/main" id="{0DB1442A-BC19-4416-AADF-05F5DBD94FE0}"/>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918" name="TextBox 2917">
          <a:extLst>
            <a:ext uri="{FF2B5EF4-FFF2-40B4-BE49-F238E27FC236}">
              <a16:creationId xmlns:a16="http://schemas.microsoft.com/office/drawing/2014/main" id="{1BBC35F6-5980-4C13-A81C-AAB9C59066E3}"/>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19" name="TextBox 2918">
          <a:extLst>
            <a:ext uri="{FF2B5EF4-FFF2-40B4-BE49-F238E27FC236}">
              <a16:creationId xmlns:a16="http://schemas.microsoft.com/office/drawing/2014/main" id="{95CA7409-E9B6-4535-B398-7440B1FC7EE5}"/>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20" name="TextBox 2919">
          <a:extLst>
            <a:ext uri="{FF2B5EF4-FFF2-40B4-BE49-F238E27FC236}">
              <a16:creationId xmlns:a16="http://schemas.microsoft.com/office/drawing/2014/main" id="{327761FE-799F-46B0-BB38-CFA6DE62D71F}"/>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921" name="TextBox 2920">
          <a:extLst>
            <a:ext uri="{FF2B5EF4-FFF2-40B4-BE49-F238E27FC236}">
              <a16:creationId xmlns:a16="http://schemas.microsoft.com/office/drawing/2014/main" id="{35072252-A945-4D0F-B1FE-0332D846099A}"/>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22" name="TextBox 2921">
          <a:extLst>
            <a:ext uri="{FF2B5EF4-FFF2-40B4-BE49-F238E27FC236}">
              <a16:creationId xmlns:a16="http://schemas.microsoft.com/office/drawing/2014/main" id="{E3C512DD-EBFA-4E81-BB1B-6BCFAA5D465F}"/>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923" name="TextBox 2922">
          <a:extLst>
            <a:ext uri="{FF2B5EF4-FFF2-40B4-BE49-F238E27FC236}">
              <a16:creationId xmlns:a16="http://schemas.microsoft.com/office/drawing/2014/main" id="{30C7242B-B156-4450-A4C8-9045ACF1867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24" name="TextBox 2923">
          <a:extLst>
            <a:ext uri="{FF2B5EF4-FFF2-40B4-BE49-F238E27FC236}">
              <a16:creationId xmlns:a16="http://schemas.microsoft.com/office/drawing/2014/main" id="{8284CD99-2C6E-48D9-BB2D-0956E0DB8A47}"/>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925" name="TextBox 2924">
          <a:extLst>
            <a:ext uri="{FF2B5EF4-FFF2-40B4-BE49-F238E27FC236}">
              <a16:creationId xmlns:a16="http://schemas.microsoft.com/office/drawing/2014/main" id="{AC76CA20-2EE4-46EC-BC60-ABB1360BAAEA}"/>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26" name="TextBox 2925">
          <a:extLst>
            <a:ext uri="{FF2B5EF4-FFF2-40B4-BE49-F238E27FC236}">
              <a16:creationId xmlns:a16="http://schemas.microsoft.com/office/drawing/2014/main" id="{E032D123-F439-428F-944B-EB8B58BEB1D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27" name="TextBox 2926">
          <a:extLst>
            <a:ext uri="{FF2B5EF4-FFF2-40B4-BE49-F238E27FC236}">
              <a16:creationId xmlns:a16="http://schemas.microsoft.com/office/drawing/2014/main" id="{53C983B3-5998-4489-B6F8-0A0AA0DD4536}"/>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928" name="TextBox 2927">
          <a:extLst>
            <a:ext uri="{FF2B5EF4-FFF2-40B4-BE49-F238E27FC236}">
              <a16:creationId xmlns:a16="http://schemas.microsoft.com/office/drawing/2014/main" id="{E6234D4C-71D2-4DDA-BE41-3E5484E42A5D}"/>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29" name="TextBox 2928">
          <a:extLst>
            <a:ext uri="{FF2B5EF4-FFF2-40B4-BE49-F238E27FC236}">
              <a16:creationId xmlns:a16="http://schemas.microsoft.com/office/drawing/2014/main" id="{799E6397-47B6-403A-877F-2994F888AE11}"/>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2930" name="TextBox 2929">
          <a:extLst>
            <a:ext uri="{FF2B5EF4-FFF2-40B4-BE49-F238E27FC236}">
              <a16:creationId xmlns:a16="http://schemas.microsoft.com/office/drawing/2014/main" id="{FA9271BE-9BCC-44BF-A36F-FCE33D84F751}"/>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2931" name="TextBox 2930">
          <a:extLst>
            <a:ext uri="{FF2B5EF4-FFF2-40B4-BE49-F238E27FC236}">
              <a16:creationId xmlns:a16="http://schemas.microsoft.com/office/drawing/2014/main" id="{303F8C91-51AD-4229-BC84-177EF7A226E6}"/>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2932" name="TextBox 2931">
          <a:extLst>
            <a:ext uri="{FF2B5EF4-FFF2-40B4-BE49-F238E27FC236}">
              <a16:creationId xmlns:a16="http://schemas.microsoft.com/office/drawing/2014/main" id="{D27AE5BF-060D-4B8A-8FAF-C354FE86752A}"/>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933" name="TextBox 2932">
          <a:extLst>
            <a:ext uri="{FF2B5EF4-FFF2-40B4-BE49-F238E27FC236}">
              <a16:creationId xmlns:a16="http://schemas.microsoft.com/office/drawing/2014/main" id="{AFE4C61B-7FBB-4A79-B3A6-E8D155790C7E}"/>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34" name="TextBox 2933">
          <a:extLst>
            <a:ext uri="{FF2B5EF4-FFF2-40B4-BE49-F238E27FC236}">
              <a16:creationId xmlns:a16="http://schemas.microsoft.com/office/drawing/2014/main" id="{F4675919-FB2A-46AF-BB03-2D19DFAA557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35" name="TextBox 2934">
          <a:extLst>
            <a:ext uri="{FF2B5EF4-FFF2-40B4-BE49-F238E27FC236}">
              <a16:creationId xmlns:a16="http://schemas.microsoft.com/office/drawing/2014/main" id="{6CFD361C-4BCA-4D7F-9A6D-4E9E7EF6578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36" name="TextBox 2935">
          <a:extLst>
            <a:ext uri="{FF2B5EF4-FFF2-40B4-BE49-F238E27FC236}">
              <a16:creationId xmlns:a16="http://schemas.microsoft.com/office/drawing/2014/main" id="{CDEE74BD-153A-49DA-A1BB-AB43F4142D8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37" name="TextBox 2936">
          <a:extLst>
            <a:ext uri="{FF2B5EF4-FFF2-40B4-BE49-F238E27FC236}">
              <a16:creationId xmlns:a16="http://schemas.microsoft.com/office/drawing/2014/main" id="{764CFEF3-46AA-4FE6-A420-F56C57CAEF5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38" name="TextBox 2937">
          <a:extLst>
            <a:ext uri="{FF2B5EF4-FFF2-40B4-BE49-F238E27FC236}">
              <a16:creationId xmlns:a16="http://schemas.microsoft.com/office/drawing/2014/main" id="{11121963-E0D5-4EAA-B27B-D4D39D88AAA9}"/>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39" name="TextBox 2938">
          <a:extLst>
            <a:ext uri="{FF2B5EF4-FFF2-40B4-BE49-F238E27FC236}">
              <a16:creationId xmlns:a16="http://schemas.microsoft.com/office/drawing/2014/main" id="{BE6B2227-C9E6-4B85-A3C3-7BA2928406C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40" name="TextBox 2939">
          <a:extLst>
            <a:ext uri="{FF2B5EF4-FFF2-40B4-BE49-F238E27FC236}">
              <a16:creationId xmlns:a16="http://schemas.microsoft.com/office/drawing/2014/main" id="{1FF4372D-7BE4-4F68-9E8C-41B23AA4BA0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941" name="TextBox 2940">
          <a:extLst>
            <a:ext uri="{FF2B5EF4-FFF2-40B4-BE49-F238E27FC236}">
              <a16:creationId xmlns:a16="http://schemas.microsoft.com/office/drawing/2014/main" id="{35B3051F-C8F4-4DFE-87D1-A8F581C5E53F}"/>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42" name="TextBox 2941">
          <a:extLst>
            <a:ext uri="{FF2B5EF4-FFF2-40B4-BE49-F238E27FC236}">
              <a16:creationId xmlns:a16="http://schemas.microsoft.com/office/drawing/2014/main" id="{9597C52B-5E06-4FF8-A8C3-EA71F2C3590B}"/>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43" name="TextBox 2942">
          <a:extLst>
            <a:ext uri="{FF2B5EF4-FFF2-40B4-BE49-F238E27FC236}">
              <a16:creationId xmlns:a16="http://schemas.microsoft.com/office/drawing/2014/main" id="{E7082617-FF2F-4C48-8C04-551191D134D9}"/>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44" name="TextBox 2943">
          <a:extLst>
            <a:ext uri="{FF2B5EF4-FFF2-40B4-BE49-F238E27FC236}">
              <a16:creationId xmlns:a16="http://schemas.microsoft.com/office/drawing/2014/main" id="{F35385B6-045A-40C9-B078-EBC3E1FA5C87}"/>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45" name="TextBox 2944">
          <a:extLst>
            <a:ext uri="{FF2B5EF4-FFF2-40B4-BE49-F238E27FC236}">
              <a16:creationId xmlns:a16="http://schemas.microsoft.com/office/drawing/2014/main" id="{11113A9F-923E-4A8C-A136-53377B9EBE71}"/>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46" name="TextBox 2945">
          <a:extLst>
            <a:ext uri="{FF2B5EF4-FFF2-40B4-BE49-F238E27FC236}">
              <a16:creationId xmlns:a16="http://schemas.microsoft.com/office/drawing/2014/main" id="{E2DAC5D3-7E3D-45A4-AF4C-90E10B5E73C5}"/>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47" name="TextBox 2946">
          <a:extLst>
            <a:ext uri="{FF2B5EF4-FFF2-40B4-BE49-F238E27FC236}">
              <a16:creationId xmlns:a16="http://schemas.microsoft.com/office/drawing/2014/main" id="{4A4E3859-05D6-4286-8F3D-34ABC2639ED2}"/>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48" name="TextBox 2947">
          <a:extLst>
            <a:ext uri="{FF2B5EF4-FFF2-40B4-BE49-F238E27FC236}">
              <a16:creationId xmlns:a16="http://schemas.microsoft.com/office/drawing/2014/main" id="{B8BE8173-B9D6-4183-AEB3-16C089D9525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49" name="TextBox 2948">
          <a:extLst>
            <a:ext uri="{FF2B5EF4-FFF2-40B4-BE49-F238E27FC236}">
              <a16:creationId xmlns:a16="http://schemas.microsoft.com/office/drawing/2014/main" id="{F9018767-F143-4C0B-9BB9-652C3569D98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50" name="TextBox 2949">
          <a:extLst>
            <a:ext uri="{FF2B5EF4-FFF2-40B4-BE49-F238E27FC236}">
              <a16:creationId xmlns:a16="http://schemas.microsoft.com/office/drawing/2014/main" id="{4EF7A35E-18F8-4ECF-9828-9A3BB92FB63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951" name="TextBox 2950">
          <a:extLst>
            <a:ext uri="{FF2B5EF4-FFF2-40B4-BE49-F238E27FC236}">
              <a16:creationId xmlns:a16="http://schemas.microsoft.com/office/drawing/2014/main" id="{0DFD62FE-9A4D-41DF-8607-0CE10D96C457}"/>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52" name="TextBox 2951">
          <a:extLst>
            <a:ext uri="{FF2B5EF4-FFF2-40B4-BE49-F238E27FC236}">
              <a16:creationId xmlns:a16="http://schemas.microsoft.com/office/drawing/2014/main" id="{B936D585-22C7-4624-BE74-5F19E55BCE14}"/>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53" name="TextBox 2952">
          <a:extLst>
            <a:ext uri="{FF2B5EF4-FFF2-40B4-BE49-F238E27FC236}">
              <a16:creationId xmlns:a16="http://schemas.microsoft.com/office/drawing/2014/main" id="{750EC7E9-6B7F-4147-A034-61BB10B53D5B}"/>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54" name="TextBox 2953">
          <a:extLst>
            <a:ext uri="{FF2B5EF4-FFF2-40B4-BE49-F238E27FC236}">
              <a16:creationId xmlns:a16="http://schemas.microsoft.com/office/drawing/2014/main" id="{A0B66C6A-6DF9-493F-9D46-1354D66E89F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55" name="TextBox 2954">
          <a:extLst>
            <a:ext uri="{FF2B5EF4-FFF2-40B4-BE49-F238E27FC236}">
              <a16:creationId xmlns:a16="http://schemas.microsoft.com/office/drawing/2014/main" id="{67063AA6-5400-4778-8B3E-A03601F87C6B}"/>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56" name="TextBox 2955">
          <a:extLst>
            <a:ext uri="{FF2B5EF4-FFF2-40B4-BE49-F238E27FC236}">
              <a16:creationId xmlns:a16="http://schemas.microsoft.com/office/drawing/2014/main" id="{77E0FCFC-49B8-4E84-8109-016C46BBE2EF}"/>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57" name="TextBox 2956">
          <a:extLst>
            <a:ext uri="{FF2B5EF4-FFF2-40B4-BE49-F238E27FC236}">
              <a16:creationId xmlns:a16="http://schemas.microsoft.com/office/drawing/2014/main" id="{672C2B8C-7D7A-4D4D-B388-FFE0CA3CFE2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58" name="TextBox 2957">
          <a:extLst>
            <a:ext uri="{FF2B5EF4-FFF2-40B4-BE49-F238E27FC236}">
              <a16:creationId xmlns:a16="http://schemas.microsoft.com/office/drawing/2014/main" id="{36418C7D-6DD0-487F-A485-C2E119FF95C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59" name="TextBox 2958">
          <a:extLst>
            <a:ext uri="{FF2B5EF4-FFF2-40B4-BE49-F238E27FC236}">
              <a16:creationId xmlns:a16="http://schemas.microsoft.com/office/drawing/2014/main" id="{8ACC27E1-3DD0-49D2-B8AA-73A7ECC7618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60" name="TextBox 2959">
          <a:extLst>
            <a:ext uri="{FF2B5EF4-FFF2-40B4-BE49-F238E27FC236}">
              <a16:creationId xmlns:a16="http://schemas.microsoft.com/office/drawing/2014/main" id="{A56F34BE-BBE0-462D-B293-3520B9E55BF9}"/>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961" name="TextBox 2960">
          <a:extLst>
            <a:ext uri="{FF2B5EF4-FFF2-40B4-BE49-F238E27FC236}">
              <a16:creationId xmlns:a16="http://schemas.microsoft.com/office/drawing/2014/main" id="{706F05FB-2BBC-4FA8-9518-1FC8B95F2CFE}"/>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62" name="TextBox 2961">
          <a:extLst>
            <a:ext uri="{FF2B5EF4-FFF2-40B4-BE49-F238E27FC236}">
              <a16:creationId xmlns:a16="http://schemas.microsoft.com/office/drawing/2014/main" id="{896906F0-A670-4BE4-A624-CA2E32F993FA}"/>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63" name="TextBox 2962">
          <a:extLst>
            <a:ext uri="{FF2B5EF4-FFF2-40B4-BE49-F238E27FC236}">
              <a16:creationId xmlns:a16="http://schemas.microsoft.com/office/drawing/2014/main" id="{2339D444-02A3-48A2-92FA-7BE104A8E9D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64" name="TextBox 2963">
          <a:extLst>
            <a:ext uri="{FF2B5EF4-FFF2-40B4-BE49-F238E27FC236}">
              <a16:creationId xmlns:a16="http://schemas.microsoft.com/office/drawing/2014/main" id="{ACA3E583-6F9E-44CC-857A-3614E2A9531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65" name="TextBox 2964">
          <a:extLst>
            <a:ext uri="{FF2B5EF4-FFF2-40B4-BE49-F238E27FC236}">
              <a16:creationId xmlns:a16="http://schemas.microsoft.com/office/drawing/2014/main" id="{C7FC6A08-5EE2-4CB8-A57F-31EC50E3F62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66" name="TextBox 2965">
          <a:extLst>
            <a:ext uri="{FF2B5EF4-FFF2-40B4-BE49-F238E27FC236}">
              <a16:creationId xmlns:a16="http://schemas.microsoft.com/office/drawing/2014/main" id="{1C05A213-17EF-4E3C-9370-71D60AB6A118}"/>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67" name="TextBox 2966">
          <a:extLst>
            <a:ext uri="{FF2B5EF4-FFF2-40B4-BE49-F238E27FC236}">
              <a16:creationId xmlns:a16="http://schemas.microsoft.com/office/drawing/2014/main" id="{D051A166-C897-457E-9A76-D816ED6D215A}"/>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68" name="TextBox 2967">
          <a:extLst>
            <a:ext uri="{FF2B5EF4-FFF2-40B4-BE49-F238E27FC236}">
              <a16:creationId xmlns:a16="http://schemas.microsoft.com/office/drawing/2014/main" id="{76A8375D-C105-4A26-B2ED-6FC6CCFBE30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69" name="TextBox 2968">
          <a:extLst>
            <a:ext uri="{FF2B5EF4-FFF2-40B4-BE49-F238E27FC236}">
              <a16:creationId xmlns:a16="http://schemas.microsoft.com/office/drawing/2014/main" id="{C1522D86-1251-4427-AC26-695B209B62DB}"/>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70" name="TextBox 2969">
          <a:extLst>
            <a:ext uri="{FF2B5EF4-FFF2-40B4-BE49-F238E27FC236}">
              <a16:creationId xmlns:a16="http://schemas.microsoft.com/office/drawing/2014/main" id="{5647C79E-650A-466B-B5E2-C997C3E01AF5}"/>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2971" name="TextBox 2970">
          <a:extLst>
            <a:ext uri="{FF2B5EF4-FFF2-40B4-BE49-F238E27FC236}">
              <a16:creationId xmlns:a16="http://schemas.microsoft.com/office/drawing/2014/main" id="{C095BCEA-B7F1-4F26-BE98-4503B60AF77D}"/>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72" name="TextBox 2971">
          <a:extLst>
            <a:ext uri="{FF2B5EF4-FFF2-40B4-BE49-F238E27FC236}">
              <a16:creationId xmlns:a16="http://schemas.microsoft.com/office/drawing/2014/main" id="{CB12AD59-C66F-4A43-B49A-82FF55FC2181}"/>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73" name="TextBox 2972">
          <a:extLst>
            <a:ext uri="{FF2B5EF4-FFF2-40B4-BE49-F238E27FC236}">
              <a16:creationId xmlns:a16="http://schemas.microsoft.com/office/drawing/2014/main" id="{00238A94-96CF-4400-8CFB-CA1AE54AF25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74" name="TextBox 2973">
          <a:extLst>
            <a:ext uri="{FF2B5EF4-FFF2-40B4-BE49-F238E27FC236}">
              <a16:creationId xmlns:a16="http://schemas.microsoft.com/office/drawing/2014/main" id="{F9C3C5A2-E169-4EB7-BF69-8A2F0BCCD16A}"/>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75" name="TextBox 2974">
          <a:extLst>
            <a:ext uri="{FF2B5EF4-FFF2-40B4-BE49-F238E27FC236}">
              <a16:creationId xmlns:a16="http://schemas.microsoft.com/office/drawing/2014/main" id="{96A48053-948D-46A3-B883-79B8218FD33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76" name="TextBox 2975">
          <a:extLst>
            <a:ext uri="{FF2B5EF4-FFF2-40B4-BE49-F238E27FC236}">
              <a16:creationId xmlns:a16="http://schemas.microsoft.com/office/drawing/2014/main" id="{B5B4F38E-6BFD-45D8-BB98-22DFB01EB0C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77" name="TextBox 2976">
          <a:extLst>
            <a:ext uri="{FF2B5EF4-FFF2-40B4-BE49-F238E27FC236}">
              <a16:creationId xmlns:a16="http://schemas.microsoft.com/office/drawing/2014/main" id="{2973AE4A-44C2-4444-B367-D4A61A7D607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78" name="TextBox 2977">
          <a:extLst>
            <a:ext uri="{FF2B5EF4-FFF2-40B4-BE49-F238E27FC236}">
              <a16:creationId xmlns:a16="http://schemas.microsoft.com/office/drawing/2014/main" id="{B8B54BA8-922E-494E-8C2C-BDF02891E73E}"/>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79" name="TextBox 2978">
          <a:extLst>
            <a:ext uri="{FF2B5EF4-FFF2-40B4-BE49-F238E27FC236}">
              <a16:creationId xmlns:a16="http://schemas.microsoft.com/office/drawing/2014/main" id="{F7994B8F-F48D-4E19-9737-60BFF5EFB6EA}"/>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80" name="TextBox 2979">
          <a:extLst>
            <a:ext uri="{FF2B5EF4-FFF2-40B4-BE49-F238E27FC236}">
              <a16:creationId xmlns:a16="http://schemas.microsoft.com/office/drawing/2014/main" id="{6FE20975-D431-4EE5-8F90-06F67DE7DE9C}"/>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981" name="TextBox 2980">
          <a:extLst>
            <a:ext uri="{FF2B5EF4-FFF2-40B4-BE49-F238E27FC236}">
              <a16:creationId xmlns:a16="http://schemas.microsoft.com/office/drawing/2014/main" id="{C8D42A28-C416-446B-AA8C-3882BF4D10C2}"/>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82" name="TextBox 2981">
          <a:extLst>
            <a:ext uri="{FF2B5EF4-FFF2-40B4-BE49-F238E27FC236}">
              <a16:creationId xmlns:a16="http://schemas.microsoft.com/office/drawing/2014/main" id="{55C6B633-129B-4D6B-B49F-D0E16121A46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83" name="TextBox 2982">
          <a:extLst>
            <a:ext uri="{FF2B5EF4-FFF2-40B4-BE49-F238E27FC236}">
              <a16:creationId xmlns:a16="http://schemas.microsoft.com/office/drawing/2014/main" id="{9F90B3EB-C7D7-4B9E-87B5-4757DAB933A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84" name="TextBox 2983">
          <a:extLst>
            <a:ext uri="{FF2B5EF4-FFF2-40B4-BE49-F238E27FC236}">
              <a16:creationId xmlns:a16="http://schemas.microsoft.com/office/drawing/2014/main" id="{A3FF92C3-6F62-4941-B971-E55E4209F71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85" name="TextBox 2984">
          <a:extLst>
            <a:ext uri="{FF2B5EF4-FFF2-40B4-BE49-F238E27FC236}">
              <a16:creationId xmlns:a16="http://schemas.microsoft.com/office/drawing/2014/main" id="{6F482AF0-51CB-40BF-BDCB-88FB97B9D3AF}"/>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86" name="TextBox 2985">
          <a:extLst>
            <a:ext uri="{FF2B5EF4-FFF2-40B4-BE49-F238E27FC236}">
              <a16:creationId xmlns:a16="http://schemas.microsoft.com/office/drawing/2014/main" id="{22A81578-32E0-4153-B2DD-8243E643BB4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87" name="TextBox 2986">
          <a:extLst>
            <a:ext uri="{FF2B5EF4-FFF2-40B4-BE49-F238E27FC236}">
              <a16:creationId xmlns:a16="http://schemas.microsoft.com/office/drawing/2014/main" id="{AEB39639-6282-4147-87D0-AED4CF59972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88" name="TextBox 2987">
          <a:extLst>
            <a:ext uri="{FF2B5EF4-FFF2-40B4-BE49-F238E27FC236}">
              <a16:creationId xmlns:a16="http://schemas.microsoft.com/office/drawing/2014/main" id="{72C150B1-68E1-4452-9380-C895E3ABB632}"/>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89" name="TextBox 2988">
          <a:extLst>
            <a:ext uri="{FF2B5EF4-FFF2-40B4-BE49-F238E27FC236}">
              <a16:creationId xmlns:a16="http://schemas.microsoft.com/office/drawing/2014/main" id="{00DAFF91-B946-4156-8C39-586CF1633E41}"/>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2990" name="TextBox 2989">
          <a:extLst>
            <a:ext uri="{FF2B5EF4-FFF2-40B4-BE49-F238E27FC236}">
              <a16:creationId xmlns:a16="http://schemas.microsoft.com/office/drawing/2014/main" id="{96CF235D-4F61-42C1-BE17-9F14841DBE23}"/>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2991" name="TextBox 2990">
          <a:extLst>
            <a:ext uri="{FF2B5EF4-FFF2-40B4-BE49-F238E27FC236}">
              <a16:creationId xmlns:a16="http://schemas.microsoft.com/office/drawing/2014/main" id="{1B9508B5-4E8E-42DC-BAE9-794832966288}"/>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2992" name="TextBox 2991">
          <a:extLst>
            <a:ext uri="{FF2B5EF4-FFF2-40B4-BE49-F238E27FC236}">
              <a16:creationId xmlns:a16="http://schemas.microsoft.com/office/drawing/2014/main" id="{9A3745C4-0CB9-4544-B540-E1E3BB3CE2E0}"/>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93" name="TextBox 2992">
          <a:extLst>
            <a:ext uri="{FF2B5EF4-FFF2-40B4-BE49-F238E27FC236}">
              <a16:creationId xmlns:a16="http://schemas.microsoft.com/office/drawing/2014/main" id="{10E4C7B3-BEFB-4893-AD5B-4CC05367BECD}"/>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94" name="TextBox 2993">
          <a:extLst>
            <a:ext uri="{FF2B5EF4-FFF2-40B4-BE49-F238E27FC236}">
              <a16:creationId xmlns:a16="http://schemas.microsoft.com/office/drawing/2014/main" id="{66DD021E-F958-4BFA-B790-8292B4A7389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995" name="TextBox 2994">
          <a:extLst>
            <a:ext uri="{FF2B5EF4-FFF2-40B4-BE49-F238E27FC236}">
              <a16:creationId xmlns:a16="http://schemas.microsoft.com/office/drawing/2014/main" id="{3004B6E8-D94E-4FF4-852B-BBB2BC67DA1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96" name="TextBox 2995">
          <a:extLst>
            <a:ext uri="{FF2B5EF4-FFF2-40B4-BE49-F238E27FC236}">
              <a16:creationId xmlns:a16="http://schemas.microsoft.com/office/drawing/2014/main" id="{40586F93-9C66-4382-8686-2C5CBD9AC37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2997" name="TextBox 2996">
          <a:extLst>
            <a:ext uri="{FF2B5EF4-FFF2-40B4-BE49-F238E27FC236}">
              <a16:creationId xmlns:a16="http://schemas.microsoft.com/office/drawing/2014/main" id="{4A7E8A4B-960C-4359-8EC1-733F49224FE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98" name="TextBox 2997">
          <a:extLst>
            <a:ext uri="{FF2B5EF4-FFF2-40B4-BE49-F238E27FC236}">
              <a16:creationId xmlns:a16="http://schemas.microsoft.com/office/drawing/2014/main" id="{078689A4-00E3-4FF5-B349-5CD5BE975CBE}"/>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2999" name="TextBox 2998">
          <a:extLst>
            <a:ext uri="{FF2B5EF4-FFF2-40B4-BE49-F238E27FC236}">
              <a16:creationId xmlns:a16="http://schemas.microsoft.com/office/drawing/2014/main" id="{B0CE1F16-5449-4C80-8EC3-19D051B9CA81}"/>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00" name="TextBox 2999">
          <a:extLst>
            <a:ext uri="{FF2B5EF4-FFF2-40B4-BE49-F238E27FC236}">
              <a16:creationId xmlns:a16="http://schemas.microsoft.com/office/drawing/2014/main" id="{9B31D044-95A4-4D15-8497-6A5574AF0C3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001" name="TextBox 3000">
          <a:extLst>
            <a:ext uri="{FF2B5EF4-FFF2-40B4-BE49-F238E27FC236}">
              <a16:creationId xmlns:a16="http://schemas.microsoft.com/office/drawing/2014/main" id="{921CED82-79D8-4454-8B59-A8C68FFC2418}"/>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02" name="TextBox 3001">
          <a:extLst>
            <a:ext uri="{FF2B5EF4-FFF2-40B4-BE49-F238E27FC236}">
              <a16:creationId xmlns:a16="http://schemas.microsoft.com/office/drawing/2014/main" id="{FEB36AA4-11CD-4C9C-B697-C14E9DEEEACC}"/>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03" name="TextBox 3002">
          <a:extLst>
            <a:ext uri="{FF2B5EF4-FFF2-40B4-BE49-F238E27FC236}">
              <a16:creationId xmlns:a16="http://schemas.microsoft.com/office/drawing/2014/main" id="{D03DA794-AC8B-4865-8F7C-74161146FED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04" name="TextBox 3003">
          <a:extLst>
            <a:ext uri="{FF2B5EF4-FFF2-40B4-BE49-F238E27FC236}">
              <a16:creationId xmlns:a16="http://schemas.microsoft.com/office/drawing/2014/main" id="{08209146-1623-4362-A6E1-E567F56A6E5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05" name="TextBox 3004">
          <a:extLst>
            <a:ext uri="{FF2B5EF4-FFF2-40B4-BE49-F238E27FC236}">
              <a16:creationId xmlns:a16="http://schemas.microsoft.com/office/drawing/2014/main" id="{3F2ACC08-1A68-45E8-9460-C536B332BCB5}"/>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06" name="TextBox 3005">
          <a:extLst>
            <a:ext uri="{FF2B5EF4-FFF2-40B4-BE49-F238E27FC236}">
              <a16:creationId xmlns:a16="http://schemas.microsoft.com/office/drawing/2014/main" id="{185BF210-81C8-4EB1-A671-D4AAFBB0136F}"/>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07" name="TextBox 3006">
          <a:extLst>
            <a:ext uri="{FF2B5EF4-FFF2-40B4-BE49-F238E27FC236}">
              <a16:creationId xmlns:a16="http://schemas.microsoft.com/office/drawing/2014/main" id="{41CF5953-6EF0-4DB2-BB82-0A31C370A56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08" name="TextBox 3007">
          <a:extLst>
            <a:ext uri="{FF2B5EF4-FFF2-40B4-BE49-F238E27FC236}">
              <a16:creationId xmlns:a16="http://schemas.microsoft.com/office/drawing/2014/main" id="{09A96909-296A-4E3A-A387-8D2E73A73A67}"/>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09" name="TextBox 3008">
          <a:extLst>
            <a:ext uri="{FF2B5EF4-FFF2-40B4-BE49-F238E27FC236}">
              <a16:creationId xmlns:a16="http://schemas.microsoft.com/office/drawing/2014/main" id="{9291A346-026A-4A76-82E3-6F143008E51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10" name="TextBox 3009">
          <a:extLst>
            <a:ext uri="{FF2B5EF4-FFF2-40B4-BE49-F238E27FC236}">
              <a16:creationId xmlns:a16="http://schemas.microsoft.com/office/drawing/2014/main" id="{84673CF9-9C73-4F32-9188-ECE86F67BC3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011" name="TextBox 3010">
          <a:extLst>
            <a:ext uri="{FF2B5EF4-FFF2-40B4-BE49-F238E27FC236}">
              <a16:creationId xmlns:a16="http://schemas.microsoft.com/office/drawing/2014/main" id="{C56A7A75-28D5-4B76-8590-62EE7344E753}"/>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12" name="TextBox 3011">
          <a:extLst>
            <a:ext uri="{FF2B5EF4-FFF2-40B4-BE49-F238E27FC236}">
              <a16:creationId xmlns:a16="http://schemas.microsoft.com/office/drawing/2014/main" id="{B1FFBA92-FC17-4D7B-8BA7-A28C7BCCBD5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13" name="TextBox 3012">
          <a:extLst>
            <a:ext uri="{FF2B5EF4-FFF2-40B4-BE49-F238E27FC236}">
              <a16:creationId xmlns:a16="http://schemas.microsoft.com/office/drawing/2014/main" id="{45A5FA1C-B70E-45F1-8405-9F0132B19A0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14" name="TextBox 3013">
          <a:extLst>
            <a:ext uri="{FF2B5EF4-FFF2-40B4-BE49-F238E27FC236}">
              <a16:creationId xmlns:a16="http://schemas.microsoft.com/office/drawing/2014/main" id="{A4E26DC4-3683-4367-9980-E0993AA58310}"/>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015" name="TextBox 3014">
          <a:extLst>
            <a:ext uri="{FF2B5EF4-FFF2-40B4-BE49-F238E27FC236}">
              <a16:creationId xmlns:a16="http://schemas.microsoft.com/office/drawing/2014/main" id="{5A7171AC-3351-4738-90A0-7C0C75863689}"/>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16" name="TextBox 3015">
          <a:extLst>
            <a:ext uri="{FF2B5EF4-FFF2-40B4-BE49-F238E27FC236}">
              <a16:creationId xmlns:a16="http://schemas.microsoft.com/office/drawing/2014/main" id="{9A0DE30E-93A7-4E8C-B07C-E4AE45C63A41}"/>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17" name="TextBox 3016">
          <a:extLst>
            <a:ext uri="{FF2B5EF4-FFF2-40B4-BE49-F238E27FC236}">
              <a16:creationId xmlns:a16="http://schemas.microsoft.com/office/drawing/2014/main" id="{C60700C9-603C-44A3-A4A0-B969CFF36583}"/>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018" name="TextBox 3017">
          <a:extLst>
            <a:ext uri="{FF2B5EF4-FFF2-40B4-BE49-F238E27FC236}">
              <a16:creationId xmlns:a16="http://schemas.microsoft.com/office/drawing/2014/main" id="{7D938F62-A9B4-463E-9885-EEFB68335727}"/>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19" name="TextBox 3018">
          <a:extLst>
            <a:ext uri="{FF2B5EF4-FFF2-40B4-BE49-F238E27FC236}">
              <a16:creationId xmlns:a16="http://schemas.microsoft.com/office/drawing/2014/main" id="{10754B2D-9D3E-4525-B32C-AB0FDF20741A}"/>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20" name="TextBox 3019">
          <a:extLst>
            <a:ext uri="{FF2B5EF4-FFF2-40B4-BE49-F238E27FC236}">
              <a16:creationId xmlns:a16="http://schemas.microsoft.com/office/drawing/2014/main" id="{E6D5B9CC-F616-4786-AC82-B3310CDB0CE4}"/>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021" name="TextBox 3020">
          <a:extLst>
            <a:ext uri="{FF2B5EF4-FFF2-40B4-BE49-F238E27FC236}">
              <a16:creationId xmlns:a16="http://schemas.microsoft.com/office/drawing/2014/main" id="{195E8CED-2A0D-483E-B77E-B1AF5C25C55A}"/>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22" name="TextBox 3021">
          <a:extLst>
            <a:ext uri="{FF2B5EF4-FFF2-40B4-BE49-F238E27FC236}">
              <a16:creationId xmlns:a16="http://schemas.microsoft.com/office/drawing/2014/main" id="{990DF924-9C82-4E07-8114-E5A56A7DDEAF}"/>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023" name="TextBox 3022">
          <a:extLst>
            <a:ext uri="{FF2B5EF4-FFF2-40B4-BE49-F238E27FC236}">
              <a16:creationId xmlns:a16="http://schemas.microsoft.com/office/drawing/2014/main" id="{4470B52B-BC08-4ECF-8471-CED61C7221FD}"/>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24" name="TextBox 3023">
          <a:extLst>
            <a:ext uri="{FF2B5EF4-FFF2-40B4-BE49-F238E27FC236}">
              <a16:creationId xmlns:a16="http://schemas.microsoft.com/office/drawing/2014/main" id="{0F44EADE-5BF3-42D9-84C8-6ABCA3114803}"/>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025" name="TextBox 3024">
          <a:extLst>
            <a:ext uri="{FF2B5EF4-FFF2-40B4-BE49-F238E27FC236}">
              <a16:creationId xmlns:a16="http://schemas.microsoft.com/office/drawing/2014/main" id="{F8D3B1B8-397A-4FEB-839C-19B5AD7C6BBB}"/>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26" name="TextBox 3025">
          <a:extLst>
            <a:ext uri="{FF2B5EF4-FFF2-40B4-BE49-F238E27FC236}">
              <a16:creationId xmlns:a16="http://schemas.microsoft.com/office/drawing/2014/main" id="{3F183FB1-D6AC-4989-84E9-5909329F917F}"/>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27" name="TextBox 3026">
          <a:extLst>
            <a:ext uri="{FF2B5EF4-FFF2-40B4-BE49-F238E27FC236}">
              <a16:creationId xmlns:a16="http://schemas.microsoft.com/office/drawing/2014/main" id="{D0A4D928-A43A-4FD9-9ED9-A957B090B6A5}"/>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028" name="TextBox 3027">
          <a:extLst>
            <a:ext uri="{FF2B5EF4-FFF2-40B4-BE49-F238E27FC236}">
              <a16:creationId xmlns:a16="http://schemas.microsoft.com/office/drawing/2014/main" id="{27BF07A3-F328-4F47-9B6B-6DC404C27572}"/>
            </a:ext>
          </a:extLst>
        </xdr:cNvPr>
        <xdr:cNvSpPr txBox="1"/>
      </xdr:nvSpPr>
      <xdr:spPr>
        <a:xfrm>
          <a:off x="1026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29" name="TextBox 3028">
          <a:extLst>
            <a:ext uri="{FF2B5EF4-FFF2-40B4-BE49-F238E27FC236}">
              <a16:creationId xmlns:a16="http://schemas.microsoft.com/office/drawing/2014/main" id="{D9B58712-0DDD-496C-B038-C66387C3F775}"/>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030" name="TextBox 3029">
          <a:extLst>
            <a:ext uri="{FF2B5EF4-FFF2-40B4-BE49-F238E27FC236}">
              <a16:creationId xmlns:a16="http://schemas.microsoft.com/office/drawing/2014/main" id="{BCAB3285-D24C-4C31-B399-9EB3AA4C3C99}"/>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031" name="TextBox 3030">
          <a:extLst>
            <a:ext uri="{FF2B5EF4-FFF2-40B4-BE49-F238E27FC236}">
              <a16:creationId xmlns:a16="http://schemas.microsoft.com/office/drawing/2014/main" id="{64C6E0CA-B369-4422-8A53-6321A8CD7C40}"/>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032" name="TextBox 3031">
          <a:extLst>
            <a:ext uri="{FF2B5EF4-FFF2-40B4-BE49-F238E27FC236}">
              <a16:creationId xmlns:a16="http://schemas.microsoft.com/office/drawing/2014/main" id="{BB0D47BB-D067-44B4-BBA8-DF6C2BA4DD5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033" name="TextBox 3032">
          <a:extLst>
            <a:ext uri="{FF2B5EF4-FFF2-40B4-BE49-F238E27FC236}">
              <a16:creationId xmlns:a16="http://schemas.microsoft.com/office/drawing/2014/main" id="{31194272-755B-4351-8400-F8A3459C3E9A}"/>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34" name="TextBox 3033">
          <a:extLst>
            <a:ext uri="{FF2B5EF4-FFF2-40B4-BE49-F238E27FC236}">
              <a16:creationId xmlns:a16="http://schemas.microsoft.com/office/drawing/2014/main" id="{9AB7FD12-F614-43F4-8198-896D708BBC5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35" name="TextBox 3034">
          <a:extLst>
            <a:ext uri="{FF2B5EF4-FFF2-40B4-BE49-F238E27FC236}">
              <a16:creationId xmlns:a16="http://schemas.microsoft.com/office/drawing/2014/main" id="{E14DCB25-4D33-4D7C-A10F-12C2CFE4D434}"/>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36" name="TextBox 3035">
          <a:extLst>
            <a:ext uri="{FF2B5EF4-FFF2-40B4-BE49-F238E27FC236}">
              <a16:creationId xmlns:a16="http://schemas.microsoft.com/office/drawing/2014/main" id="{38AD3E5F-EFC8-40F5-9BF8-568CF0558A24}"/>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37" name="TextBox 3036">
          <a:extLst>
            <a:ext uri="{FF2B5EF4-FFF2-40B4-BE49-F238E27FC236}">
              <a16:creationId xmlns:a16="http://schemas.microsoft.com/office/drawing/2014/main" id="{CC6D1A2C-DA56-437F-AF47-FCEF70B7F9B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038" name="TextBox 3037">
          <a:extLst>
            <a:ext uri="{FF2B5EF4-FFF2-40B4-BE49-F238E27FC236}">
              <a16:creationId xmlns:a16="http://schemas.microsoft.com/office/drawing/2014/main" id="{C8C18016-824C-4D5D-8F0E-842FB047720A}"/>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39" name="TextBox 3038">
          <a:extLst>
            <a:ext uri="{FF2B5EF4-FFF2-40B4-BE49-F238E27FC236}">
              <a16:creationId xmlns:a16="http://schemas.microsoft.com/office/drawing/2014/main" id="{70B6B986-CAD8-403D-AE6E-36AAD37A738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40" name="TextBox 3039">
          <a:extLst>
            <a:ext uri="{FF2B5EF4-FFF2-40B4-BE49-F238E27FC236}">
              <a16:creationId xmlns:a16="http://schemas.microsoft.com/office/drawing/2014/main" id="{EDE18B7B-147D-4774-9A3B-1C42E1FCFFB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041" name="TextBox 3040">
          <a:extLst>
            <a:ext uri="{FF2B5EF4-FFF2-40B4-BE49-F238E27FC236}">
              <a16:creationId xmlns:a16="http://schemas.microsoft.com/office/drawing/2014/main" id="{B3734AA2-9760-4309-989A-D1CEAF157DE3}"/>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42" name="TextBox 3041">
          <a:extLst>
            <a:ext uri="{FF2B5EF4-FFF2-40B4-BE49-F238E27FC236}">
              <a16:creationId xmlns:a16="http://schemas.microsoft.com/office/drawing/2014/main" id="{2081FAD3-A193-4E53-88CC-F260D2FEDBB2}"/>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43" name="TextBox 3042">
          <a:extLst>
            <a:ext uri="{FF2B5EF4-FFF2-40B4-BE49-F238E27FC236}">
              <a16:creationId xmlns:a16="http://schemas.microsoft.com/office/drawing/2014/main" id="{C9080CB3-B67F-4143-8BF3-4787112E468A}"/>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44" name="TextBox 3043">
          <a:extLst>
            <a:ext uri="{FF2B5EF4-FFF2-40B4-BE49-F238E27FC236}">
              <a16:creationId xmlns:a16="http://schemas.microsoft.com/office/drawing/2014/main" id="{A3475866-6D84-4F74-8717-C22D0EBE0C1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45" name="TextBox 3044">
          <a:extLst>
            <a:ext uri="{FF2B5EF4-FFF2-40B4-BE49-F238E27FC236}">
              <a16:creationId xmlns:a16="http://schemas.microsoft.com/office/drawing/2014/main" id="{9FAE1C3B-ACB3-43B8-8B1C-1F944EC04F1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46" name="TextBox 3045">
          <a:extLst>
            <a:ext uri="{FF2B5EF4-FFF2-40B4-BE49-F238E27FC236}">
              <a16:creationId xmlns:a16="http://schemas.microsoft.com/office/drawing/2014/main" id="{8976E19F-F0A2-4DE4-A7E0-A120670A703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47" name="TextBox 3046">
          <a:extLst>
            <a:ext uri="{FF2B5EF4-FFF2-40B4-BE49-F238E27FC236}">
              <a16:creationId xmlns:a16="http://schemas.microsoft.com/office/drawing/2014/main" id="{B91F3034-08B9-4EFF-B524-D6A1F8A29589}"/>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048" name="TextBox 3047">
          <a:extLst>
            <a:ext uri="{FF2B5EF4-FFF2-40B4-BE49-F238E27FC236}">
              <a16:creationId xmlns:a16="http://schemas.microsoft.com/office/drawing/2014/main" id="{F92A2BBE-7FE9-4D5B-9BD8-81F80A1C121B}"/>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49" name="TextBox 3048">
          <a:extLst>
            <a:ext uri="{FF2B5EF4-FFF2-40B4-BE49-F238E27FC236}">
              <a16:creationId xmlns:a16="http://schemas.microsoft.com/office/drawing/2014/main" id="{F63C7984-5DF5-46EC-9C35-02B374FFE8B5}"/>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50" name="TextBox 3049">
          <a:extLst>
            <a:ext uri="{FF2B5EF4-FFF2-40B4-BE49-F238E27FC236}">
              <a16:creationId xmlns:a16="http://schemas.microsoft.com/office/drawing/2014/main" id="{5C04758F-246E-492E-B2C2-785B1A42190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051" name="TextBox 3050">
          <a:extLst>
            <a:ext uri="{FF2B5EF4-FFF2-40B4-BE49-F238E27FC236}">
              <a16:creationId xmlns:a16="http://schemas.microsoft.com/office/drawing/2014/main" id="{ACF35921-A5BB-4EE5-93C8-EB9FD702401E}"/>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52" name="TextBox 3051">
          <a:extLst>
            <a:ext uri="{FF2B5EF4-FFF2-40B4-BE49-F238E27FC236}">
              <a16:creationId xmlns:a16="http://schemas.microsoft.com/office/drawing/2014/main" id="{8804402B-65C7-4DA4-A58A-41F2AC4630E7}"/>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53" name="TextBox 3052">
          <a:extLst>
            <a:ext uri="{FF2B5EF4-FFF2-40B4-BE49-F238E27FC236}">
              <a16:creationId xmlns:a16="http://schemas.microsoft.com/office/drawing/2014/main" id="{720CDCDF-5D15-4D9A-A7F1-E1FF15BDF75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54" name="TextBox 3053">
          <a:extLst>
            <a:ext uri="{FF2B5EF4-FFF2-40B4-BE49-F238E27FC236}">
              <a16:creationId xmlns:a16="http://schemas.microsoft.com/office/drawing/2014/main" id="{E9C6E64C-F586-4360-8F1D-E5C0110AF50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55" name="TextBox 3054">
          <a:extLst>
            <a:ext uri="{FF2B5EF4-FFF2-40B4-BE49-F238E27FC236}">
              <a16:creationId xmlns:a16="http://schemas.microsoft.com/office/drawing/2014/main" id="{D8125CAE-0A3B-4996-BF94-20FDCE75CA2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56" name="TextBox 3055">
          <a:extLst>
            <a:ext uri="{FF2B5EF4-FFF2-40B4-BE49-F238E27FC236}">
              <a16:creationId xmlns:a16="http://schemas.microsoft.com/office/drawing/2014/main" id="{31FDAA9A-8B59-4FB5-8DC6-565BDE7C5D2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57" name="TextBox 3056">
          <a:extLst>
            <a:ext uri="{FF2B5EF4-FFF2-40B4-BE49-F238E27FC236}">
              <a16:creationId xmlns:a16="http://schemas.microsoft.com/office/drawing/2014/main" id="{3EFD5EC1-7243-428C-B7C7-75C07D92A3F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58" name="TextBox 3057">
          <a:extLst>
            <a:ext uri="{FF2B5EF4-FFF2-40B4-BE49-F238E27FC236}">
              <a16:creationId xmlns:a16="http://schemas.microsoft.com/office/drawing/2014/main" id="{B9D60337-BD6F-409C-AF82-772D7C66E80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59" name="TextBox 3058">
          <a:extLst>
            <a:ext uri="{FF2B5EF4-FFF2-40B4-BE49-F238E27FC236}">
              <a16:creationId xmlns:a16="http://schemas.microsoft.com/office/drawing/2014/main" id="{CD7CD9E8-33D9-4BFF-AE25-A7570A63B451}"/>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60" name="TextBox 3059">
          <a:extLst>
            <a:ext uri="{FF2B5EF4-FFF2-40B4-BE49-F238E27FC236}">
              <a16:creationId xmlns:a16="http://schemas.microsoft.com/office/drawing/2014/main" id="{66BF2EDD-96F3-4801-8FF2-5252DEDFF7B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061" name="TextBox 3060">
          <a:extLst>
            <a:ext uri="{FF2B5EF4-FFF2-40B4-BE49-F238E27FC236}">
              <a16:creationId xmlns:a16="http://schemas.microsoft.com/office/drawing/2014/main" id="{BBACE065-FA41-40E1-AB12-FC68FEFF69C7}"/>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62" name="TextBox 3061">
          <a:extLst>
            <a:ext uri="{FF2B5EF4-FFF2-40B4-BE49-F238E27FC236}">
              <a16:creationId xmlns:a16="http://schemas.microsoft.com/office/drawing/2014/main" id="{A470F850-51AC-4FE4-BEE7-DA2D7C5D7E71}"/>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63" name="TextBox 3062">
          <a:extLst>
            <a:ext uri="{FF2B5EF4-FFF2-40B4-BE49-F238E27FC236}">
              <a16:creationId xmlns:a16="http://schemas.microsoft.com/office/drawing/2014/main" id="{7709CCCB-A9DE-4D6D-A1E3-F8CF1EF20612}"/>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64" name="TextBox 3063">
          <a:extLst>
            <a:ext uri="{FF2B5EF4-FFF2-40B4-BE49-F238E27FC236}">
              <a16:creationId xmlns:a16="http://schemas.microsoft.com/office/drawing/2014/main" id="{241B2442-BDD6-4588-91BC-0102E61907F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65" name="TextBox 3064">
          <a:extLst>
            <a:ext uri="{FF2B5EF4-FFF2-40B4-BE49-F238E27FC236}">
              <a16:creationId xmlns:a16="http://schemas.microsoft.com/office/drawing/2014/main" id="{9A3586CD-A3DD-45C4-A6A2-CFD4EB79F25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66" name="TextBox 3065">
          <a:extLst>
            <a:ext uri="{FF2B5EF4-FFF2-40B4-BE49-F238E27FC236}">
              <a16:creationId xmlns:a16="http://schemas.microsoft.com/office/drawing/2014/main" id="{C062D730-D3DF-4AAE-B6A6-BFDD8521943A}"/>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67" name="TextBox 3066">
          <a:extLst>
            <a:ext uri="{FF2B5EF4-FFF2-40B4-BE49-F238E27FC236}">
              <a16:creationId xmlns:a16="http://schemas.microsoft.com/office/drawing/2014/main" id="{A7A8C8E7-FDDA-48D5-B7C8-6EA51F436AF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68" name="TextBox 3067">
          <a:extLst>
            <a:ext uri="{FF2B5EF4-FFF2-40B4-BE49-F238E27FC236}">
              <a16:creationId xmlns:a16="http://schemas.microsoft.com/office/drawing/2014/main" id="{9CAA4F22-9840-4EA4-B760-7AC570525BCB}"/>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69" name="TextBox 3068">
          <a:extLst>
            <a:ext uri="{FF2B5EF4-FFF2-40B4-BE49-F238E27FC236}">
              <a16:creationId xmlns:a16="http://schemas.microsoft.com/office/drawing/2014/main" id="{039B5DF8-9694-47FB-BA84-69DE9AB92B3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70" name="TextBox 3069">
          <a:extLst>
            <a:ext uri="{FF2B5EF4-FFF2-40B4-BE49-F238E27FC236}">
              <a16:creationId xmlns:a16="http://schemas.microsoft.com/office/drawing/2014/main" id="{37EC9BD2-DA4F-46A7-8579-92235410D876}"/>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071" name="TextBox 3070">
          <a:extLst>
            <a:ext uri="{FF2B5EF4-FFF2-40B4-BE49-F238E27FC236}">
              <a16:creationId xmlns:a16="http://schemas.microsoft.com/office/drawing/2014/main" id="{3F84B4B8-69C4-4DFF-BE59-A897F994E7F3}"/>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72" name="TextBox 3071">
          <a:extLst>
            <a:ext uri="{FF2B5EF4-FFF2-40B4-BE49-F238E27FC236}">
              <a16:creationId xmlns:a16="http://schemas.microsoft.com/office/drawing/2014/main" id="{A0DF1F46-72B7-4723-8CFE-7340AD43C253}"/>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73" name="TextBox 3072">
          <a:extLst>
            <a:ext uri="{FF2B5EF4-FFF2-40B4-BE49-F238E27FC236}">
              <a16:creationId xmlns:a16="http://schemas.microsoft.com/office/drawing/2014/main" id="{4416AA56-33A3-4815-8096-E85B91552E2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74" name="TextBox 3073">
          <a:extLst>
            <a:ext uri="{FF2B5EF4-FFF2-40B4-BE49-F238E27FC236}">
              <a16:creationId xmlns:a16="http://schemas.microsoft.com/office/drawing/2014/main" id="{9CDA2AB4-E8A0-4D46-81F5-1F79529E654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75" name="TextBox 3074">
          <a:extLst>
            <a:ext uri="{FF2B5EF4-FFF2-40B4-BE49-F238E27FC236}">
              <a16:creationId xmlns:a16="http://schemas.microsoft.com/office/drawing/2014/main" id="{844F5B84-E5AC-4F93-9F59-DE7EBD44D2AE}"/>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76" name="TextBox 3075">
          <a:extLst>
            <a:ext uri="{FF2B5EF4-FFF2-40B4-BE49-F238E27FC236}">
              <a16:creationId xmlns:a16="http://schemas.microsoft.com/office/drawing/2014/main" id="{7D154ED5-3A47-4A57-86CC-997CBD566E6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77" name="TextBox 3076">
          <a:extLst>
            <a:ext uri="{FF2B5EF4-FFF2-40B4-BE49-F238E27FC236}">
              <a16:creationId xmlns:a16="http://schemas.microsoft.com/office/drawing/2014/main" id="{8A19619F-0C54-452F-BBC0-55582A97A07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078" name="TextBox 3077">
          <a:extLst>
            <a:ext uri="{FF2B5EF4-FFF2-40B4-BE49-F238E27FC236}">
              <a16:creationId xmlns:a16="http://schemas.microsoft.com/office/drawing/2014/main" id="{BD36A28B-1840-4373-A38C-EB865F4C2F5D}"/>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79" name="TextBox 3078">
          <a:extLst>
            <a:ext uri="{FF2B5EF4-FFF2-40B4-BE49-F238E27FC236}">
              <a16:creationId xmlns:a16="http://schemas.microsoft.com/office/drawing/2014/main" id="{EB1CE98A-2514-4EB0-8068-1BAD097D12B4}"/>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80" name="TextBox 3079">
          <a:extLst>
            <a:ext uri="{FF2B5EF4-FFF2-40B4-BE49-F238E27FC236}">
              <a16:creationId xmlns:a16="http://schemas.microsoft.com/office/drawing/2014/main" id="{1F5240D2-DB03-4225-8F1B-16B553BAC8A4}"/>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081" name="TextBox 3080">
          <a:extLst>
            <a:ext uri="{FF2B5EF4-FFF2-40B4-BE49-F238E27FC236}">
              <a16:creationId xmlns:a16="http://schemas.microsoft.com/office/drawing/2014/main" id="{2EEA904D-DED6-4E08-83A6-F721D742BC36}"/>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82" name="TextBox 3081">
          <a:extLst>
            <a:ext uri="{FF2B5EF4-FFF2-40B4-BE49-F238E27FC236}">
              <a16:creationId xmlns:a16="http://schemas.microsoft.com/office/drawing/2014/main" id="{980BE4E7-E499-4148-824B-D5A9FD2DFCD0}"/>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83" name="TextBox 3082">
          <a:extLst>
            <a:ext uri="{FF2B5EF4-FFF2-40B4-BE49-F238E27FC236}">
              <a16:creationId xmlns:a16="http://schemas.microsoft.com/office/drawing/2014/main" id="{39102945-EFC2-45EF-99E5-AB829DEF5C78}"/>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84" name="TextBox 3083">
          <a:extLst>
            <a:ext uri="{FF2B5EF4-FFF2-40B4-BE49-F238E27FC236}">
              <a16:creationId xmlns:a16="http://schemas.microsoft.com/office/drawing/2014/main" id="{5DD2ECBE-0E65-4B71-AEDE-DD97AE64E846}"/>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85" name="TextBox 3084">
          <a:extLst>
            <a:ext uri="{FF2B5EF4-FFF2-40B4-BE49-F238E27FC236}">
              <a16:creationId xmlns:a16="http://schemas.microsoft.com/office/drawing/2014/main" id="{EBF42463-3E88-49F4-BD1E-01620825DF8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86" name="TextBox 3085">
          <a:extLst>
            <a:ext uri="{FF2B5EF4-FFF2-40B4-BE49-F238E27FC236}">
              <a16:creationId xmlns:a16="http://schemas.microsoft.com/office/drawing/2014/main" id="{FB3C171E-C408-465F-9F82-D43D19CBFFAB}"/>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87" name="TextBox 3086">
          <a:extLst>
            <a:ext uri="{FF2B5EF4-FFF2-40B4-BE49-F238E27FC236}">
              <a16:creationId xmlns:a16="http://schemas.microsoft.com/office/drawing/2014/main" id="{0FB39210-73C0-4664-AF4A-FB6A172014AF}"/>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088" name="TextBox 3087">
          <a:extLst>
            <a:ext uri="{FF2B5EF4-FFF2-40B4-BE49-F238E27FC236}">
              <a16:creationId xmlns:a16="http://schemas.microsoft.com/office/drawing/2014/main" id="{6BC81B47-CD3F-4DED-B819-163B6C93E665}"/>
            </a:ext>
          </a:extLst>
        </xdr:cNvPr>
        <xdr:cNvSpPr txBox="1"/>
      </xdr:nvSpPr>
      <xdr:spPr>
        <a:xfrm>
          <a:off x="93874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89" name="TextBox 3088">
          <a:extLst>
            <a:ext uri="{FF2B5EF4-FFF2-40B4-BE49-F238E27FC236}">
              <a16:creationId xmlns:a16="http://schemas.microsoft.com/office/drawing/2014/main" id="{910D9D8A-BD55-4381-95B1-D22462D9948B}"/>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090" name="TextBox 3089">
          <a:extLst>
            <a:ext uri="{FF2B5EF4-FFF2-40B4-BE49-F238E27FC236}">
              <a16:creationId xmlns:a16="http://schemas.microsoft.com/office/drawing/2014/main" id="{4CB9DD8C-B6AD-4DC9-9DDC-753E5123318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091" name="TextBox 3090">
          <a:extLst>
            <a:ext uri="{FF2B5EF4-FFF2-40B4-BE49-F238E27FC236}">
              <a16:creationId xmlns:a16="http://schemas.microsoft.com/office/drawing/2014/main" id="{3A1DFD2E-79DB-4DDE-924F-161111820540}"/>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092" name="TextBox 3091">
          <a:extLst>
            <a:ext uri="{FF2B5EF4-FFF2-40B4-BE49-F238E27FC236}">
              <a16:creationId xmlns:a16="http://schemas.microsoft.com/office/drawing/2014/main" id="{E3807F9C-A5D8-4806-BD52-E1FB7D14C67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093" name="TextBox 3092">
          <a:extLst>
            <a:ext uri="{FF2B5EF4-FFF2-40B4-BE49-F238E27FC236}">
              <a16:creationId xmlns:a16="http://schemas.microsoft.com/office/drawing/2014/main" id="{B4D23FFE-E3BE-4748-98A8-9ED9056D8BA5}"/>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94" name="TextBox 3093">
          <a:extLst>
            <a:ext uri="{FF2B5EF4-FFF2-40B4-BE49-F238E27FC236}">
              <a16:creationId xmlns:a16="http://schemas.microsoft.com/office/drawing/2014/main" id="{16203483-E4D4-4B93-BE10-14CAD6478AEF}"/>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95" name="TextBox 3094">
          <a:extLst>
            <a:ext uri="{FF2B5EF4-FFF2-40B4-BE49-F238E27FC236}">
              <a16:creationId xmlns:a16="http://schemas.microsoft.com/office/drawing/2014/main" id="{91F8FFCA-BBD7-4012-B382-7D0999089B1A}"/>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96" name="TextBox 3095">
          <a:extLst>
            <a:ext uri="{FF2B5EF4-FFF2-40B4-BE49-F238E27FC236}">
              <a16:creationId xmlns:a16="http://schemas.microsoft.com/office/drawing/2014/main" id="{B54C75FB-DF7A-4C6C-BD3B-39238840097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097" name="TextBox 3096">
          <a:extLst>
            <a:ext uri="{FF2B5EF4-FFF2-40B4-BE49-F238E27FC236}">
              <a16:creationId xmlns:a16="http://schemas.microsoft.com/office/drawing/2014/main" id="{8E4E23D9-13DC-4D33-B241-EC69DE0B65C3}"/>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98" name="TextBox 3097">
          <a:extLst>
            <a:ext uri="{FF2B5EF4-FFF2-40B4-BE49-F238E27FC236}">
              <a16:creationId xmlns:a16="http://schemas.microsoft.com/office/drawing/2014/main" id="{E9008764-8661-4353-8068-C8FEEFC560C3}"/>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099" name="TextBox 3098">
          <a:extLst>
            <a:ext uri="{FF2B5EF4-FFF2-40B4-BE49-F238E27FC236}">
              <a16:creationId xmlns:a16="http://schemas.microsoft.com/office/drawing/2014/main" id="{6BEA8B31-1C4B-4FE9-A259-EBE0CCE8E6E0}"/>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00" name="TextBox 3099">
          <a:extLst>
            <a:ext uri="{FF2B5EF4-FFF2-40B4-BE49-F238E27FC236}">
              <a16:creationId xmlns:a16="http://schemas.microsoft.com/office/drawing/2014/main" id="{15330341-66B8-45A4-B3F7-2B817B53F3FA}"/>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01" name="TextBox 3100">
          <a:extLst>
            <a:ext uri="{FF2B5EF4-FFF2-40B4-BE49-F238E27FC236}">
              <a16:creationId xmlns:a16="http://schemas.microsoft.com/office/drawing/2014/main" id="{D9B5AD33-BA97-4C84-A1FD-33C9FC64AD95}"/>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02" name="TextBox 3101">
          <a:extLst>
            <a:ext uri="{FF2B5EF4-FFF2-40B4-BE49-F238E27FC236}">
              <a16:creationId xmlns:a16="http://schemas.microsoft.com/office/drawing/2014/main" id="{804893B1-7848-4D31-9B2C-196352EA51C6}"/>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03" name="TextBox 3102">
          <a:extLst>
            <a:ext uri="{FF2B5EF4-FFF2-40B4-BE49-F238E27FC236}">
              <a16:creationId xmlns:a16="http://schemas.microsoft.com/office/drawing/2014/main" id="{FA526E7C-3DBB-4184-9BE9-2EC3EF6829A7}"/>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04" name="TextBox 3103">
          <a:extLst>
            <a:ext uri="{FF2B5EF4-FFF2-40B4-BE49-F238E27FC236}">
              <a16:creationId xmlns:a16="http://schemas.microsoft.com/office/drawing/2014/main" id="{0904B5E7-A9A7-43AE-A72A-81E4142003C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05" name="TextBox 3104">
          <a:extLst>
            <a:ext uri="{FF2B5EF4-FFF2-40B4-BE49-F238E27FC236}">
              <a16:creationId xmlns:a16="http://schemas.microsoft.com/office/drawing/2014/main" id="{283F1132-BFB2-495F-B0C9-08D33FDC27B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06" name="TextBox 3105">
          <a:extLst>
            <a:ext uri="{FF2B5EF4-FFF2-40B4-BE49-F238E27FC236}">
              <a16:creationId xmlns:a16="http://schemas.microsoft.com/office/drawing/2014/main" id="{71AEDCD1-AABB-4B9F-87A4-ADB12F07B81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07" name="TextBox 3106">
          <a:extLst>
            <a:ext uri="{FF2B5EF4-FFF2-40B4-BE49-F238E27FC236}">
              <a16:creationId xmlns:a16="http://schemas.microsoft.com/office/drawing/2014/main" id="{713F79C4-D397-4485-A53A-E50681DAE9C2}"/>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108" name="TextBox 3107">
          <a:extLst>
            <a:ext uri="{FF2B5EF4-FFF2-40B4-BE49-F238E27FC236}">
              <a16:creationId xmlns:a16="http://schemas.microsoft.com/office/drawing/2014/main" id="{87AB4E22-378F-46B6-9ADA-F246720824CD}"/>
            </a:ext>
          </a:extLst>
        </xdr:cNvPr>
        <xdr:cNvSpPr txBox="1"/>
      </xdr:nvSpPr>
      <xdr:spPr>
        <a:xfrm>
          <a:off x="93874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09" name="TextBox 3108">
          <a:extLst>
            <a:ext uri="{FF2B5EF4-FFF2-40B4-BE49-F238E27FC236}">
              <a16:creationId xmlns:a16="http://schemas.microsoft.com/office/drawing/2014/main" id="{4710AE67-CCBC-412E-9ACA-46AAA386D457}"/>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10" name="TextBox 3109">
          <a:extLst>
            <a:ext uri="{FF2B5EF4-FFF2-40B4-BE49-F238E27FC236}">
              <a16:creationId xmlns:a16="http://schemas.microsoft.com/office/drawing/2014/main" id="{3792D04B-8AE6-436A-937D-B9C119BE20C1}"/>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11" name="TextBox 3110">
          <a:extLst>
            <a:ext uri="{FF2B5EF4-FFF2-40B4-BE49-F238E27FC236}">
              <a16:creationId xmlns:a16="http://schemas.microsoft.com/office/drawing/2014/main" id="{2FDD953A-119A-4A1A-8CFE-FFC17C98309E}"/>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12" name="TextBox 3111">
          <a:extLst>
            <a:ext uri="{FF2B5EF4-FFF2-40B4-BE49-F238E27FC236}">
              <a16:creationId xmlns:a16="http://schemas.microsoft.com/office/drawing/2014/main" id="{12B12016-A73A-4C25-8DD6-82167512FA4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13" name="TextBox 3112">
          <a:extLst>
            <a:ext uri="{FF2B5EF4-FFF2-40B4-BE49-F238E27FC236}">
              <a16:creationId xmlns:a16="http://schemas.microsoft.com/office/drawing/2014/main" id="{738C4021-5829-45EB-BE0D-748083AD534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14" name="TextBox 3113">
          <a:extLst>
            <a:ext uri="{FF2B5EF4-FFF2-40B4-BE49-F238E27FC236}">
              <a16:creationId xmlns:a16="http://schemas.microsoft.com/office/drawing/2014/main" id="{4D3CEA24-266F-45ED-8E6C-C10878EFD1ED}"/>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115" name="TextBox 3114">
          <a:extLst>
            <a:ext uri="{FF2B5EF4-FFF2-40B4-BE49-F238E27FC236}">
              <a16:creationId xmlns:a16="http://schemas.microsoft.com/office/drawing/2014/main" id="{93FD28AA-1217-4778-97BA-6300858AC325}"/>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16" name="TextBox 3115">
          <a:extLst>
            <a:ext uri="{FF2B5EF4-FFF2-40B4-BE49-F238E27FC236}">
              <a16:creationId xmlns:a16="http://schemas.microsoft.com/office/drawing/2014/main" id="{BBDE8A14-63CF-4B45-AE6D-40D2CCF6D030}"/>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17" name="TextBox 3116">
          <a:extLst>
            <a:ext uri="{FF2B5EF4-FFF2-40B4-BE49-F238E27FC236}">
              <a16:creationId xmlns:a16="http://schemas.microsoft.com/office/drawing/2014/main" id="{C9D65A37-2214-4DD0-86BA-ACA04447109A}"/>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18" name="TextBox 3117">
          <a:extLst>
            <a:ext uri="{FF2B5EF4-FFF2-40B4-BE49-F238E27FC236}">
              <a16:creationId xmlns:a16="http://schemas.microsoft.com/office/drawing/2014/main" id="{9A011397-6F56-4979-95E8-47953E08A3F4}"/>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19" name="TextBox 3118">
          <a:extLst>
            <a:ext uri="{FF2B5EF4-FFF2-40B4-BE49-F238E27FC236}">
              <a16:creationId xmlns:a16="http://schemas.microsoft.com/office/drawing/2014/main" id="{4F8DB836-AEEF-469B-8F6D-5A03086AD405}"/>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20" name="TextBox 3119">
          <a:extLst>
            <a:ext uri="{FF2B5EF4-FFF2-40B4-BE49-F238E27FC236}">
              <a16:creationId xmlns:a16="http://schemas.microsoft.com/office/drawing/2014/main" id="{768717D7-5429-40DA-9D0B-FD33208852C8}"/>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87</xdr:row>
      <xdr:rowOff>0</xdr:rowOff>
    </xdr:from>
    <xdr:ext cx="184731" cy="264560"/>
    <xdr:sp macro="" textlink="">
      <xdr:nvSpPr>
        <xdr:cNvPr id="3121" name="TextBox 3120">
          <a:extLst>
            <a:ext uri="{FF2B5EF4-FFF2-40B4-BE49-F238E27FC236}">
              <a16:creationId xmlns:a16="http://schemas.microsoft.com/office/drawing/2014/main" id="{A907C1B8-1CB8-4DF6-BDAE-07FF95DD3E96}"/>
            </a:ext>
          </a:extLst>
        </xdr:cNvPr>
        <xdr:cNvSpPr txBox="1"/>
      </xdr:nvSpPr>
      <xdr:spPr>
        <a:xfrm>
          <a:off x="62335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22" name="TextBox 3121">
          <a:extLst>
            <a:ext uri="{FF2B5EF4-FFF2-40B4-BE49-F238E27FC236}">
              <a16:creationId xmlns:a16="http://schemas.microsoft.com/office/drawing/2014/main" id="{D45494D9-0F8F-47D5-9077-D5A00596B7D0}"/>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123" name="TextBox 3122">
          <a:extLst>
            <a:ext uri="{FF2B5EF4-FFF2-40B4-BE49-F238E27FC236}">
              <a16:creationId xmlns:a16="http://schemas.microsoft.com/office/drawing/2014/main" id="{1B250BAD-1A8A-412B-B2A4-55893B328808}"/>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24" name="TextBox 3123">
          <a:extLst>
            <a:ext uri="{FF2B5EF4-FFF2-40B4-BE49-F238E27FC236}">
              <a16:creationId xmlns:a16="http://schemas.microsoft.com/office/drawing/2014/main" id="{2D39681A-D1EB-4651-BF63-BD5BB915DBAE}"/>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125" name="TextBox 3124">
          <a:extLst>
            <a:ext uri="{FF2B5EF4-FFF2-40B4-BE49-F238E27FC236}">
              <a16:creationId xmlns:a16="http://schemas.microsoft.com/office/drawing/2014/main" id="{3B6D8C21-537E-43AC-927A-A3A3824AE85C}"/>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26" name="TextBox 3125">
          <a:extLst>
            <a:ext uri="{FF2B5EF4-FFF2-40B4-BE49-F238E27FC236}">
              <a16:creationId xmlns:a16="http://schemas.microsoft.com/office/drawing/2014/main" id="{CC9DD82F-DB1E-465B-993D-831DF30ED501}"/>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27" name="TextBox 3126">
          <a:extLst>
            <a:ext uri="{FF2B5EF4-FFF2-40B4-BE49-F238E27FC236}">
              <a16:creationId xmlns:a16="http://schemas.microsoft.com/office/drawing/2014/main" id="{8F21B7B7-B47E-44D2-8D9A-36BAAAD5DA53}"/>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28" name="TextBox 3127">
          <a:extLst>
            <a:ext uri="{FF2B5EF4-FFF2-40B4-BE49-F238E27FC236}">
              <a16:creationId xmlns:a16="http://schemas.microsoft.com/office/drawing/2014/main" id="{0A462521-988A-4AE9-876D-DC39654AFEE1}"/>
            </a:ext>
          </a:extLst>
        </xdr:cNvPr>
        <xdr:cNvSpPr txBox="1"/>
      </xdr:nvSpPr>
      <xdr:spPr>
        <a:xfrm>
          <a:off x="9387417"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29" name="TextBox 3128">
          <a:extLst>
            <a:ext uri="{FF2B5EF4-FFF2-40B4-BE49-F238E27FC236}">
              <a16:creationId xmlns:a16="http://schemas.microsoft.com/office/drawing/2014/main" id="{29CA4F41-4789-46ED-8F67-9189D50222A3}"/>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3130" name="TextBox 3129">
          <a:extLst>
            <a:ext uri="{FF2B5EF4-FFF2-40B4-BE49-F238E27FC236}">
              <a16:creationId xmlns:a16="http://schemas.microsoft.com/office/drawing/2014/main" id="{92BAA43D-B068-4E68-966A-C2C5B6544A11}"/>
            </a:ext>
          </a:extLst>
        </xdr:cNvPr>
        <xdr:cNvSpPr txBox="1"/>
      </xdr:nvSpPr>
      <xdr:spPr>
        <a:xfrm>
          <a:off x="772583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87</xdr:row>
      <xdr:rowOff>0</xdr:rowOff>
    </xdr:from>
    <xdr:ext cx="184731" cy="264560"/>
    <xdr:sp macro="" textlink="">
      <xdr:nvSpPr>
        <xdr:cNvPr id="3131" name="TextBox 3130">
          <a:extLst>
            <a:ext uri="{FF2B5EF4-FFF2-40B4-BE49-F238E27FC236}">
              <a16:creationId xmlns:a16="http://schemas.microsoft.com/office/drawing/2014/main" id="{FA15DDF5-8EAF-4231-AC9A-60F2F9F27C04}"/>
            </a:ext>
          </a:extLst>
        </xdr:cNvPr>
        <xdr:cNvSpPr txBox="1"/>
      </xdr:nvSpPr>
      <xdr:spPr>
        <a:xfrm>
          <a:off x="62335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3132" name="TextBox 3131">
          <a:extLst>
            <a:ext uri="{FF2B5EF4-FFF2-40B4-BE49-F238E27FC236}">
              <a16:creationId xmlns:a16="http://schemas.microsoft.com/office/drawing/2014/main" id="{EFE98A22-F309-419E-9C9E-67BDA7C271AB}"/>
            </a:ext>
          </a:extLst>
        </xdr:cNvPr>
        <xdr:cNvSpPr txBox="1"/>
      </xdr:nvSpPr>
      <xdr:spPr>
        <a:xfrm>
          <a:off x="6953250"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133" name="TextBox 3132">
          <a:extLst>
            <a:ext uri="{FF2B5EF4-FFF2-40B4-BE49-F238E27FC236}">
              <a16:creationId xmlns:a16="http://schemas.microsoft.com/office/drawing/2014/main" id="{F6DD830B-F617-45E0-BA66-B9A93D9C4274}"/>
            </a:ext>
          </a:extLst>
        </xdr:cNvPr>
        <xdr:cNvSpPr txBox="1"/>
      </xdr:nvSpPr>
      <xdr:spPr>
        <a:xfrm>
          <a:off x="8583083" y="2044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34" name="TextBox 3133">
          <a:extLst>
            <a:ext uri="{FF2B5EF4-FFF2-40B4-BE49-F238E27FC236}">
              <a16:creationId xmlns:a16="http://schemas.microsoft.com/office/drawing/2014/main" id="{764C0293-21F3-4A25-ABF2-36A569ADDF58}"/>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35" name="TextBox 3134">
          <a:extLst>
            <a:ext uri="{FF2B5EF4-FFF2-40B4-BE49-F238E27FC236}">
              <a16:creationId xmlns:a16="http://schemas.microsoft.com/office/drawing/2014/main" id="{E6D14EBE-9273-4BAE-8F40-84B3690F42F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36" name="TextBox 3135">
          <a:extLst>
            <a:ext uri="{FF2B5EF4-FFF2-40B4-BE49-F238E27FC236}">
              <a16:creationId xmlns:a16="http://schemas.microsoft.com/office/drawing/2014/main" id="{7B2F5D77-6D03-42A3-BFC7-F4059E94429A}"/>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37" name="TextBox 3136">
          <a:extLst>
            <a:ext uri="{FF2B5EF4-FFF2-40B4-BE49-F238E27FC236}">
              <a16:creationId xmlns:a16="http://schemas.microsoft.com/office/drawing/2014/main" id="{6263DE72-EFB7-441B-B4B6-11089EDF2AF2}"/>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138" name="TextBox 3137">
          <a:extLst>
            <a:ext uri="{FF2B5EF4-FFF2-40B4-BE49-F238E27FC236}">
              <a16:creationId xmlns:a16="http://schemas.microsoft.com/office/drawing/2014/main" id="{7A17260C-77A8-4A36-8E49-DBACD400BD53}"/>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39" name="TextBox 3138">
          <a:extLst>
            <a:ext uri="{FF2B5EF4-FFF2-40B4-BE49-F238E27FC236}">
              <a16:creationId xmlns:a16="http://schemas.microsoft.com/office/drawing/2014/main" id="{65D45A9C-3F45-4D9A-9AFC-39AF03509A59}"/>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40" name="TextBox 3139">
          <a:extLst>
            <a:ext uri="{FF2B5EF4-FFF2-40B4-BE49-F238E27FC236}">
              <a16:creationId xmlns:a16="http://schemas.microsoft.com/office/drawing/2014/main" id="{2CAA762B-A630-4B03-BFAF-F9028184933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91</xdr:row>
      <xdr:rowOff>0</xdr:rowOff>
    </xdr:from>
    <xdr:ext cx="184731" cy="264560"/>
    <xdr:sp macro="" textlink="">
      <xdr:nvSpPr>
        <xdr:cNvPr id="3141" name="TextBox 3140">
          <a:extLst>
            <a:ext uri="{FF2B5EF4-FFF2-40B4-BE49-F238E27FC236}">
              <a16:creationId xmlns:a16="http://schemas.microsoft.com/office/drawing/2014/main" id="{48569BFC-DA7F-45B7-B727-1053B76DD94F}"/>
            </a:ext>
          </a:extLst>
        </xdr:cNvPr>
        <xdr:cNvSpPr txBox="1"/>
      </xdr:nvSpPr>
      <xdr:spPr>
        <a:xfrm>
          <a:off x="55139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42" name="TextBox 3141">
          <a:extLst>
            <a:ext uri="{FF2B5EF4-FFF2-40B4-BE49-F238E27FC236}">
              <a16:creationId xmlns:a16="http://schemas.microsoft.com/office/drawing/2014/main" id="{9CCCE2D4-B2FC-4309-BA95-CE52064A013A}"/>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43" name="TextBox 3142">
          <a:extLst>
            <a:ext uri="{FF2B5EF4-FFF2-40B4-BE49-F238E27FC236}">
              <a16:creationId xmlns:a16="http://schemas.microsoft.com/office/drawing/2014/main" id="{D128C93F-BFEC-44E2-9352-B222EE91D955}"/>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44" name="TextBox 3143">
          <a:extLst>
            <a:ext uri="{FF2B5EF4-FFF2-40B4-BE49-F238E27FC236}">
              <a16:creationId xmlns:a16="http://schemas.microsoft.com/office/drawing/2014/main" id="{09F738D0-0DCF-46E5-BAE8-FACD83F0F119}"/>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45" name="TextBox 3144">
          <a:extLst>
            <a:ext uri="{FF2B5EF4-FFF2-40B4-BE49-F238E27FC236}">
              <a16:creationId xmlns:a16="http://schemas.microsoft.com/office/drawing/2014/main" id="{37752D89-8A59-4DB5-85D0-8AD3E7189BE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46" name="TextBox 3145">
          <a:extLst>
            <a:ext uri="{FF2B5EF4-FFF2-40B4-BE49-F238E27FC236}">
              <a16:creationId xmlns:a16="http://schemas.microsoft.com/office/drawing/2014/main" id="{D815B49F-B17F-48A2-B585-236570CF55AC}"/>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47" name="TextBox 3146">
          <a:extLst>
            <a:ext uri="{FF2B5EF4-FFF2-40B4-BE49-F238E27FC236}">
              <a16:creationId xmlns:a16="http://schemas.microsoft.com/office/drawing/2014/main" id="{0CFD645E-BDA9-4167-8686-B003EEE8626F}"/>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148" name="TextBox 3147">
          <a:extLst>
            <a:ext uri="{FF2B5EF4-FFF2-40B4-BE49-F238E27FC236}">
              <a16:creationId xmlns:a16="http://schemas.microsoft.com/office/drawing/2014/main" id="{46FD3E52-63CE-4443-9DB0-F70E19BC9EC2}"/>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49" name="TextBox 3148">
          <a:extLst>
            <a:ext uri="{FF2B5EF4-FFF2-40B4-BE49-F238E27FC236}">
              <a16:creationId xmlns:a16="http://schemas.microsoft.com/office/drawing/2014/main" id="{F8A0D4A6-9A2B-42FF-89CB-30419B69265A}"/>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50" name="TextBox 3149">
          <a:extLst>
            <a:ext uri="{FF2B5EF4-FFF2-40B4-BE49-F238E27FC236}">
              <a16:creationId xmlns:a16="http://schemas.microsoft.com/office/drawing/2014/main" id="{8CCB9C0E-A721-4A0D-8DDF-EC5F0D90F9E6}"/>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91</xdr:row>
      <xdr:rowOff>0</xdr:rowOff>
    </xdr:from>
    <xdr:ext cx="184731" cy="264560"/>
    <xdr:sp macro="" textlink="">
      <xdr:nvSpPr>
        <xdr:cNvPr id="3151" name="TextBox 3150">
          <a:extLst>
            <a:ext uri="{FF2B5EF4-FFF2-40B4-BE49-F238E27FC236}">
              <a16:creationId xmlns:a16="http://schemas.microsoft.com/office/drawing/2014/main" id="{9FE5ADB2-1173-4B36-8914-A15C236B5DF7}"/>
            </a:ext>
          </a:extLst>
        </xdr:cNvPr>
        <xdr:cNvSpPr txBox="1"/>
      </xdr:nvSpPr>
      <xdr:spPr>
        <a:xfrm>
          <a:off x="55139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52" name="TextBox 3151">
          <a:extLst>
            <a:ext uri="{FF2B5EF4-FFF2-40B4-BE49-F238E27FC236}">
              <a16:creationId xmlns:a16="http://schemas.microsoft.com/office/drawing/2014/main" id="{67A43987-0B32-4C40-A927-1600FD09AA77}"/>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53" name="TextBox 3152">
          <a:extLst>
            <a:ext uri="{FF2B5EF4-FFF2-40B4-BE49-F238E27FC236}">
              <a16:creationId xmlns:a16="http://schemas.microsoft.com/office/drawing/2014/main" id="{F71A1DF1-8FC8-40A0-B3B5-2C517D60019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54" name="TextBox 3153">
          <a:extLst>
            <a:ext uri="{FF2B5EF4-FFF2-40B4-BE49-F238E27FC236}">
              <a16:creationId xmlns:a16="http://schemas.microsoft.com/office/drawing/2014/main" id="{EC0BDAAD-E8C1-4287-B437-8613C395F9C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55" name="TextBox 3154">
          <a:extLst>
            <a:ext uri="{FF2B5EF4-FFF2-40B4-BE49-F238E27FC236}">
              <a16:creationId xmlns:a16="http://schemas.microsoft.com/office/drawing/2014/main" id="{2B1FE2C9-A36F-4F06-A84E-D9D5A350190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56" name="TextBox 3155">
          <a:extLst>
            <a:ext uri="{FF2B5EF4-FFF2-40B4-BE49-F238E27FC236}">
              <a16:creationId xmlns:a16="http://schemas.microsoft.com/office/drawing/2014/main" id="{952F7817-8F26-4A61-AA69-79E9475CC5C9}"/>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57" name="TextBox 3156">
          <a:extLst>
            <a:ext uri="{FF2B5EF4-FFF2-40B4-BE49-F238E27FC236}">
              <a16:creationId xmlns:a16="http://schemas.microsoft.com/office/drawing/2014/main" id="{DD6039DB-FD13-43EE-95A2-5082172AD894}"/>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58" name="TextBox 3157">
          <a:extLst>
            <a:ext uri="{FF2B5EF4-FFF2-40B4-BE49-F238E27FC236}">
              <a16:creationId xmlns:a16="http://schemas.microsoft.com/office/drawing/2014/main" id="{59C94782-A81E-4E15-9351-F6ADBC59F2C4}"/>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59" name="TextBox 3158">
          <a:extLst>
            <a:ext uri="{FF2B5EF4-FFF2-40B4-BE49-F238E27FC236}">
              <a16:creationId xmlns:a16="http://schemas.microsoft.com/office/drawing/2014/main" id="{345618CB-127B-4671-BE2C-2559F2AF9B10}"/>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60" name="TextBox 3159">
          <a:extLst>
            <a:ext uri="{FF2B5EF4-FFF2-40B4-BE49-F238E27FC236}">
              <a16:creationId xmlns:a16="http://schemas.microsoft.com/office/drawing/2014/main" id="{87827A4B-AF91-490D-A7CA-953A0B86D13A}"/>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95</xdr:row>
      <xdr:rowOff>0</xdr:rowOff>
    </xdr:from>
    <xdr:ext cx="184731" cy="264560"/>
    <xdr:sp macro="" textlink="">
      <xdr:nvSpPr>
        <xdr:cNvPr id="3161" name="TextBox 3160">
          <a:extLst>
            <a:ext uri="{FF2B5EF4-FFF2-40B4-BE49-F238E27FC236}">
              <a16:creationId xmlns:a16="http://schemas.microsoft.com/office/drawing/2014/main" id="{82D8DB3D-6119-4E2E-87B9-156200150ED0}"/>
            </a:ext>
          </a:extLst>
        </xdr:cNvPr>
        <xdr:cNvSpPr txBox="1"/>
      </xdr:nvSpPr>
      <xdr:spPr>
        <a:xfrm>
          <a:off x="55139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62" name="TextBox 3161">
          <a:extLst>
            <a:ext uri="{FF2B5EF4-FFF2-40B4-BE49-F238E27FC236}">
              <a16:creationId xmlns:a16="http://schemas.microsoft.com/office/drawing/2014/main" id="{470670B6-AC53-4C97-882B-EB6CF0ADE5B1}"/>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63" name="TextBox 3162">
          <a:extLst>
            <a:ext uri="{FF2B5EF4-FFF2-40B4-BE49-F238E27FC236}">
              <a16:creationId xmlns:a16="http://schemas.microsoft.com/office/drawing/2014/main" id="{DF2C9332-43CA-4447-B17C-AE93069026E8}"/>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64" name="TextBox 3163">
          <a:extLst>
            <a:ext uri="{FF2B5EF4-FFF2-40B4-BE49-F238E27FC236}">
              <a16:creationId xmlns:a16="http://schemas.microsoft.com/office/drawing/2014/main" id="{AE0A423B-AC99-4FAA-8B1B-F45111DE2049}"/>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65" name="TextBox 3164">
          <a:extLst>
            <a:ext uri="{FF2B5EF4-FFF2-40B4-BE49-F238E27FC236}">
              <a16:creationId xmlns:a16="http://schemas.microsoft.com/office/drawing/2014/main" id="{CFF655B6-0019-49FB-82A5-A542F6765190}"/>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66" name="TextBox 3165">
          <a:extLst>
            <a:ext uri="{FF2B5EF4-FFF2-40B4-BE49-F238E27FC236}">
              <a16:creationId xmlns:a16="http://schemas.microsoft.com/office/drawing/2014/main" id="{8FFE103D-1CD1-4D84-A79D-ECEB29433E8E}"/>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67" name="TextBox 3166">
          <a:extLst>
            <a:ext uri="{FF2B5EF4-FFF2-40B4-BE49-F238E27FC236}">
              <a16:creationId xmlns:a16="http://schemas.microsoft.com/office/drawing/2014/main" id="{D53CD224-E26C-47A6-BDAE-A8B57BD62B3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68" name="TextBox 3167">
          <a:extLst>
            <a:ext uri="{FF2B5EF4-FFF2-40B4-BE49-F238E27FC236}">
              <a16:creationId xmlns:a16="http://schemas.microsoft.com/office/drawing/2014/main" id="{4640B0FF-7D3A-4E41-BE82-EBA8EA4784E1}"/>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69" name="TextBox 3168">
          <a:extLst>
            <a:ext uri="{FF2B5EF4-FFF2-40B4-BE49-F238E27FC236}">
              <a16:creationId xmlns:a16="http://schemas.microsoft.com/office/drawing/2014/main" id="{0E44915A-3B9E-4AB7-A61C-7476785B9D71}"/>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70" name="TextBox 3169">
          <a:extLst>
            <a:ext uri="{FF2B5EF4-FFF2-40B4-BE49-F238E27FC236}">
              <a16:creationId xmlns:a16="http://schemas.microsoft.com/office/drawing/2014/main" id="{DAF1811A-9668-4D0C-8549-2134B50919F4}"/>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95</xdr:row>
      <xdr:rowOff>0</xdr:rowOff>
    </xdr:from>
    <xdr:ext cx="184731" cy="264560"/>
    <xdr:sp macro="" textlink="">
      <xdr:nvSpPr>
        <xdr:cNvPr id="3171" name="TextBox 3170">
          <a:extLst>
            <a:ext uri="{FF2B5EF4-FFF2-40B4-BE49-F238E27FC236}">
              <a16:creationId xmlns:a16="http://schemas.microsoft.com/office/drawing/2014/main" id="{B6AA38E7-8E87-423B-B500-BB314EC20DC9}"/>
            </a:ext>
          </a:extLst>
        </xdr:cNvPr>
        <xdr:cNvSpPr txBox="1"/>
      </xdr:nvSpPr>
      <xdr:spPr>
        <a:xfrm>
          <a:off x="55139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72" name="TextBox 3171">
          <a:extLst>
            <a:ext uri="{FF2B5EF4-FFF2-40B4-BE49-F238E27FC236}">
              <a16:creationId xmlns:a16="http://schemas.microsoft.com/office/drawing/2014/main" id="{FBA34BB9-4EFB-4F26-BCA8-33FFA6B70BD9}"/>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73" name="TextBox 3172">
          <a:extLst>
            <a:ext uri="{FF2B5EF4-FFF2-40B4-BE49-F238E27FC236}">
              <a16:creationId xmlns:a16="http://schemas.microsoft.com/office/drawing/2014/main" id="{02D3CEC4-01E4-4324-A788-6FAAF09E09E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74" name="TextBox 3173">
          <a:extLst>
            <a:ext uri="{FF2B5EF4-FFF2-40B4-BE49-F238E27FC236}">
              <a16:creationId xmlns:a16="http://schemas.microsoft.com/office/drawing/2014/main" id="{AE4D8C4E-7A06-48E2-B319-47385CE1046A}"/>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75" name="TextBox 3174">
          <a:extLst>
            <a:ext uri="{FF2B5EF4-FFF2-40B4-BE49-F238E27FC236}">
              <a16:creationId xmlns:a16="http://schemas.microsoft.com/office/drawing/2014/main" id="{1DE6802C-8ACB-4898-8323-A5706F72264D}"/>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76" name="TextBox 3175">
          <a:extLst>
            <a:ext uri="{FF2B5EF4-FFF2-40B4-BE49-F238E27FC236}">
              <a16:creationId xmlns:a16="http://schemas.microsoft.com/office/drawing/2014/main" id="{4A597C9B-52DE-44BF-AB58-E9ED30EE74DF}"/>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77" name="TextBox 3176">
          <a:extLst>
            <a:ext uri="{FF2B5EF4-FFF2-40B4-BE49-F238E27FC236}">
              <a16:creationId xmlns:a16="http://schemas.microsoft.com/office/drawing/2014/main" id="{3B78D74C-5438-481E-9C97-0D8E9797297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178" name="TextBox 3177">
          <a:extLst>
            <a:ext uri="{FF2B5EF4-FFF2-40B4-BE49-F238E27FC236}">
              <a16:creationId xmlns:a16="http://schemas.microsoft.com/office/drawing/2014/main" id="{34C07407-FB15-4703-8DC7-538115788946}"/>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79" name="TextBox 3178">
          <a:extLst>
            <a:ext uri="{FF2B5EF4-FFF2-40B4-BE49-F238E27FC236}">
              <a16:creationId xmlns:a16="http://schemas.microsoft.com/office/drawing/2014/main" id="{86020539-351C-4E7D-9E5A-3EA797099350}"/>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80" name="TextBox 3179">
          <a:extLst>
            <a:ext uri="{FF2B5EF4-FFF2-40B4-BE49-F238E27FC236}">
              <a16:creationId xmlns:a16="http://schemas.microsoft.com/office/drawing/2014/main" id="{7A55DEAD-D875-489A-84D1-2145476C38C8}"/>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91</xdr:row>
      <xdr:rowOff>0</xdr:rowOff>
    </xdr:from>
    <xdr:ext cx="184731" cy="264560"/>
    <xdr:sp macro="" textlink="">
      <xdr:nvSpPr>
        <xdr:cNvPr id="3181" name="TextBox 3180">
          <a:extLst>
            <a:ext uri="{FF2B5EF4-FFF2-40B4-BE49-F238E27FC236}">
              <a16:creationId xmlns:a16="http://schemas.microsoft.com/office/drawing/2014/main" id="{B3CCCEF7-68E1-4601-9051-C23893BBE496}"/>
            </a:ext>
          </a:extLst>
        </xdr:cNvPr>
        <xdr:cNvSpPr txBox="1"/>
      </xdr:nvSpPr>
      <xdr:spPr>
        <a:xfrm>
          <a:off x="55139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82" name="TextBox 3181">
          <a:extLst>
            <a:ext uri="{FF2B5EF4-FFF2-40B4-BE49-F238E27FC236}">
              <a16:creationId xmlns:a16="http://schemas.microsoft.com/office/drawing/2014/main" id="{CDC7096B-2C59-433B-8FAC-DEE513C5AFD8}"/>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83" name="TextBox 3182">
          <a:extLst>
            <a:ext uri="{FF2B5EF4-FFF2-40B4-BE49-F238E27FC236}">
              <a16:creationId xmlns:a16="http://schemas.microsoft.com/office/drawing/2014/main" id="{01056628-02EB-4688-B35B-B60EF2CDADEB}"/>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84" name="TextBox 3183">
          <a:extLst>
            <a:ext uri="{FF2B5EF4-FFF2-40B4-BE49-F238E27FC236}">
              <a16:creationId xmlns:a16="http://schemas.microsoft.com/office/drawing/2014/main" id="{C7DEFF19-0DC2-475A-8F2A-58A3D7169F9D}"/>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85" name="TextBox 3184">
          <a:extLst>
            <a:ext uri="{FF2B5EF4-FFF2-40B4-BE49-F238E27FC236}">
              <a16:creationId xmlns:a16="http://schemas.microsoft.com/office/drawing/2014/main" id="{F0D2AAE1-5A4C-4C0E-9415-57592C99C5D1}"/>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86" name="TextBox 3185">
          <a:extLst>
            <a:ext uri="{FF2B5EF4-FFF2-40B4-BE49-F238E27FC236}">
              <a16:creationId xmlns:a16="http://schemas.microsoft.com/office/drawing/2014/main" id="{71407302-5A38-4387-AFC9-040B4FE042C5}"/>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87" name="TextBox 3186">
          <a:extLst>
            <a:ext uri="{FF2B5EF4-FFF2-40B4-BE49-F238E27FC236}">
              <a16:creationId xmlns:a16="http://schemas.microsoft.com/office/drawing/2014/main" id="{0E5C11DB-654B-4043-B33B-33DBDE9E9599}"/>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188" name="TextBox 3187">
          <a:extLst>
            <a:ext uri="{FF2B5EF4-FFF2-40B4-BE49-F238E27FC236}">
              <a16:creationId xmlns:a16="http://schemas.microsoft.com/office/drawing/2014/main" id="{4800A4F8-C21F-4069-A304-36835FD36EB7}"/>
            </a:ext>
          </a:extLst>
        </xdr:cNvPr>
        <xdr:cNvSpPr txBox="1"/>
      </xdr:nvSpPr>
      <xdr:spPr>
        <a:xfrm>
          <a:off x="85830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89" name="TextBox 3188">
          <a:extLst>
            <a:ext uri="{FF2B5EF4-FFF2-40B4-BE49-F238E27FC236}">
              <a16:creationId xmlns:a16="http://schemas.microsoft.com/office/drawing/2014/main" id="{EB5A0190-826D-4392-8980-2BF2C336433C}"/>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3190" name="TextBox 3189">
          <a:extLst>
            <a:ext uri="{FF2B5EF4-FFF2-40B4-BE49-F238E27FC236}">
              <a16:creationId xmlns:a16="http://schemas.microsoft.com/office/drawing/2014/main" id="{8D95373B-AF70-4AAE-BF19-D07576D12E5E}"/>
            </a:ext>
          </a:extLst>
        </xdr:cNvPr>
        <xdr:cNvSpPr txBox="1"/>
      </xdr:nvSpPr>
      <xdr:spPr>
        <a:xfrm>
          <a:off x="6953250"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91</xdr:row>
      <xdr:rowOff>0</xdr:rowOff>
    </xdr:from>
    <xdr:ext cx="184731" cy="264560"/>
    <xdr:sp macro="" textlink="">
      <xdr:nvSpPr>
        <xdr:cNvPr id="3191" name="TextBox 3190">
          <a:extLst>
            <a:ext uri="{FF2B5EF4-FFF2-40B4-BE49-F238E27FC236}">
              <a16:creationId xmlns:a16="http://schemas.microsoft.com/office/drawing/2014/main" id="{E5D03354-E78D-403F-9496-3611915F5091}"/>
            </a:ext>
          </a:extLst>
        </xdr:cNvPr>
        <xdr:cNvSpPr txBox="1"/>
      </xdr:nvSpPr>
      <xdr:spPr>
        <a:xfrm>
          <a:off x="5513917"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3192" name="TextBox 3191">
          <a:extLst>
            <a:ext uri="{FF2B5EF4-FFF2-40B4-BE49-F238E27FC236}">
              <a16:creationId xmlns:a16="http://schemas.microsoft.com/office/drawing/2014/main" id="{C6FE0126-2917-4E47-A605-CA2CB381356C}"/>
            </a:ext>
          </a:extLst>
        </xdr:cNvPr>
        <xdr:cNvSpPr txBox="1"/>
      </xdr:nvSpPr>
      <xdr:spPr>
        <a:xfrm>
          <a:off x="623358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193" name="TextBox 3192">
          <a:extLst>
            <a:ext uri="{FF2B5EF4-FFF2-40B4-BE49-F238E27FC236}">
              <a16:creationId xmlns:a16="http://schemas.microsoft.com/office/drawing/2014/main" id="{F8B06A01-6827-48F9-A76E-1C2EACBA0B38}"/>
            </a:ext>
          </a:extLst>
        </xdr:cNvPr>
        <xdr:cNvSpPr txBox="1"/>
      </xdr:nvSpPr>
      <xdr:spPr>
        <a:xfrm>
          <a:off x="7725833" y="217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94" name="TextBox 3193">
          <a:extLst>
            <a:ext uri="{FF2B5EF4-FFF2-40B4-BE49-F238E27FC236}">
              <a16:creationId xmlns:a16="http://schemas.microsoft.com/office/drawing/2014/main" id="{59CB79CD-E882-48FE-B01F-78E93FDF7685}"/>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195" name="TextBox 3194">
          <a:extLst>
            <a:ext uri="{FF2B5EF4-FFF2-40B4-BE49-F238E27FC236}">
              <a16:creationId xmlns:a16="http://schemas.microsoft.com/office/drawing/2014/main" id="{B3CCDC2B-6C89-4E5D-9022-FE9A402EFDAB}"/>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96" name="TextBox 3195">
          <a:extLst>
            <a:ext uri="{FF2B5EF4-FFF2-40B4-BE49-F238E27FC236}">
              <a16:creationId xmlns:a16="http://schemas.microsoft.com/office/drawing/2014/main" id="{19DE950C-F5C2-4D54-94AD-3BBDF6BD8972}"/>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197" name="TextBox 3196">
          <a:extLst>
            <a:ext uri="{FF2B5EF4-FFF2-40B4-BE49-F238E27FC236}">
              <a16:creationId xmlns:a16="http://schemas.microsoft.com/office/drawing/2014/main" id="{301EB548-C0C5-4974-8918-0F5E62FAF7EE}"/>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98" name="TextBox 3197">
          <a:extLst>
            <a:ext uri="{FF2B5EF4-FFF2-40B4-BE49-F238E27FC236}">
              <a16:creationId xmlns:a16="http://schemas.microsoft.com/office/drawing/2014/main" id="{19275803-005A-4F5F-8D82-D7CCB32EC6DF}"/>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199" name="TextBox 3198">
          <a:extLst>
            <a:ext uri="{FF2B5EF4-FFF2-40B4-BE49-F238E27FC236}">
              <a16:creationId xmlns:a16="http://schemas.microsoft.com/office/drawing/2014/main" id="{84B94C78-42AF-44CC-8853-C9CA66367EB3}"/>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200" name="TextBox 3199">
          <a:extLst>
            <a:ext uri="{FF2B5EF4-FFF2-40B4-BE49-F238E27FC236}">
              <a16:creationId xmlns:a16="http://schemas.microsoft.com/office/drawing/2014/main" id="{4AABD7BD-6B25-4EF4-9A79-97CFD25D679D}"/>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95</xdr:row>
      <xdr:rowOff>0</xdr:rowOff>
    </xdr:from>
    <xdr:ext cx="184731" cy="264560"/>
    <xdr:sp macro="" textlink="">
      <xdr:nvSpPr>
        <xdr:cNvPr id="3201" name="TextBox 3200">
          <a:extLst>
            <a:ext uri="{FF2B5EF4-FFF2-40B4-BE49-F238E27FC236}">
              <a16:creationId xmlns:a16="http://schemas.microsoft.com/office/drawing/2014/main" id="{8A24432E-CDDB-4F47-AF6D-A210476D37A1}"/>
            </a:ext>
          </a:extLst>
        </xdr:cNvPr>
        <xdr:cNvSpPr txBox="1"/>
      </xdr:nvSpPr>
      <xdr:spPr>
        <a:xfrm>
          <a:off x="55139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202" name="TextBox 3201">
          <a:extLst>
            <a:ext uri="{FF2B5EF4-FFF2-40B4-BE49-F238E27FC236}">
              <a16:creationId xmlns:a16="http://schemas.microsoft.com/office/drawing/2014/main" id="{701C6A83-4FCA-44C5-A005-1137E9C7508D}"/>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203" name="TextBox 3202">
          <a:extLst>
            <a:ext uri="{FF2B5EF4-FFF2-40B4-BE49-F238E27FC236}">
              <a16:creationId xmlns:a16="http://schemas.microsoft.com/office/drawing/2014/main" id="{5722EBA2-527C-4CD4-8E92-FF2C3DF9F987}"/>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204" name="TextBox 3203">
          <a:extLst>
            <a:ext uri="{FF2B5EF4-FFF2-40B4-BE49-F238E27FC236}">
              <a16:creationId xmlns:a16="http://schemas.microsoft.com/office/drawing/2014/main" id="{81374D0E-CA58-4470-AB2D-9731CA850020}"/>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205" name="TextBox 3204">
          <a:extLst>
            <a:ext uri="{FF2B5EF4-FFF2-40B4-BE49-F238E27FC236}">
              <a16:creationId xmlns:a16="http://schemas.microsoft.com/office/drawing/2014/main" id="{A4854350-752C-422C-BD96-BF41EF26CECD}"/>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206" name="TextBox 3205">
          <a:extLst>
            <a:ext uri="{FF2B5EF4-FFF2-40B4-BE49-F238E27FC236}">
              <a16:creationId xmlns:a16="http://schemas.microsoft.com/office/drawing/2014/main" id="{E22161C3-E4E3-4693-ADE3-2AC0598FBF7B}"/>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207" name="TextBox 3206">
          <a:extLst>
            <a:ext uri="{FF2B5EF4-FFF2-40B4-BE49-F238E27FC236}">
              <a16:creationId xmlns:a16="http://schemas.microsoft.com/office/drawing/2014/main" id="{5F661893-68CA-4A99-B840-AC4D52799AD2}"/>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208" name="TextBox 3207">
          <a:extLst>
            <a:ext uri="{FF2B5EF4-FFF2-40B4-BE49-F238E27FC236}">
              <a16:creationId xmlns:a16="http://schemas.microsoft.com/office/drawing/2014/main" id="{281539CE-BB67-4D7E-AB66-1B2EEB92EA3C}"/>
            </a:ext>
          </a:extLst>
        </xdr:cNvPr>
        <xdr:cNvSpPr txBox="1"/>
      </xdr:nvSpPr>
      <xdr:spPr>
        <a:xfrm>
          <a:off x="85830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209" name="TextBox 3208">
          <a:extLst>
            <a:ext uri="{FF2B5EF4-FFF2-40B4-BE49-F238E27FC236}">
              <a16:creationId xmlns:a16="http://schemas.microsoft.com/office/drawing/2014/main" id="{356DD1DB-0EE4-4FA7-9F03-5A4B4A7DC949}"/>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3210" name="TextBox 3209">
          <a:extLst>
            <a:ext uri="{FF2B5EF4-FFF2-40B4-BE49-F238E27FC236}">
              <a16:creationId xmlns:a16="http://schemas.microsoft.com/office/drawing/2014/main" id="{23CA307C-E8E8-4FA6-9892-1F75AC9D3205}"/>
            </a:ext>
          </a:extLst>
        </xdr:cNvPr>
        <xdr:cNvSpPr txBox="1"/>
      </xdr:nvSpPr>
      <xdr:spPr>
        <a:xfrm>
          <a:off x="6953250"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2</xdr:col>
      <xdr:colOff>0</xdr:colOff>
      <xdr:row>95</xdr:row>
      <xdr:rowOff>0</xdr:rowOff>
    </xdr:from>
    <xdr:ext cx="184731" cy="264560"/>
    <xdr:sp macro="" textlink="">
      <xdr:nvSpPr>
        <xdr:cNvPr id="3211" name="TextBox 3210">
          <a:extLst>
            <a:ext uri="{FF2B5EF4-FFF2-40B4-BE49-F238E27FC236}">
              <a16:creationId xmlns:a16="http://schemas.microsoft.com/office/drawing/2014/main" id="{6FCF075C-1597-4E0C-ABF0-B66744FBFB0F}"/>
            </a:ext>
          </a:extLst>
        </xdr:cNvPr>
        <xdr:cNvSpPr txBox="1"/>
      </xdr:nvSpPr>
      <xdr:spPr>
        <a:xfrm>
          <a:off x="5513917"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3212" name="TextBox 3211">
          <a:extLst>
            <a:ext uri="{FF2B5EF4-FFF2-40B4-BE49-F238E27FC236}">
              <a16:creationId xmlns:a16="http://schemas.microsoft.com/office/drawing/2014/main" id="{266455DA-1BBE-44D2-B7FE-7B9A648E0BE8}"/>
            </a:ext>
          </a:extLst>
        </xdr:cNvPr>
        <xdr:cNvSpPr txBox="1"/>
      </xdr:nvSpPr>
      <xdr:spPr>
        <a:xfrm>
          <a:off x="623358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213" name="TextBox 3212">
          <a:extLst>
            <a:ext uri="{FF2B5EF4-FFF2-40B4-BE49-F238E27FC236}">
              <a16:creationId xmlns:a16="http://schemas.microsoft.com/office/drawing/2014/main" id="{ED8CE5E3-43E7-41BD-A5A2-6DDCEA573AC4}"/>
            </a:ext>
          </a:extLst>
        </xdr:cNvPr>
        <xdr:cNvSpPr txBox="1"/>
      </xdr:nvSpPr>
      <xdr:spPr>
        <a:xfrm>
          <a:off x="7725833" y="2311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68792</xdr:colOff>
      <xdr:row>2</xdr:row>
      <xdr:rowOff>6879</xdr:rowOff>
    </xdr:from>
    <xdr:ext cx="4598458" cy="40543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36792" y="368829"/>
          <a:ext cx="459845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33636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10582</xdr:colOff>
      <xdr:row>0</xdr:row>
      <xdr:rowOff>46566</xdr:rowOff>
    </xdr:from>
    <xdr:to>
      <xdr:col>22</xdr:col>
      <xdr:colOff>603249</xdr:colOff>
      <xdr:row>14</xdr:row>
      <xdr:rowOff>179917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15</xdr:row>
      <xdr:rowOff>99483</xdr:rowOff>
    </xdr:from>
    <xdr:to>
      <xdr:col>23</xdr:col>
      <xdr:colOff>0</xdr:colOff>
      <xdr:row>28</xdr:row>
      <xdr:rowOff>95250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10584</xdr:colOff>
      <xdr:row>29</xdr:row>
      <xdr:rowOff>25400</xdr:rowOff>
    </xdr:from>
    <xdr:to>
      <xdr:col>23</xdr:col>
      <xdr:colOff>21167</xdr:colOff>
      <xdr:row>42</xdr:row>
      <xdr:rowOff>116417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201083</xdr:colOff>
      <xdr:row>25</xdr:row>
      <xdr:rowOff>14816</xdr:rowOff>
    </xdr:from>
    <xdr:to>
      <xdr:col>6</xdr:col>
      <xdr:colOff>529166</xdr:colOff>
      <xdr:row>43</xdr:row>
      <xdr:rowOff>190499</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529167</xdr:colOff>
      <xdr:row>51</xdr:row>
      <xdr:rowOff>46566</xdr:rowOff>
    </xdr:from>
    <xdr:to>
      <xdr:col>12</xdr:col>
      <xdr:colOff>370417</xdr:colOff>
      <xdr:row>62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74083</xdr:colOff>
      <xdr:row>51</xdr:row>
      <xdr:rowOff>42335</xdr:rowOff>
    </xdr:from>
    <xdr:to>
      <xdr:col>5</xdr:col>
      <xdr:colOff>63500</xdr:colOff>
      <xdr:row>62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146048</xdr:colOff>
      <xdr:row>70</xdr:row>
      <xdr:rowOff>78317</xdr:rowOff>
    </xdr:from>
    <xdr:to>
      <xdr:col>8</xdr:col>
      <xdr:colOff>259290</xdr:colOff>
      <xdr:row>85</xdr:row>
      <xdr:rowOff>125942</xdr:rowOff>
    </xdr:to>
    <xdr:graphicFrame macro="">
      <xdr:nvGraphicFramePr>
        <xdr:cNvPr id="6" name="Chart 5">
          <a:extLst>
            <a:ext uri="{FF2B5EF4-FFF2-40B4-BE49-F238E27FC236}">
              <a16:creationId xmlns:a16="http://schemas.microsoft.com/office/drawing/2014/main" id="{3136E999-35C3-F7B7-F88C-FD07E2AEC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6"/>
  <sheetViews>
    <sheetView showGridLines="0" zoomScale="80" zoomScaleNormal="80" workbookViewId="0">
      <selection activeCell="A8" sqref="A8"/>
    </sheetView>
  </sheetViews>
  <sheetFormatPr defaultColWidth="9.1328125" defaultRowHeight="14.25" x14ac:dyDescent="0.45"/>
  <cols>
    <col min="1" max="1" width="63.265625" style="4" customWidth="1"/>
    <col min="2" max="5" width="9.1328125" style="4"/>
    <col min="6" max="6" width="10.3984375" style="4" customWidth="1"/>
    <col min="7" max="7" width="13.1328125" style="4" customWidth="1"/>
    <col min="8" max="11" width="9.1328125" style="4"/>
    <col min="12" max="12" width="14.3984375" style="4" customWidth="1"/>
    <col min="13" max="16384" width="9.1328125" style="4"/>
  </cols>
  <sheetData>
    <row r="1" spans="1:19" s="2" customFormat="1" x14ac:dyDescent="0.45">
      <c r="A1" s="1"/>
      <c r="B1" s="104"/>
      <c r="C1" s="104"/>
      <c r="D1" s="104"/>
      <c r="E1" s="104"/>
      <c r="F1" s="104"/>
      <c r="G1" s="104"/>
      <c r="H1" s="104"/>
      <c r="I1" s="104"/>
      <c r="J1" s="104"/>
      <c r="K1" s="104"/>
      <c r="L1" s="104"/>
      <c r="M1" s="105"/>
      <c r="N1" s="105"/>
      <c r="O1" s="105"/>
      <c r="P1" s="105"/>
      <c r="Q1" s="105"/>
      <c r="R1" s="105"/>
    </row>
    <row r="2" spans="1:19" s="2" customFormat="1" x14ac:dyDescent="0.45">
      <c r="A2" s="1"/>
      <c r="B2" s="104"/>
      <c r="C2" s="104"/>
      <c r="D2" s="104"/>
      <c r="E2" s="104"/>
      <c r="F2" s="104"/>
      <c r="G2" s="104"/>
      <c r="H2" s="104"/>
      <c r="I2" s="104"/>
      <c r="J2" s="104"/>
      <c r="K2" s="104"/>
      <c r="L2" s="104"/>
      <c r="M2" s="105"/>
      <c r="N2" s="105"/>
      <c r="O2" s="105"/>
      <c r="P2" s="105"/>
      <c r="Q2" s="105"/>
      <c r="R2" s="105"/>
    </row>
    <row r="3" spans="1:19" s="2" customFormat="1" x14ac:dyDescent="0.45">
      <c r="A3" s="1"/>
      <c r="B3" s="104"/>
      <c r="C3" s="104"/>
      <c r="D3" s="104"/>
      <c r="E3" s="104"/>
      <c r="F3" s="104"/>
      <c r="G3" s="104"/>
      <c r="H3" s="104"/>
      <c r="I3" s="104"/>
      <c r="J3" s="104"/>
      <c r="K3" s="104"/>
      <c r="L3" s="104"/>
      <c r="M3" s="105"/>
      <c r="N3" s="105"/>
      <c r="O3" s="105"/>
      <c r="P3" s="105"/>
      <c r="Q3" s="105"/>
      <c r="R3" s="105"/>
    </row>
    <row r="4" spans="1:19" s="2" customFormat="1" x14ac:dyDescent="0.45">
      <c r="A4" s="1"/>
      <c r="B4" s="104"/>
      <c r="C4" s="104"/>
      <c r="D4" s="104"/>
      <c r="E4" s="104"/>
      <c r="F4" s="104"/>
      <c r="G4" s="104"/>
      <c r="H4" s="104"/>
      <c r="I4" s="104"/>
      <c r="J4" s="104"/>
      <c r="K4" s="104"/>
      <c r="L4" s="104"/>
      <c r="M4" s="105"/>
      <c r="N4" s="105"/>
      <c r="O4" s="105"/>
      <c r="P4" s="105"/>
      <c r="Q4" s="105"/>
      <c r="R4" s="105"/>
    </row>
    <row r="5" spans="1:19" s="2" customFormat="1" x14ac:dyDescent="0.45">
      <c r="A5" s="1"/>
      <c r="B5" s="104"/>
      <c r="C5" s="104"/>
      <c r="D5" s="104"/>
      <c r="E5" s="104"/>
      <c r="F5" s="104"/>
      <c r="G5" s="104"/>
      <c r="H5" s="104"/>
      <c r="I5" s="104"/>
      <c r="J5" s="104"/>
      <c r="K5" s="104"/>
      <c r="L5" s="104"/>
      <c r="M5" s="105"/>
      <c r="N5" s="105"/>
      <c r="O5" s="105"/>
      <c r="P5" s="105"/>
      <c r="Q5" s="105"/>
      <c r="R5" s="105"/>
    </row>
    <row r="6" spans="1:19" s="2" customFormat="1" x14ac:dyDescent="0.45">
      <c r="A6" s="106"/>
      <c r="B6" s="107"/>
      <c r="C6" s="107"/>
      <c r="D6" s="107"/>
      <c r="E6" s="107"/>
      <c r="F6" s="107"/>
      <c r="G6" s="107"/>
      <c r="H6" s="107"/>
      <c r="I6" s="107"/>
      <c r="J6" s="107"/>
      <c r="K6" s="107"/>
      <c r="L6" s="107"/>
      <c r="M6" s="105"/>
      <c r="N6" s="105"/>
      <c r="O6" s="105"/>
      <c r="P6" s="105"/>
      <c r="Q6" s="105"/>
      <c r="R6" s="105"/>
      <c r="S6" s="11"/>
    </row>
    <row r="7" spans="1:19" s="2" customFormat="1" x14ac:dyDescent="0.45">
      <c r="A7" s="106"/>
      <c r="B7" s="107"/>
      <c r="C7" s="107"/>
      <c r="D7" s="107"/>
      <c r="E7" s="107"/>
      <c r="F7" s="107"/>
      <c r="G7" s="107"/>
      <c r="H7" s="107"/>
      <c r="I7" s="107"/>
      <c r="J7" s="107"/>
      <c r="K7" s="107"/>
      <c r="L7" s="107"/>
      <c r="M7" s="105"/>
      <c r="N7" s="105"/>
      <c r="O7" s="105"/>
      <c r="P7" s="105"/>
      <c r="Q7" s="105"/>
      <c r="R7" s="105"/>
      <c r="S7" s="11"/>
    </row>
    <row r="8" spans="1:19" x14ac:dyDescent="0.45">
      <c r="L8" s="114">
        <v>45991</v>
      </c>
    </row>
    <row r="10" spans="1:19" x14ac:dyDescent="0.45">
      <c r="A10" s="108" t="s">
        <v>0</v>
      </c>
      <c r="B10" s="109"/>
    </row>
    <row r="11" spans="1:19" x14ac:dyDescent="0.45">
      <c r="A11" s="110" t="s">
        <v>1</v>
      </c>
      <c r="B11" s="109"/>
    </row>
    <row r="12" spans="1:19" x14ac:dyDescent="0.45">
      <c r="A12" s="209" t="s">
        <v>2</v>
      </c>
      <c r="B12" s="45"/>
    </row>
    <row r="14" spans="1:19" x14ac:dyDescent="0.45">
      <c r="A14" s="108" t="s">
        <v>3</v>
      </c>
      <c r="B14" s="109"/>
    </row>
    <row r="15" spans="1:19" x14ac:dyDescent="0.45">
      <c r="A15" s="110" t="s">
        <v>4</v>
      </c>
      <c r="B15" s="109"/>
    </row>
    <row r="16" spans="1:19" x14ac:dyDescent="0.45">
      <c r="A16" s="6" t="s">
        <v>5</v>
      </c>
      <c r="B16" s="45"/>
      <c r="C16" s="4" t="s">
        <v>6</v>
      </c>
    </row>
    <row r="17" spans="1:3" x14ac:dyDescent="0.45">
      <c r="A17" s="8" t="s">
        <v>7</v>
      </c>
      <c r="B17" s="45"/>
    </row>
    <row r="19" spans="1:3" x14ac:dyDescent="0.45">
      <c r="A19" s="108" t="s">
        <v>8</v>
      </c>
      <c r="B19" s="109"/>
    </row>
    <row r="20" spans="1:3" x14ac:dyDescent="0.45">
      <c r="A20" s="110" t="s">
        <v>9</v>
      </c>
      <c r="B20" s="109"/>
    </row>
    <row r="21" spans="1:3" x14ac:dyDescent="0.45">
      <c r="A21" s="209" t="s">
        <v>10</v>
      </c>
      <c r="B21" s="45"/>
      <c r="C21" s="4" t="s">
        <v>6</v>
      </c>
    </row>
    <row r="22" spans="1:3" x14ac:dyDescent="0.45">
      <c r="A22" s="209" t="s">
        <v>11</v>
      </c>
      <c r="B22" s="45"/>
    </row>
    <row r="23" spans="1:3" x14ac:dyDescent="0.45">
      <c r="A23" s="209" t="s">
        <v>12</v>
      </c>
      <c r="B23" s="45"/>
    </row>
    <row r="24" spans="1:3" x14ac:dyDescent="0.45">
      <c r="A24" s="209" t="s">
        <v>13</v>
      </c>
      <c r="B24" s="45"/>
    </row>
    <row r="26" spans="1:3" x14ac:dyDescent="0.45">
      <c r="A26" s="108" t="s">
        <v>14</v>
      </c>
      <c r="B26" s="109" t="s">
        <v>6</v>
      </c>
    </row>
    <row r="27" spans="1:3" ht="29.25" customHeight="1" x14ac:dyDescent="0.45">
      <c r="A27" s="222" t="s">
        <v>15</v>
      </c>
      <c r="B27" s="222"/>
    </row>
    <row r="28" spans="1:3" x14ac:dyDescent="0.45">
      <c r="A28" s="210" t="s">
        <v>16</v>
      </c>
      <c r="B28" s="45"/>
    </row>
    <row r="29" spans="1:3" x14ac:dyDescent="0.45">
      <c r="A29" s="210" t="s">
        <v>17</v>
      </c>
      <c r="B29" s="45"/>
      <c r="C29" s="111"/>
    </row>
    <row r="31" spans="1:3" x14ac:dyDescent="0.45">
      <c r="A31" s="108" t="s">
        <v>18</v>
      </c>
      <c r="B31" s="109"/>
    </row>
    <row r="32" spans="1:3" x14ac:dyDescent="0.45">
      <c r="A32" s="222" t="s">
        <v>19</v>
      </c>
      <c r="B32" s="222"/>
    </row>
    <row r="33" spans="1:2" ht="14.65" customHeight="1" x14ac:dyDescent="0.45">
      <c r="A33" s="209" t="s">
        <v>20</v>
      </c>
      <c r="B33" s="45"/>
    </row>
    <row r="34" spans="1:2" x14ac:dyDescent="0.45">
      <c r="A34" s="6" t="s">
        <v>21</v>
      </c>
      <c r="B34" s="45"/>
    </row>
    <row r="35" spans="1:2" x14ac:dyDescent="0.45">
      <c r="A35" s="73" t="s">
        <v>22</v>
      </c>
      <c r="B35" s="45"/>
    </row>
    <row r="36" spans="1:2" x14ac:dyDescent="0.45">
      <c r="A36" s="73" t="s">
        <v>23</v>
      </c>
      <c r="B36" s="45"/>
    </row>
    <row r="38" spans="1:2" x14ac:dyDescent="0.45">
      <c r="A38" s="108" t="s">
        <v>24</v>
      </c>
      <c r="B38" s="109" t="s">
        <v>6</v>
      </c>
    </row>
    <row r="39" spans="1:2" x14ac:dyDescent="0.45">
      <c r="A39" s="223" t="s">
        <v>25</v>
      </c>
      <c r="B39" s="223"/>
    </row>
    <row r="40" spans="1:2" x14ac:dyDescent="0.45">
      <c r="A40" s="211" t="s">
        <v>26</v>
      </c>
      <c r="B40" s="45"/>
    </row>
    <row r="41" spans="1:2" x14ac:dyDescent="0.45">
      <c r="A41" s="211" t="s">
        <v>27</v>
      </c>
      <c r="B41" s="45"/>
    </row>
    <row r="42" spans="1:2" x14ac:dyDescent="0.45">
      <c r="A42" s="211" t="s">
        <v>28</v>
      </c>
      <c r="B42" s="45"/>
    </row>
    <row r="43" spans="1:2" x14ac:dyDescent="0.45">
      <c r="A43" s="211" t="s">
        <v>29</v>
      </c>
      <c r="B43" s="45"/>
    </row>
    <row r="44" spans="1:2" x14ac:dyDescent="0.45">
      <c r="A44" s="211" t="s">
        <v>30</v>
      </c>
      <c r="B44" s="45"/>
    </row>
    <row r="46" spans="1:2" x14ac:dyDescent="0.45">
      <c r="A46" s="108" t="s">
        <v>31</v>
      </c>
      <c r="B46" s="109"/>
    </row>
    <row r="47" spans="1:2" x14ac:dyDescent="0.45">
      <c r="A47" s="224" t="s">
        <v>32</v>
      </c>
      <c r="B47" s="224"/>
    </row>
    <row r="48" spans="1:2" x14ac:dyDescent="0.45">
      <c r="A48" s="212" t="s">
        <v>33</v>
      </c>
      <c r="B48" s="45"/>
    </row>
    <row r="49" spans="1:8" x14ac:dyDescent="0.45">
      <c r="A49" s="212" t="s">
        <v>34</v>
      </c>
      <c r="B49" s="45"/>
      <c r="C49" s="113"/>
      <c r="D49" s="113"/>
      <c r="E49" s="113"/>
      <c r="F49" s="113"/>
      <c r="G49" s="113"/>
      <c r="H49" s="113"/>
    </row>
    <row r="50" spans="1:8" ht="14.25" customHeight="1" x14ac:dyDescent="0.45"/>
    <row r="86" spans="1:2" x14ac:dyDescent="0.45">
      <c r="A86" s="112"/>
      <c r="B86" s="59"/>
    </row>
  </sheetData>
  <mergeCells count="4">
    <mergeCell ref="A27:B27"/>
    <mergeCell ref="A39:B39"/>
    <mergeCell ref="A32:B32"/>
    <mergeCell ref="A47:B47"/>
  </mergeCells>
  <hyperlinks>
    <hyperlink ref="A12" location="'Claims Received'!A23" display="Incoming claims - Net claims received" xr:uid="{C046EC38-64A5-4A82-B7F0-1449D51E6AAC}"/>
    <hyperlink ref="A48" location="'Acceptance Rates '!Condition_Acceptance_Rates" display="Condition Acceptance Rates" xr:uid="{066478D9-62E5-4AF2-8F41-C7FE6FD64A86}"/>
    <hyperlink ref="A49" location="Claim_Acceptance_Rates" display="Claim Acceptance Rates" xr:uid="{543AE96F-C48D-4A6B-8482-FA3C4E8BB88A}"/>
    <hyperlink ref="A44" location="Conditions!Condition__determined_1" display="Conditions Determined" xr:uid="{BAA61C9F-F2A0-4734-9932-C91530FAD717}"/>
    <hyperlink ref="A40" location="Incoming_Conditions" display="Incoming Conditions - Net Conditions Received" xr:uid="{1D9FF456-5A40-4D9C-B16A-D092D201A11F}"/>
    <hyperlink ref="A42" location="Conditions!Conditions_being_processed_by_an" display="Conditions Being Processed" xr:uid="{E5CE0811-5F90-4D67-964B-5794EEB2F2FA}"/>
    <hyperlink ref="A41" location="Conditions!Conditions_unallocated" display="Conditions Unallocated" xr:uid="{DA750DB4-A50D-4912-9B49-D35BEC893489}"/>
    <hyperlink ref="A43" location="Conditions!Conditions_On_hand" display="Conditions On Hand" xr:uid="{1011E8D0-2F89-44C0-A88E-8D7D51AC07DE}"/>
    <hyperlink ref="A33" location="'Time Taken to Process'!A24" display="Time taken to allocate" xr:uid="{FB9B226E-16C0-44C0-AF14-3AA9C53DC23A}"/>
    <hyperlink ref="A34" location="'Time Taken to Process'!A36" display="Time taken with a DVA Officer" xr:uid="{CF49D4E7-8A4E-4DFE-9319-BF3A4CB88574}"/>
    <hyperlink ref="A35" location="'Time Taken to Process'!A47" display="Time taken to process - Claims" xr:uid="{935857D8-F219-423E-A3E9-B1FC496419CC}"/>
    <hyperlink ref="A36" location="'Time Taken to Process'!A60" display="Time taken to process - Conditions" xr:uid="{0F1B113D-79B7-4529-83BF-C59A822A3870}"/>
    <hyperlink ref="A28" location="Determinations!Determinations___Claims​" display="Claim Determinations" xr:uid="{42B9AD79-69E0-42B1-88E1-03C20A8C3846}"/>
    <hyperlink ref="A29" location="Determinations!Age_distribution_of_Determinations_2" display="Age distribution of Determinations​" xr:uid="{AA9127F8-8C66-4BD9-884E-D72F5C79EE10}"/>
    <hyperlink ref="A21" location="Claims_being_Processed​" display="Claims being Processed​" xr:uid="{A195CCC0-7560-47AA-A25B-7C946343B88C}"/>
    <hyperlink ref="A22" location="'Claims Being Processed'!Age_distribution_of_Claims_being_processed​" display="Age distribution of claims being processed​" xr:uid="{071166BC-ED89-4E60-9ACD-C896A7FE31CC}"/>
    <hyperlink ref="A23" location="'Claims Being Processed'!Claims_on_hand​_1" display="Claims on hand​" xr:uid="{4FBD824F-906E-428F-88A1-B0B62B9844A3}"/>
    <hyperlink ref="A24" location="'Claims Being Processed'!Age_distribution_of_all_claims_on_hand​" display="Age distribution of claims on hand​" xr:uid="{F1F5E698-8F0F-4F88-A864-78DB45EF06C5}"/>
    <hyperlink ref="A17" location="'Unallocated Claims'!A47" display="Age distribution of unallocated claims​" xr:uid="{C4166281-12F6-47F6-B58A-6B29D00709B3}"/>
  </hyperlinks>
  <pageMargins left="0.7" right="0.7" top="0.75" bottom="0.75"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53"/>
  <sheetViews>
    <sheetView showGridLines="0" zoomScale="90" zoomScaleNormal="90" workbookViewId="0">
      <selection activeCell="A8" sqref="A8"/>
    </sheetView>
  </sheetViews>
  <sheetFormatPr defaultColWidth="9.1328125" defaultRowHeight="14.25" x14ac:dyDescent="0.45"/>
  <cols>
    <col min="1" max="1" width="45.59765625" style="4" customWidth="1"/>
    <col min="2" max="4" width="11.73046875" style="4" customWidth="1"/>
    <col min="5" max="18" width="9.1328125" style="4" customWidth="1"/>
    <col min="19" max="19" width="11.1328125" style="4" customWidth="1"/>
    <col min="20" max="20" width="12.265625" style="4" bestFit="1" customWidth="1"/>
    <col min="21" max="16384" width="9.1328125" style="4"/>
  </cols>
  <sheetData>
    <row r="1" spans="1:20" s="2" customFormat="1" x14ac:dyDescent="0.45">
      <c r="A1" s="1"/>
      <c r="B1" s="1"/>
      <c r="C1" s="1"/>
      <c r="D1" s="1"/>
      <c r="E1" s="1"/>
      <c r="F1" s="1"/>
      <c r="G1" s="1"/>
      <c r="H1" s="1"/>
      <c r="I1" s="1"/>
      <c r="J1" s="1"/>
      <c r="K1" s="1"/>
      <c r="L1" s="1"/>
      <c r="M1" s="1"/>
      <c r="N1" s="1"/>
      <c r="O1" s="1"/>
      <c r="P1" s="1"/>
      <c r="Q1" s="1"/>
      <c r="R1" s="1"/>
      <c r="S1" s="1"/>
      <c r="T1" s="1"/>
    </row>
    <row r="2" spans="1:20" s="2" customFormat="1" x14ac:dyDescent="0.45">
      <c r="A2" s="1"/>
      <c r="B2" s="1"/>
      <c r="C2" s="1"/>
      <c r="D2" s="1"/>
      <c r="E2" s="1"/>
      <c r="F2" s="1"/>
      <c r="G2" s="1"/>
      <c r="H2" s="1"/>
      <c r="I2" s="1"/>
      <c r="J2" s="1"/>
      <c r="K2" s="1"/>
      <c r="L2" s="1"/>
      <c r="M2" s="1"/>
      <c r="N2" s="1"/>
      <c r="O2" s="1"/>
      <c r="P2" s="1"/>
      <c r="Q2" s="1"/>
      <c r="R2" s="1"/>
      <c r="S2" s="1"/>
      <c r="T2" s="1"/>
    </row>
    <row r="3" spans="1:20" s="2" customFormat="1" x14ac:dyDescent="0.45">
      <c r="A3" s="1"/>
      <c r="B3" s="1"/>
      <c r="C3" s="1"/>
      <c r="D3" s="1"/>
      <c r="E3" s="1"/>
      <c r="F3" s="1"/>
      <c r="G3" s="1"/>
      <c r="H3" s="1"/>
      <c r="I3" s="1"/>
      <c r="J3" s="1"/>
      <c r="K3" s="1"/>
      <c r="L3" s="1"/>
      <c r="M3" s="1"/>
      <c r="N3" s="1"/>
      <c r="O3" s="1"/>
      <c r="P3" s="1"/>
      <c r="Q3" s="1"/>
      <c r="R3" s="1"/>
      <c r="S3" s="1"/>
      <c r="T3" s="1"/>
    </row>
    <row r="4" spans="1:20" s="2" customFormat="1" x14ac:dyDescent="0.45">
      <c r="A4" s="1"/>
      <c r="B4" s="1"/>
      <c r="C4" s="1"/>
      <c r="D4" s="1"/>
      <c r="E4" s="1"/>
      <c r="F4" s="1"/>
      <c r="G4" s="1"/>
      <c r="H4" s="1"/>
      <c r="I4" s="1"/>
      <c r="J4" s="1"/>
      <c r="K4" s="1"/>
      <c r="L4" s="1"/>
      <c r="M4" s="1"/>
      <c r="N4" s="1"/>
      <c r="O4" s="1"/>
      <c r="P4" s="1"/>
      <c r="Q4" s="1"/>
      <c r="R4" s="1"/>
      <c r="S4" s="1"/>
      <c r="T4" s="1"/>
    </row>
    <row r="5" spans="1:20" s="2" customFormat="1" x14ac:dyDescent="0.45">
      <c r="A5" s="1"/>
      <c r="B5" s="1"/>
      <c r="C5" s="1"/>
      <c r="D5" s="1"/>
      <c r="E5" s="1"/>
      <c r="F5" s="1"/>
      <c r="G5" s="1"/>
      <c r="H5" s="1"/>
      <c r="I5" s="1"/>
      <c r="J5" s="1"/>
      <c r="K5" s="1"/>
      <c r="L5" s="1"/>
      <c r="M5" s="1"/>
      <c r="N5" s="1"/>
      <c r="O5" s="1"/>
      <c r="P5" s="1"/>
      <c r="Q5" s="1"/>
      <c r="R5" s="1"/>
      <c r="S5" s="1"/>
      <c r="T5" s="1"/>
    </row>
    <row r="6" spans="1:20" s="2" customFormat="1" x14ac:dyDescent="0.45">
      <c r="A6" s="3"/>
      <c r="B6" s="3"/>
      <c r="C6" s="3"/>
      <c r="D6" s="3"/>
      <c r="E6" s="3"/>
      <c r="F6" s="3"/>
      <c r="G6" s="3"/>
      <c r="H6" s="3"/>
      <c r="I6" s="3"/>
      <c r="J6" s="3"/>
      <c r="K6" s="3"/>
      <c r="L6" s="3"/>
      <c r="M6" s="1"/>
      <c r="N6" s="1"/>
      <c r="O6" s="1"/>
      <c r="P6" s="1"/>
      <c r="Q6" s="1"/>
      <c r="R6" s="1"/>
      <c r="S6" s="1"/>
      <c r="T6" s="1"/>
    </row>
    <row r="7" spans="1:20" s="2" customFormat="1" x14ac:dyDescent="0.45">
      <c r="A7" s="3"/>
      <c r="B7" s="3"/>
      <c r="C7" s="3"/>
      <c r="D7" s="3"/>
      <c r="E7" s="3"/>
      <c r="F7" s="3"/>
      <c r="G7" s="3"/>
      <c r="H7" s="3"/>
      <c r="I7" s="3"/>
      <c r="J7" s="3"/>
      <c r="K7" s="3"/>
      <c r="L7" s="3"/>
      <c r="M7" s="1"/>
      <c r="N7" s="1"/>
      <c r="O7" s="1"/>
      <c r="P7" s="1"/>
      <c r="Q7" s="1"/>
      <c r="R7" s="1"/>
      <c r="S7" s="1"/>
      <c r="T7" s="1"/>
    </row>
    <row r="8" spans="1:20" x14ac:dyDescent="0.45">
      <c r="T8" s="133">
        <v>45991</v>
      </c>
    </row>
    <row r="9" spans="1:20" ht="18" x14ac:dyDescent="0.55000000000000004">
      <c r="A9" s="5" t="s">
        <v>0</v>
      </c>
    </row>
    <row r="10" spans="1:20" x14ac:dyDescent="0.45">
      <c r="A10" s="6" t="s">
        <v>2</v>
      </c>
    </row>
    <row r="11" spans="1:20" x14ac:dyDescent="0.45">
      <c r="F11" s="4" t="s">
        <v>6</v>
      </c>
    </row>
    <row r="23" spans="1:47" s="2" customFormat="1" ht="15" customHeight="1" x14ac:dyDescent="0.45">
      <c r="A23" s="134" t="s">
        <v>35</v>
      </c>
      <c r="B23" s="232" t="s">
        <v>36</v>
      </c>
      <c r="C23" s="232" t="s">
        <v>37</v>
      </c>
      <c r="D23" s="232" t="s">
        <v>38</v>
      </c>
      <c r="E23" s="229">
        <v>45597</v>
      </c>
      <c r="F23" s="229">
        <v>45627</v>
      </c>
      <c r="G23" s="229">
        <v>45658</v>
      </c>
      <c r="H23" s="229">
        <v>45689</v>
      </c>
      <c r="I23" s="229">
        <v>45717</v>
      </c>
      <c r="J23" s="229">
        <v>45748</v>
      </c>
      <c r="K23" s="229">
        <v>45778</v>
      </c>
      <c r="L23" s="229">
        <v>45809</v>
      </c>
      <c r="M23" s="229">
        <v>45839</v>
      </c>
      <c r="N23" s="229">
        <v>45870</v>
      </c>
      <c r="O23" s="229">
        <v>45901</v>
      </c>
      <c r="P23" s="229">
        <v>45931</v>
      </c>
      <c r="Q23" s="229">
        <v>45962</v>
      </c>
      <c r="R23" s="227" t="s">
        <v>39</v>
      </c>
      <c r="S23" s="227" t="s">
        <v>40</v>
      </c>
      <c r="T23" s="225" t="s">
        <v>41</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75" customHeight="1" x14ac:dyDescent="0.4">
      <c r="A24" s="175" t="s">
        <v>42</v>
      </c>
      <c r="B24" s="233"/>
      <c r="C24" s="233"/>
      <c r="D24" s="233"/>
      <c r="E24" s="230"/>
      <c r="F24" s="230"/>
      <c r="G24" s="230"/>
      <c r="H24" s="230"/>
      <c r="I24" s="230"/>
      <c r="J24" s="230"/>
      <c r="K24" s="230"/>
      <c r="L24" s="230"/>
      <c r="M24" s="230"/>
      <c r="N24" s="230"/>
      <c r="O24" s="230"/>
      <c r="P24" s="230"/>
      <c r="Q24" s="230"/>
      <c r="R24" s="228"/>
      <c r="S24" s="228"/>
      <c r="T24" s="226"/>
      <c r="V24" s="12" t="s">
        <v>6</v>
      </c>
      <c r="W24" s="2" t="s">
        <v>6</v>
      </c>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x14ac:dyDescent="0.45">
      <c r="A25" s="13" t="s">
        <v>43</v>
      </c>
      <c r="B25" s="14">
        <v>2169</v>
      </c>
      <c r="C25" s="14">
        <v>2163</v>
      </c>
      <c r="D25" s="14">
        <v>2772</v>
      </c>
      <c r="E25" s="15">
        <v>233</v>
      </c>
      <c r="F25" s="15">
        <v>179</v>
      </c>
      <c r="G25" s="15">
        <v>185</v>
      </c>
      <c r="H25" s="15">
        <v>233</v>
      </c>
      <c r="I25" s="15">
        <v>276</v>
      </c>
      <c r="J25" s="15">
        <v>186</v>
      </c>
      <c r="K25" s="15">
        <v>281</v>
      </c>
      <c r="L25" s="15">
        <v>280</v>
      </c>
      <c r="M25" s="15">
        <v>247</v>
      </c>
      <c r="N25" s="15">
        <v>260</v>
      </c>
      <c r="O25" s="15">
        <v>275</v>
      </c>
      <c r="P25" s="15">
        <v>260</v>
      </c>
      <c r="Q25" s="15">
        <v>234</v>
      </c>
      <c r="R25" s="14">
        <f>SUM(M25:Q25)</f>
        <v>1276</v>
      </c>
      <c r="S25" s="14">
        <v>1152</v>
      </c>
      <c r="T25" s="16">
        <f t="shared" ref="T25:T38" si="0">IF(S25&gt;0,(R25-S25)/S25,"")</f>
        <v>0.1076388888888889</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x14ac:dyDescent="0.45">
      <c r="A26" s="13" t="s">
        <v>44</v>
      </c>
      <c r="B26" s="14">
        <v>20499</v>
      </c>
      <c r="C26" s="14">
        <v>23648</v>
      </c>
      <c r="D26" s="14">
        <v>26758</v>
      </c>
      <c r="E26" s="15">
        <v>2323</v>
      </c>
      <c r="F26" s="15">
        <v>1643</v>
      </c>
      <c r="G26" s="15">
        <v>1979</v>
      </c>
      <c r="H26" s="15">
        <v>2462</v>
      </c>
      <c r="I26" s="15">
        <v>2427</v>
      </c>
      <c r="J26" s="15">
        <v>1927</v>
      </c>
      <c r="K26" s="15">
        <v>2061</v>
      </c>
      <c r="L26" s="15">
        <v>2117</v>
      </c>
      <c r="M26" s="15">
        <v>2483</v>
      </c>
      <c r="N26" s="15">
        <v>2219</v>
      </c>
      <c r="O26" s="15">
        <v>2357</v>
      </c>
      <c r="P26" s="15">
        <v>2658</v>
      </c>
      <c r="Q26" s="15">
        <v>1849</v>
      </c>
      <c r="R26" s="14">
        <f t="shared" ref="R26:R38" si="1">SUM(M26:Q26)</f>
        <v>11566</v>
      </c>
      <c r="S26" s="14">
        <v>12142</v>
      </c>
      <c r="T26" s="16">
        <f t="shared" si="0"/>
        <v>-4.7438642727721955E-2</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x14ac:dyDescent="0.45">
      <c r="A27" s="13" t="s">
        <v>45</v>
      </c>
      <c r="B27" s="14">
        <v>1546</v>
      </c>
      <c r="C27" s="14">
        <v>1740</v>
      </c>
      <c r="D27" s="14">
        <v>1903</v>
      </c>
      <c r="E27" s="15">
        <v>169</v>
      </c>
      <c r="F27" s="15">
        <v>116</v>
      </c>
      <c r="G27" s="15">
        <v>110</v>
      </c>
      <c r="H27" s="15">
        <v>145</v>
      </c>
      <c r="I27" s="15">
        <v>144</v>
      </c>
      <c r="J27" s="15">
        <v>133</v>
      </c>
      <c r="K27" s="15">
        <v>178</v>
      </c>
      <c r="L27" s="15">
        <v>185</v>
      </c>
      <c r="M27" s="15">
        <v>204</v>
      </c>
      <c r="N27" s="15">
        <v>189</v>
      </c>
      <c r="O27" s="15">
        <v>235</v>
      </c>
      <c r="P27" s="15">
        <v>221</v>
      </c>
      <c r="Q27" s="15">
        <v>239</v>
      </c>
      <c r="R27" s="14">
        <f t="shared" si="1"/>
        <v>1088</v>
      </c>
      <c r="S27" s="14">
        <v>892</v>
      </c>
      <c r="T27" s="16">
        <f t="shared" si="0"/>
        <v>0.21973094170403587</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x14ac:dyDescent="0.45">
      <c r="A28" s="13" t="s">
        <v>46</v>
      </c>
      <c r="B28" s="14">
        <v>2741</v>
      </c>
      <c r="C28" s="14">
        <v>2252</v>
      </c>
      <c r="D28" s="14">
        <v>3017</v>
      </c>
      <c r="E28" s="15">
        <v>251</v>
      </c>
      <c r="F28" s="15">
        <v>207</v>
      </c>
      <c r="G28" s="15">
        <v>233</v>
      </c>
      <c r="H28" s="15">
        <v>314</v>
      </c>
      <c r="I28" s="15">
        <v>343</v>
      </c>
      <c r="J28" s="15">
        <v>220</v>
      </c>
      <c r="K28" s="15">
        <v>276</v>
      </c>
      <c r="L28" s="15">
        <v>258</v>
      </c>
      <c r="M28" s="15">
        <v>277</v>
      </c>
      <c r="N28" s="15">
        <v>300</v>
      </c>
      <c r="O28" s="15">
        <v>247</v>
      </c>
      <c r="P28" s="15">
        <v>222</v>
      </c>
      <c r="Q28" s="15">
        <v>140</v>
      </c>
      <c r="R28" s="14">
        <f t="shared" si="1"/>
        <v>1186</v>
      </c>
      <c r="S28" s="14">
        <v>1166</v>
      </c>
      <c r="T28" s="16">
        <f t="shared" si="0"/>
        <v>1.7152658662092625E-2</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x14ac:dyDescent="0.45">
      <c r="A29" s="13" t="s">
        <v>47</v>
      </c>
      <c r="B29" s="14">
        <v>13847</v>
      </c>
      <c r="C29" s="14">
        <v>15164</v>
      </c>
      <c r="D29" s="14">
        <v>16751</v>
      </c>
      <c r="E29" s="15">
        <v>1508</v>
      </c>
      <c r="F29" s="15">
        <v>1089</v>
      </c>
      <c r="G29" s="15">
        <v>1137</v>
      </c>
      <c r="H29" s="15">
        <v>1415</v>
      </c>
      <c r="I29" s="15">
        <v>1494</v>
      </c>
      <c r="J29" s="15">
        <v>1255</v>
      </c>
      <c r="K29" s="15">
        <v>1460</v>
      </c>
      <c r="L29" s="15">
        <v>1474</v>
      </c>
      <c r="M29" s="15">
        <v>1604</v>
      </c>
      <c r="N29" s="15">
        <v>1404</v>
      </c>
      <c r="O29" s="15">
        <v>1431</v>
      </c>
      <c r="P29" s="15">
        <v>1404</v>
      </c>
      <c r="Q29" s="15">
        <v>1117</v>
      </c>
      <c r="R29" s="14">
        <f t="shared" si="1"/>
        <v>6960</v>
      </c>
      <c r="S29" s="14">
        <v>7427</v>
      </c>
      <c r="T29" s="16">
        <f t="shared" si="0"/>
        <v>-6.2878685875858348E-2</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x14ac:dyDescent="0.45">
      <c r="A30" s="13" t="s">
        <v>48</v>
      </c>
      <c r="B30" s="14">
        <v>1555</v>
      </c>
      <c r="C30" s="14">
        <v>1809</v>
      </c>
      <c r="D30" s="14">
        <v>1830</v>
      </c>
      <c r="E30" s="15">
        <v>158</v>
      </c>
      <c r="F30" s="15">
        <v>112</v>
      </c>
      <c r="G30" s="15">
        <v>123</v>
      </c>
      <c r="H30" s="15">
        <v>160</v>
      </c>
      <c r="I30" s="15">
        <v>163</v>
      </c>
      <c r="J30" s="15">
        <v>171</v>
      </c>
      <c r="K30" s="15">
        <v>169</v>
      </c>
      <c r="L30" s="15">
        <v>154</v>
      </c>
      <c r="M30" s="15">
        <v>171</v>
      </c>
      <c r="N30" s="15">
        <v>156</v>
      </c>
      <c r="O30" s="15">
        <v>164</v>
      </c>
      <c r="P30" s="15">
        <v>161</v>
      </c>
      <c r="Q30" s="15">
        <v>132</v>
      </c>
      <c r="R30" s="14">
        <f t="shared" si="1"/>
        <v>784</v>
      </c>
      <c r="S30" s="14">
        <v>778</v>
      </c>
      <c r="T30" s="16">
        <f t="shared" si="0"/>
        <v>7.7120822622107968E-3</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45">
      <c r="A31" s="136" t="s">
        <v>49</v>
      </c>
      <c r="B31" s="137">
        <f t="shared" ref="B31:C31" si="2">SUM(B25:B30)</f>
        <v>42357</v>
      </c>
      <c r="C31" s="137">
        <f t="shared" si="2"/>
        <v>46776</v>
      </c>
      <c r="D31" s="137">
        <v>53031</v>
      </c>
      <c r="E31" s="137">
        <f t="shared" ref="E31:P31" si="3">SUM(E25:E30)</f>
        <v>4642</v>
      </c>
      <c r="F31" s="137">
        <f t="shared" si="3"/>
        <v>3346</v>
      </c>
      <c r="G31" s="137">
        <f t="shared" si="3"/>
        <v>3767</v>
      </c>
      <c r="H31" s="137">
        <f t="shared" si="3"/>
        <v>4729</v>
      </c>
      <c r="I31" s="137">
        <f t="shared" si="3"/>
        <v>4847</v>
      </c>
      <c r="J31" s="137">
        <f t="shared" si="3"/>
        <v>3892</v>
      </c>
      <c r="K31" s="137">
        <f t="shared" si="3"/>
        <v>4425</v>
      </c>
      <c r="L31" s="137">
        <f t="shared" si="3"/>
        <v>4468</v>
      </c>
      <c r="M31" s="137">
        <f t="shared" si="3"/>
        <v>4986</v>
      </c>
      <c r="N31" s="137">
        <f t="shared" si="3"/>
        <v>4528</v>
      </c>
      <c r="O31" s="137">
        <f t="shared" si="3"/>
        <v>4709</v>
      </c>
      <c r="P31" s="137">
        <f t="shared" si="3"/>
        <v>4926</v>
      </c>
      <c r="Q31" s="137">
        <f t="shared" ref="Q31" si="4">SUM(Q25:Q30)</f>
        <v>3711</v>
      </c>
      <c r="R31" s="137">
        <f t="shared" si="1"/>
        <v>22860</v>
      </c>
      <c r="S31" s="137">
        <v>23557</v>
      </c>
      <c r="T31" s="172">
        <f t="shared" si="0"/>
        <v>-2.9587808294774379E-2</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45">
      <c r="A32" s="13" t="s">
        <v>50</v>
      </c>
      <c r="B32" s="14">
        <v>13172</v>
      </c>
      <c r="C32" s="14">
        <v>20184</v>
      </c>
      <c r="D32" s="14">
        <v>21493</v>
      </c>
      <c r="E32" s="15">
        <v>1762</v>
      </c>
      <c r="F32" s="15">
        <v>1439</v>
      </c>
      <c r="G32" s="15">
        <v>1643</v>
      </c>
      <c r="H32" s="15">
        <v>1898</v>
      </c>
      <c r="I32" s="15">
        <v>2001</v>
      </c>
      <c r="J32" s="15">
        <v>1585</v>
      </c>
      <c r="K32" s="15">
        <v>2100</v>
      </c>
      <c r="L32" s="15">
        <v>1820</v>
      </c>
      <c r="M32" s="15">
        <v>2013</v>
      </c>
      <c r="N32" s="15">
        <v>1746</v>
      </c>
      <c r="O32" s="15">
        <v>1582</v>
      </c>
      <c r="P32" s="15">
        <v>1641</v>
      </c>
      <c r="Q32" s="15">
        <v>1445</v>
      </c>
      <c r="R32" s="14">
        <f t="shared" si="1"/>
        <v>8427</v>
      </c>
      <c r="S32" s="14">
        <v>9007</v>
      </c>
      <c r="T32" s="16">
        <f t="shared" si="0"/>
        <v>-6.4394359942267124E-2</v>
      </c>
      <c r="U32" s="18"/>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x14ac:dyDescent="0.45">
      <c r="A33" s="13" t="s">
        <v>51</v>
      </c>
      <c r="B33" s="14">
        <v>12939</v>
      </c>
      <c r="C33" s="14">
        <v>17458</v>
      </c>
      <c r="D33" s="14">
        <v>21384</v>
      </c>
      <c r="E33" s="15">
        <v>1729</v>
      </c>
      <c r="F33" s="15">
        <v>1309</v>
      </c>
      <c r="G33" s="15">
        <v>1301</v>
      </c>
      <c r="H33" s="15">
        <v>1873</v>
      </c>
      <c r="I33" s="15">
        <v>2080</v>
      </c>
      <c r="J33" s="15">
        <v>1775</v>
      </c>
      <c r="K33" s="15">
        <v>2768</v>
      </c>
      <c r="L33" s="15">
        <v>2377</v>
      </c>
      <c r="M33" s="15">
        <v>2671</v>
      </c>
      <c r="N33" s="15">
        <v>2682</v>
      </c>
      <c r="O33" s="15">
        <v>2744</v>
      </c>
      <c r="P33" s="15">
        <v>2991</v>
      </c>
      <c r="Q33" s="15">
        <v>2492</v>
      </c>
      <c r="R33" s="14">
        <f t="shared" si="1"/>
        <v>13580</v>
      </c>
      <c r="S33" s="14">
        <v>7901</v>
      </c>
      <c r="T33" s="16">
        <f t="shared" si="0"/>
        <v>0.71876977597772429</v>
      </c>
      <c r="U33" s="18"/>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x14ac:dyDescent="0.45">
      <c r="A34" s="136" t="s">
        <v>52</v>
      </c>
      <c r="B34" s="137">
        <f t="shared" ref="B34:C34" si="5">SUM(B32:B33)</f>
        <v>26111</v>
      </c>
      <c r="C34" s="137">
        <f t="shared" si="5"/>
        <v>37642</v>
      </c>
      <c r="D34" s="137">
        <v>42877</v>
      </c>
      <c r="E34" s="137">
        <f t="shared" ref="E34:O34" si="6">SUM(E32:E33)</f>
        <v>3491</v>
      </c>
      <c r="F34" s="137">
        <f t="shared" si="6"/>
        <v>2748</v>
      </c>
      <c r="G34" s="137">
        <f t="shared" si="6"/>
        <v>2944</v>
      </c>
      <c r="H34" s="137">
        <f t="shared" si="6"/>
        <v>3771</v>
      </c>
      <c r="I34" s="137">
        <f t="shared" si="6"/>
        <v>4081</v>
      </c>
      <c r="J34" s="137">
        <f t="shared" si="6"/>
        <v>3360</v>
      </c>
      <c r="K34" s="137">
        <f t="shared" si="6"/>
        <v>4868</v>
      </c>
      <c r="L34" s="137">
        <f t="shared" si="6"/>
        <v>4197</v>
      </c>
      <c r="M34" s="137">
        <f t="shared" si="6"/>
        <v>4684</v>
      </c>
      <c r="N34" s="137">
        <f t="shared" si="6"/>
        <v>4428</v>
      </c>
      <c r="O34" s="137">
        <f t="shared" si="6"/>
        <v>4326</v>
      </c>
      <c r="P34" s="137">
        <f t="shared" ref="P34:Q34" si="7">SUM(P32:P33)</f>
        <v>4632</v>
      </c>
      <c r="Q34" s="137">
        <f t="shared" si="7"/>
        <v>3937</v>
      </c>
      <c r="R34" s="137">
        <f t="shared" si="1"/>
        <v>22007</v>
      </c>
      <c r="S34" s="137">
        <v>16908</v>
      </c>
      <c r="T34" s="172">
        <f t="shared" si="0"/>
        <v>0.30157321977762008</v>
      </c>
      <c r="U34" s="18"/>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x14ac:dyDescent="0.45">
      <c r="A35" s="13" t="s">
        <v>53</v>
      </c>
      <c r="B35" s="14">
        <f>463+2631</f>
        <v>3094</v>
      </c>
      <c r="C35" s="14">
        <v>4571</v>
      </c>
      <c r="D35" s="14">
        <v>4692</v>
      </c>
      <c r="E35" s="19">
        <v>419</v>
      </c>
      <c r="F35" s="19">
        <v>369</v>
      </c>
      <c r="G35" s="19">
        <v>428</v>
      </c>
      <c r="H35" s="19">
        <v>408</v>
      </c>
      <c r="I35" s="19">
        <v>393</v>
      </c>
      <c r="J35" s="19">
        <v>298</v>
      </c>
      <c r="K35" s="19">
        <v>367</v>
      </c>
      <c r="L35" s="19">
        <v>387</v>
      </c>
      <c r="M35" s="19">
        <v>413</v>
      </c>
      <c r="N35" s="19">
        <v>394</v>
      </c>
      <c r="O35" s="19">
        <v>403</v>
      </c>
      <c r="P35" s="19">
        <v>388</v>
      </c>
      <c r="Q35" s="19">
        <v>365</v>
      </c>
      <c r="R35" s="14">
        <f t="shared" si="1"/>
        <v>1963</v>
      </c>
      <c r="S35" s="14">
        <v>2042</v>
      </c>
      <c r="T35" s="16">
        <f t="shared" si="0"/>
        <v>-3.868756121449559E-2</v>
      </c>
      <c r="U35" s="18"/>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x14ac:dyDescent="0.45">
      <c r="A36" s="13" t="s">
        <v>54</v>
      </c>
      <c r="B36" s="14">
        <v>503</v>
      </c>
      <c r="C36" s="14">
        <v>376</v>
      </c>
      <c r="D36" s="14">
        <v>378</v>
      </c>
      <c r="E36" s="19">
        <v>37</v>
      </c>
      <c r="F36" s="19">
        <v>23</v>
      </c>
      <c r="G36" s="19">
        <v>30</v>
      </c>
      <c r="H36" s="19">
        <v>26</v>
      </c>
      <c r="I36" s="19">
        <v>25</v>
      </c>
      <c r="J36" s="19">
        <v>23</v>
      </c>
      <c r="K36" s="19">
        <v>26</v>
      </c>
      <c r="L36" s="19">
        <v>36</v>
      </c>
      <c r="M36" s="19">
        <v>40</v>
      </c>
      <c r="N36" s="19">
        <v>29</v>
      </c>
      <c r="O36" s="19">
        <v>39</v>
      </c>
      <c r="P36" s="19">
        <v>30</v>
      </c>
      <c r="Q36" s="19">
        <v>21</v>
      </c>
      <c r="R36" s="14">
        <f t="shared" si="1"/>
        <v>159</v>
      </c>
      <c r="S36" s="20">
        <v>189</v>
      </c>
      <c r="T36" s="16">
        <f t="shared" si="0"/>
        <v>-0.15873015873015872</v>
      </c>
      <c r="U36" s="18"/>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x14ac:dyDescent="0.45">
      <c r="A37" s="13" t="s">
        <v>55</v>
      </c>
      <c r="B37" s="14">
        <v>136</v>
      </c>
      <c r="C37" s="14">
        <v>165</v>
      </c>
      <c r="D37" s="14">
        <v>179</v>
      </c>
      <c r="E37" s="15">
        <v>11</v>
      </c>
      <c r="F37" s="15">
        <v>15</v>
      </c>
      <c r="G37" s="15">
        <v>18</v>
      </c>
      <c r="H37" s="15">
        <v>16</v>
      </c>
      <c r="I37" s="15">
        <v>9</v>
      </c>
      <c r="J37" s="15">
        <v>18</v>
      </c>
      <c r="K37" s="15">
        <v>17</v>
      </c>
      <c r="L37" s="15">
        <v>8</v>
      </c>
      <c r="M37" s="15">
        <v>21</v>
      </c>
      <c r="N37" s="15">
        <v>20</v>
      </c>
      <c r="O37" s="15">
        <v>19</v>
      </c>
      <c r="P37" s="15">
        <v>17</v>
      </c>
      <c r="Q37" s="15">
        <v>19</v>
      </c>
      <c r="R37" s="14">
        <f t="shared" si="1"/>
        <v>96</v>
      </c>
      <c r="S37" s="20">
        <v>78</v>
      </c>
      <c r="T37" s="16">
        <f t="shared" si="0"/>
        <v>0.23076923076923078</v>
      </c>
      <c r="U37" s="18"/>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x14ac:dyDescent="0.45">
      <c r="A38" s="136" t="s">
        <v>56</v>
      </c>
      <c r="B38" s="137">
        <f t="shared" ref="B38:C38" si="8">SUM(B31,B34,B35:B37)</f>
        <v>72201</v>
      </c>
      <c r="C38" s="137">
        <f t="shared" si="8"/>
        <v>89530</v>
      </c>
      <c r="D38" s="137">
        <v>101157</v>
      </c>
      <c r="E38" s="137">
        <f t="shared" ref="E38:O38" si="9">SUM(E31,E34,E35:E37)</f>
        <v>8600</v>
      </c>
      <c r="F38" s="137">
        <f t="shared" si="9"/>
        <v>6501</v>
      </c>
      <c r="G38" s="137">
        <f t="shared" si="9"/>
        <v>7187</v>
      </c>
      <c r="H38" s="137">
        <f t="shared" si="9"/>
        <v>8950</v>
      </c>
      <c r="I38" s="137">
        <f t="shared" si="9"/>
        <v>9355</v>
      </c>
      <c r="J38" s="137">
        <f t="shared" si="9"/>
        <v>7591</v>
      </c>
      <c r="K38" s="137">
        <f t="shared" si="9"/>
        <v>9703</v>
      </c>
      <c r="L38" s="137">
        <f t="shared" si="9"/>
        <v>9096</v>
      </c>
      <c r="M38" s="137">
        <f t="shared" si="9"/>
        <v>10144</v>
      </c>
      <c r="N38" s="137">
        <f t="shared" si="9"/>
        <v>9399</v>
      </c>
      <c r="O38" s="137">
        <f t="shared" si="9"/>
        <v>9496</v>
      </c>
      <c r="P38" s="137">
        <f t="shared" ref="P38:Q38" si="10">SUM(P31,P34,P35:P37)</f>
        <v>9993</v>
      </c>
      <c r="Q38" s="137">
        <f t="shared" si="10"/>
        <v>8053</v>
      </c>
      <c r="R38" s="137">
        <f t="shared" si="1"/>
        <v>47085</v>
      </c>
      <c r="S38" s="137">
        <v>42774</v>
      </c>
      <c r="T38" s="172">
        <f t="shared" si="0"/>
        <v>0.10078552391639781</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45">
      <c r="A39" s="231" t="s">
        <v>57</v>
      </c>
      <c r="B39" s="231"/>
      <c r="C39" s="231"/>
      <c r="D39" s="231"/>
      <c r="E39" s="231"/>
      <c r="F39" s="231"/>
      <c r="G39" s="231"/>
      <c r="H39" s="231"/>
      <c r="I39" s="231"/>
      <c r="J39" s="231"/>
      <c r="K39" s="231"/>
      <c r="L39" s="231"/>
      <c r="M39" s="231"/>
      <c r="N39" s="231"/>
      <c r="O39" s="231"/>
      <c r="P39" s="231"/>
      <c r="Q39" s="231"/>
      <c r="R39" s="231"/>
      <c r="S39" s="231"/>
    </row>
    <row r="40" spans="1:47" ht="14.65" customHeight="1" x14ac:dyDescent="0.45">
      <c r="A40" s="21"/>
    </row>
    <row r="53" spans="1:1" x14ac:dyDescent="0.45">
      <c r="A53" s="32" t="s">
        <v>6</v>
      </c>
    </row>
  </sheetData>
  <sheetProtection algorithmName="SHA-512" hashValue="OjdiEMcYHEaWDLP12+fCgsOtQgmHZVpeojcXCjDLp1WkA2umXTw7fGczfFvYZHWQkoTkiScyXQhGAm4byg1Xvg==" saltValue="+ILEe0vcl1PUFOj/6udfcw==" spinCount="100000" sheet="1" objects="1" scenarios="1" selectLockedCells="1"/>
  <mergeCells count="20">
    <mergeCell ref="A39:S39"/>
    <mergeCell ref="D23:D24"/>
    <mergeCell ref="B23:B24"/>
    <mergeCell ref="F23:F24"/>
    <mergeCell ref="C23:C24"/>
    <mergeCell ref="I23:I24"/>
    <mergeCell ref="H23:H24"/>
    <mergeCell ref="G23:G24"/>
    <mergeCell ref="E23:E24"/>
    <mergeCell ref="J23:J24"/>
    <mergeCell ref="T23:T24"/>
    <mergeCell ref="S23:S24"/>
    <mergeCell ref="R23:R24"/>
    <mergeCell ref="L23:L24"/>
    <mergeCell ref="K23:K24"/>
    <mergeCell ref="M23:M24"/>
    <mergeCell ref="N23:N24"/>
    <mergeCell ref="O23:O24"/>
    <mergeCell ref="P23:P24"/>
    <mergeCell ref="Q23:Q24"/>
  </mergeCells>
  <hyperlinks>
    <hyperlink ref="A10" location="'Claims Received'!A23" display="Incoming claims - Net claims received" xr:uid="{D897A39C-2A81-4B0C-B4A3-56730F2DBF20}"/>
  </hyperlinks>
  <pageMargins left="0.25" right="0.25" top="0.75" bottom="0.75" header="0.3" footer="0.3"/>
  <pageSetup paperSize="9" scale="37" orientation="portrait" r:id="rId1"/>
  <ignoredErrors>
    <ignoredError sqref="Q31 R25:R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93"/>
  <sheetViews>
    <sheetView showGridLines="0" zoomScale="90" zoomScaleNormal="90" workbookViewId="0">
      <selection activeCell="A8" sqref="A8"/>
    </sheetView>
  </sheetViews>
  <sheetFormatPr defaultColWidth="9.1328125" defaultRowHeight="14.25" x14ac:dyDescent="0.45"/>
  <cols>
    <col min="1" max="1" width="45.59765625" style="4" customWidth="1"/>
    <col min="2" max="4" width="11.73046875" style="4" customWidth="1"/>
    <col min="5" max="18" width="9.1328125" style="4" customWidth="1"/>
    <col min="19" max="20" width="11.1328125" style="4" customWidth="1"/>
    <col min="21" max="16384" width="9.1328125" style="4"/>
  </cols>
  <sheetData>
    <row r="1" spans="1:19" s="2" customFormat="1" x14ac:dyDescent="0.45">
      <c r="A1" s="1"/>
      <c r="B1" s="1"/>
      <c r="C1" s="1"/>
      <c r="D1" s="1"/>
      <c r="E1" s="1"/>
      <c r="F1" s="1"/>
      <c r="G1" s="1"/>
      <c r="H1" s="1"/>
      <c r="I1" s="1"/>
      <c r="J1" s="1"/>
      <c r="K1" s="1"/>
      <c r="L1" s="1"/>
      <c r="M1" s="1"/>
      <c r="N1" s="1"/>
      <c r="O1" s="1"/>
      <c r="P1" s="1"/>
      <c r="Q1" s="1"/>
      <c r="R1" s="1"/>
      <c r="S1" s="1"/>
    </row>
    <row r="2" spans="1:19" s="2" customFormat="1" x14ac:dyDescent="0.45">
      <c r="A2" s="1"/>
      <c r="B2" s="1"/>
      <c r="C2" s="1"/>
      <c r="D2" s="1"/>
      <c r="E2" s="1"/>
      <c r="F2" s="1"/>
      <c r="G2" s="1"/>
      <c r="H2" s="1"/>
      <c r="I2" s="1"/>
      <c r="J2" s="1"/>
      <c r="K2" s="1"/>
      <c r="L2" s="1"/>
      <c r="M2" s="1"/>
      <c r="N2" s="1"/>
      <c r="O2" s="1"/>
      <c r="P2" s="1"/>
      <c r="Q2" s="1"/>
      <c r="R2" s="1"/>
      <c r="S2" s="1"/>
    </row>
    <row r="3" spans="1:19" s="2" customFormat="1" x14ac:dyDescent="0.45">
      <c r="A3" s="1"/>
      <c r="B3" s="1"/>
      <c r="C3" s="1"/>
      <c r="D3" s="1"/>
      <c r="E3" s="1"/>
      <c r="F3" s="1"/>
      <c r="G3" s="1"/>
      <c r="H3" s="1"/>
      <c r="I3" s="1"/>
      <c r="J3" s="1"/>
      <c r="K3" s="1"/>
      <c r="L3" s="1"/>
      <c r="M3" s="1"/>
      <c r="N3" s="1"/>
      <c r="O3" s="1"/>
      <c r="P3" s="1"/>
      <c r="Q3" s="1"/>
      <c r="R3" s="1"/>
      <c r="S3" s="1"/>
    </row>
    <row r="4" spans="1:19" s="2" customFormat="1" x14ac:dyDescent="0.45">
      <c r="A4" s="1"/>
      <c r="B4" s="1"/>
      <c r="C4" s="1"/>
      <c r="D4" s="1"/>
      <c r="E4" s="1"/>
      <c r="F4" s="1"/>
      <c r="G4" s="1"/>
      <c r="H4" s="1"/>
      <c r="I4" s="1"/>
      <c r="J4" s="1"/>
      <c r="K4" s="1"/>
      <c r="L4" s="1"/>
      <c r="M4" s="1"/>
      <c r="N4" s="1"/>
      <c r="O4" s="1"/>
      <c r="P4" s="1"/>
      <c r="Q4" s="1"/>
      <c r="R4" s="1"/>
      <c r="S4" s="1"/>
    </row>
    <row r="5" spans="1:19" s="2" customFormat="1" x14ac:dyDescent="0.45">
      <c r="A5" s="1"/>
      <c r="B5" s="1"/>
      <c r="C5" s="1"/>
      <c r="D5" s="1"/>
      <c r="E5" s="1"/>
      <c r="F5" s="1"/>
      <c r="G5" s="1"/>
      <c r="H5" s="1"/>
      <c r="I5" s="1"/>
      <c r="J5" s="1"/>
      <c r="K5" s="1"/>
      <c r="L5" s="1"/>
      <c r="M5" s="1"/>
      <c r="N5" s="1"/>
      <c r="O5" s="1"/>
      <c r="P5" s="1"/>
      <c r="Q5" s="1"/>
      <c r="R5" s="1"/>
      <c r="S5" s="1"/>
    </row>
    <row r="6" spans="1:19" s="2" customFormat="1" x14ac:dyDescent="0.45">
      <c r="A6" s="3"/>
      <c r="B6" s="3"/>
      <c r="C6" s="3"/>
      <c r="D6" s="3"/>
      <c r="E6" s="3"/>
      <c r="F6" s="3"/>
      <c r="G6" s="3"/>
      <c r="H6" s="3"/>
      <c r="I6" s="3"/>
      <c r="J6" s="3"/>
      <c r="K6" s="3"/>
      <c r="L6" s="3"/>
      <c r="M6" s="1"/>
      <c r="N6" s="1"/>
      <c r="O6" s="1"/>
      <c r="P6" s="1"/>
      <c r="Q6" s="1"/>
      <c r="R6" s="1"/>
      <c r="S6" s="1"/>
    </row>
    <row r="7" spans="1:19" s="2" customFormat="1" x14ac:dyDescent="0.45">
      <c r="A7" s="3"/>
      <c r="B7" s="3"/>
      <c r="C7" s="3"/>
      <c r="D7" s="3"/>
      <c r="E7" s="3"/>
      <c r="F7" s="3"/>
      <c r="G7" s="3"/>
      <c r="H7" s="3"/>
      <c r="I7" s="3"/>
      <c r="J7" s="3"/>
      <c r="K7" s="3"/>
      <c r="L7" s="3"/>
      <c r="M7" s="1"/>
      <c r="N7" s="1"/>
      <c r="O7" s="1"/>
      <c r="P7" s="1"/>
      <c r="Q7" s="1"/>
      <c r="R7" s="1"/>
      <c r="S7" s="1"/>
    </row>
    <row r="8" spans="1:19" x14ac:dyDescent="0.45">
      <c r="S8" s="133">
        <v>45991</v>
      </c>
    </row>
    <row r="9" spans="1:19" ht="18" x14ac:dyDescent="0.55000000000000004">
      <c r="A9" s="5" t="s">
        <v>5</v>
      </c>
    </row>
    <row r="10" spans="1:19" x14ac:dyDescent="0.45">
      <c r="A10" s="6" t="s">
        <v>5</v>
      </c>
      <c r="L10" s="7"/>
    </row>
    <row r="11" spans="1:19" x14ac:dyDescent="0.45">
      <c r="A11" s="8" t="s">
        <v>7</v>
      </c>
    </row>
    <row r="12" spans="1:19" x14ac:dyDescent="0.45">
      <c r="F12" s="4" t="s">
        <v>6</v>
      </c>
    </row>
    <row r="13" spans="1:19" x14ac:dyDescent="0.45">
      <c r="A13" s="9"/>
      <c r="C13" s="4" t="s">
        <v>6</v>
      </c>
    </row>
    <row r="14" spans="1:19" x14ac:dyDescent="0.45">
      <c r="C14" s="4" t="s">
        <v>6</v>
      </c>
    </row>
    <row r="15" spans="1:19" x14ac:dyDescent="0.45">
      <c r="F15" s="4" t="s">
        <v>6</v>
      </c>
    </row>
    <row r="22" spans="1:17" x14ac:dyDescent="0.45">
      <c r="A22" s="10" t="s">
        <v>6</v>
      </c>
    </row>
    <row r="27" spans="1:17" ht="14.65" customHeight="1" x14ac:dyDescent="0.45">
      <c r="A27" s="21"/>
    </row>
    <row r="29" spans="1:17" x14ac:dyDescent="0.45">
      <c r="A29" s="134" t="s">
        <v>5</v>
      </c>
      <c r="B29" s="245">
        <v>45107</v>
      </c>
      <c r="C29" s="245">
        <v>45473</v>
      </c>
      <c r="D29" s="245">
        <v>45838</v>
      </c>
      <c r="E29" s="236">
        <v>45597</v>
      </c>
      <c r="F29" s="236">
        <v>45627</v>
      </c>
      <c r="G29" s="236">
        <v>45658</v>
      </c>
      <c r="H29" s="236">
        <v>45689</v>
      </c>
      <c r="I29" s="236">
        <v>45717</v>
      </c>
      <c r="J29" s="236">
        <v>45748</v>
      </c>
      <c r="K29" s="236">
        <v>45778</v>
      </c>
      <c r="L29" s="236">
        <v>45809</v>
      </c>
      <c r="M29" s="236">
        <v>45839</v>
      </c>
      <c r="N29" s="236">
        <v>45870</v>
      </c>
      <c r="O29" s="236">
        <v>45901</v>
      </c>
      <c r="P29" s="236">
        <v>45931</v>
      </c>
      <c r="Q29" s="236">
        <v>45962</v>
      </c>
    </row>
    <row r="30" spans="1:17" x14ac:dyDescent="0.45">
      <c r="A30" s="135" t="s">
        <v>58</v>
      </c>
      <c r="B30" s="246"/>
      <c r="C30" s="246"/>
      <c r="D30" s="246"/>
      <c r="E30" s="237"/>
      <c r="F30" s="237"/>
      <c r="G30" s="237"/>
      <c r="H30" s="237"/>
      <c r="I30" s="237"/>
      <c r="J30" s="237"/>
      <c r="K30" s="237"/>
      <c r="L30" s="237"/>
      <c r="M30" s="237"/>
      <c r="N30" s="237"/>
      <c r="O30" s="237"/>
      <c r="P30" s="237"/>
      <c r="Q30" s="237"/>
    </row>
    <row r="31" spans="1:17" x14ac:dyDescent="0.45">
      <c r="A31" s="13" t="s">
        <v>43</v>
      </c>
      <c r="B31" s="20">
        <v>599</v>
      </c>
      <c r="C31" s="20">
        <v>72</v>
      </c>
      <c r="D31" s="20">
        <v>13</v>
      </c>
      <c r="E31" s="15">
        <v>98</v>
      </c>
      <c r="F31" s="15">
        <v>66</v>
      </c>
      <c r="G31" s="15">
        <v>22</v>
      </c>
      <c r="H31" s="15">
        <v>40</v>
      </c>
      <c r="I31" s="15">
        <v>15</v>
      </c>
      <c r="J31" s="15">
        <v>18</v>
      </c>
      <c r="K31" s="15">
        <v>63</v>
      </c>
      <c r="L31" s="15">
        <v>13</v>
      </c>
      <c r="M31" s="15">
        <v>40</v>
      </c>
      <c r="N31" s="15">
        <v>53</v>
      </c>
      <c r="O31" s="15">
        <v>32</v>
      </c>
      <c r="P31" s="15">
        <v>88</v>
      </c>
      <c r="Q31" s="15">
        <v>86</v>
      </c>
    </row>
    <row r="32" spans="1:17" x14ac:dyDescent="0.45">
      <c r="A32" s="13" t="s">
        <v>44</v>
      </c>
      <c r="B32" s="20">
        <v>10118</v>
      </c>
      <c r="C32" s="20">
        <v>648</v>
      </c>
      <c r="D32" s="20">
        <v>120</v>
      </c>
      <c r="E32" s="15">
        <v>770</v>
      </c>
      <c r="F32" s="15">
        <v>330</v>
      </c>
      <c r="G32" s="15">
        <v>245</v>
      </c>
      <c r="H32" s="15">
        <v>405</v>
      </c>
      <c r="I32" s="15">
        <v>117</v>
      </c>
      <c r="J32" s="15">
        <v>200</v>
      </c>
      <c r="K32" s="15">
        <v>430</v>
      </c>
      <c r="L32" s="15">
        <v>120</v>
      </c>
      <c r="M32" s="15">
        <v>462</v>
      </c>
      <c r="N32" s="15">
        <v>497</v>
      </c>
      <c r="O32" s="15">
        <v>245</v>
      </c>
      <c r="P32" s="15">
        <v>720</v>
      </c>
      <c r="Q32" s="15">
        <v>542</v>
      </c>
    </row>
    <row r="33" spans="1:17" x14ac:dyDescent="0.45">
      <c r="A33" s="13" t="s">
        <v>45</v>
      </c>
      <c r="B33" s="20">
        <v>665</v>
      </c>
      <c r="C33" s="20">
        <v>36</v>
      </c>
      <c r="D33" s="20">
        <v>10</v>
      </c>
      <c r="E33" s="15">
        <v>106</v>
      </c>
      <c r="F33" s="15">
        <v>48</v>
      </c>
      <c r="G33" s="15">
        <v>24</v>
      </c>
      <c r="H33" s="15">
        <v>36</v>
      </c>
      <c r="I33" s="15">
        <v>18</v>
      </c>
      <c r="J33" s="15">
        <v>18</v>
      </c>
      <c r="K33" s="15">
        <v>39</v>
      </c>
      <c r="L33" s="15">
        <v>10</v>
      </c>
      <c r="M33" s="15">
        <v>53</v>
      </c>
      <c r="N33" s="15">
        <v>51</v>
      </c>
      <c r="O33" s="15">
        <v>39</v>
      </c>
      <c r="P33" s="15">
        <v>92</v>
      </c>
      <c r="Q33" s="15">
        <v>71</v>
      </c>
    </row>
    <row r="34" spans="1:17" x14ac:dyDescent="0.45">
      <c r="A34" s="13" t="s">
        <v>46</v>
      </c>
      <c r="B34" s="20">
        <v>402</v>
      </c>
      <c r="C34" s="20">
        <v>63</v>
      </c>
      <c r="D34" s="20">
        <v>18</v>
      </c>
      <c r="E34" s="15">
        <v>73</v>
      </c>
      <c r="F34" s="15">
        <v>37</v>
      </c>
      <c r="G34" s="15">
        <v>24</v>
      </c>
      <c r="H34" s="15">
        <v>45</v>
      </c>
      <c r="I34" s="15">
        <v>12</v>
      </c>
      <c r="J34" s="15">
        <v>21</v>
      </c>
      <c r="K34" s="15">
        <v>71</v>
      </c>
      <c r="L34" s="15">
        <v>18</v>
      </c>
      <c r="M34" s="15">
        <v>46</v>
      </c>
      <c r="N34" s="15">
        <v>46</v>
      </c>
      <c r="O34" s="15">
        <v>38</v>
      </c>
      <c r="P34" s="15">
        <v>57</v>
      </c>
      <c r="Q34" s="15">
        <v>55</v>
      </c>
    </row>
    <row r="35" spans="1:17" x14ac:dyDescent="0.45">
      <c r="A35" s="13" t="s">
        <v>47</v>
      </c>
      <c r="B35" s="20">
        <v>7648</v>
      </c>
      <c r="C35" s="20">
        <v>412</v>
      </c>
      <c r="D35" s="20">
        <v>71</v>
      </c>
      <c r="E35" s="15">
        <v>590</v>
      </c>
      <c r="F35" s="15">
        <v>316</v>
      </c>
      <c r="G35" s="15">
        <v>187</v>
      </c>
      <c r="H35" s="15">
        <v>273</v>
      </c>
      <c r="I35" s="15">
        <v>95</v>
      </c>
      <c r="J35" s="15">
        <v>113</v>
      </c>
      <c r="K35" s="15">
        <v>365</v>
      </c>
      <c r="L35" s="15">
        <v>71</v>
      </c>
      <c r="M35" s="15">
        <v>340</v>
      </c>
      <c r="N35" s="15">
        <v>302</v>
      </c>
      <c r="O35" s="15">
        <v>193</v>
      </c>
      <c r="P35" s="15">
        <v>537</v>
      </c>
      <c r="Q35" s="15">
        <v>336</v>
      </c>
    </row>
    <row r="36" spans="1:17" x14ac:dyDescent="0.45">
      <c r="A36" s="13" t="s">
        <v>48</v>
      </c>
      <c r="B36" s="20">
        <v>18</v>
      </c>
      <c r="C36" s="20">
        <v>5</v>
      </c>
      <c r="D36" s="20">
        <v>18</v>
      </c>
      <c r="E36" s="15">
        <v>25</v>
      </c>
      <c r="F36" s="15">
        <v>33</v>
      </c>
      <c r="G36" s="15">
        <v>27</v>
      </c>
      <c r="H36" s="15">
        <v>30</v>
      </c>
      <c r="I36" s="15">
        <v>28</v>
      </c>
      <c r="J36" s="15">
        <v>19</v>
      </c>
      <c r="K36" s="15">
        <v>17</v>
      </c>
      <c r="L36" s="15">
        <v>18</v>
      </c>
      <c r="M36" s="15">
        <v>16</v>
      </c>
      <c r="N36" s="15">
        <v>17</v>
      </c>
      <c r="O36" s="15">
        <v>19</v>
      </c>
      <c r="P36" s="15">
        <v>19</v>
      </c>
      <c r="Q36" s="15">
        <v>31</v>
      </c>
    </row>
    <row r="37" spans="1:17" x14ac:dyDescent="0.45">
      <c r="A37" s="136" t="s">
        <v>49</v>
      </c>
      <c r="B37" s="137">
        <f t="shared" ref="B37:C37" si="0">SUM(B31:B36)</f>
        <v>19450</v>
      </c>
      <c r="C37" s="137">
        <f t="shared" si="0"/>
        <v>1236</v>
      </c>
      <c r="D37" s="137">
        <v>250</v>
      </c>
      <c r="E37" s="137">
        <f t="shared" ref="E37:P37" si="1">SUM(E31:E36)</f>
        <v>1662</v>
      </c>
      <c r="F37" s="137">
        <f t="shared" si="1"/>
        <v>830</v>
      </c>
      <c r="G37" s="137">
        <f t="shared" si="1"/>
        <v>529</v>
      </c>
      <c r="H37" s="137">
        <f t="shared" si="1"/>
        <v>829</v>
      </c>
      <c r="I37" s="137">
        <f t="shared" si="1"/>
        <v>285</v>
      </c>
      <c r="J37" s="137">
        <f t="shared" si="1"/>
        <v>389</v>
      </c>
      <c r="K37" s="137">
        <f t="shared" si="1"/>
        <v>985</v>
      </c>
      <c r="L37" s="137">
        <f t="shared" si="1"/>
        <v>250</v>
      </c>
      <c r="M37" s="137">
        <f t="shared" si="1"/>
        <v>957</v>
      </c>
      <c r="N37" s="137">
        <f t="shared" si="1"/>
        <v>966</v>
      </c>
      <c r="O37" s="137">
        <f t="shared" si="1"/>
        <v>566</v>
      </c>
      <c r="P37" s="137">
        <f t="shared" si="1"/>
        <v>1513</v>
      </c>
      <c r="Q37" s="137">
        <f t="shared" ref="Q37" si="2">SUM(Q31:Q36)</f>
        <v>1121</v>
      </c>
    </row>
    <row r="38" spans="1:17" x14ac:dyDescent="0.45">
      <c r="A38" s="13" t="s">
        <v>50</v>
      </c>
      <c r="B38" s="20">
        <v>4267</v>
      </c>
      <c r="C38" s="20">
        <v>2015</v>
      </c>
      <c r="D38" s="20">
        <v>5510</v>
      </c>
      <c r="E38" s="15">
        <v>1308</v>
      </c>
      <c r="F38" s="15">
        <v>1240</v>
      </c>
      <c r="G38" s="15">
        <v>1663</v>
      </c>
      <c r="H38" s="15">
        <v>2503</v>
      </c>
      <c r="I38" s="15">
        <v>3213</v>
      </c>
      <c r="J38" s="15">
        <v>3624</v>
      </c>
      <c r="K38" s="15">
        <v>4702</v>
      </c>
      <c r="L38" s="15">
        <v>5510</v>
      </c>
      <c r="M38" s="15">
        <v>6416</v>
      </c>
      <c r="N38" s="15">
        <v>6801</v>
      </c>
      <c r="O38" s="15">
        <v>7093</v>
      </c>
      <c r="P38" s="15">
        <v>6911</v>
      </c>
      <c r="Q38" s="15">
        <v>7184</v>
      </c>
    </row>
    <row r="39" spans="1:17" x14ac:dyDescent="0.45">
      <c r="A39" s="13" t="s">
        <v>51</v>
      </c>
      <c r="B39" s="20">
        <v>8009</v>
      </c>
      <c r="C39" s="20">
        <v>1610</v>
      </c>
      <c r="D39" s="20">
        <v>7553</v>
      </c>
      <c r="E39" s="15">
        <v>3010</v>
      </c>
      <c r="F39" s="15">
        <v>3337</v>
      </c>
      <c r="G39" s="15">
        <v>3648</v>
      </c>
      <c r="H39" s="15">
        <v>4289</v>
      </c>
      <c r="I39" s="15">
        <v>5012</v>
      </c>
      <c r="J39" s="15">
        <v>5295</v>
      </c>
      <c r="K39" s="15">
        <v>6599</v>
      </c>
      <c r="L39" s="15">
        <v>7553</v>
      </c>
      <c r="M39" s="15">
        <v>8625</v>
      </c>
      <c r="N39" s="15">
        <v>10334</v>
      </c>
      <c r="O39" s="15">
        <v>12228</v>
      </c>
      <c r="P39" s="15">
        <v>14245</v>
      </c>
      <c r="Q39" s="15">
        <v>15905</v>
      </c>
    </row>
    <row r="40" spans="1:17" x14ac:dyDescent="0.45">
      <c r="A40" s="136" t="s">
        <v>52</v>
      </c>
      <c r="B40" s="137">
        <f t="shared" ref="B40:C40" si="3">SUM(B38:B39)</f>
        <v>12276</v>
      </c>
      <c r="C40" s="137">
        <f t="shared" si="3"/>
        <v>3625</v>
      </c>
      <c r="D40" s="137">
        <v>13063</v>
      </c>
      <c r="E40" s="137">
        <f t="shared" ref="E40:P40" si="4">SUM(E38:E39)</f>
        <v>4318</v>
      </c>
      <c r="F40" s="137">
        <f t="shared" si="4"/>
        <v>4577</v>
      </c>
      <c r="G40" s="137">
        <f t="shared" si="4"/>
        <v>5311</v>
      </c>
      <c r="H40" s="137">
        <f t="shared" si="4"/>
        <v>6792</v>
      </c>
      <c r="I40" s="137">
        <f t="shared" si="4"/>
        <v>8225</v>
      </c>
      <c r="J40" s="137">
        <f t="shared" si="4"/>
        <v>8919</v>
      </c>
      <c r="K40" s="137">
        <f t="shared" si="4"/>
        <v>11301</v>
      </c>
      <c r="L40" s="137">
        <f t="shared" si="4"/>
        <v>13063</v>
      </c>
      <c r="M40" s="137">
        <f t="shared" si="4"/>
        <v>15041</v>
      </c>
      <c r="N40" s="137">
        <f t="shared" si="4"/>
        <v>17135</v>
      </c>
      <c r="O40" s="137">
        <f t="shared" si="4"/>
        <v>19321</v>
      </c>
      <c r="P40" s="137">
        <f t="shared" si="4"/>
        <v>21156</v>
      </c>
      <c r="Q40" s="137">
        <f t="shared" ref="Q40" si="5">SUM(Q38:Q39)</f>
        <v>23089</v>
      </c>
    </row>
    <row r="41" spans="1:17" x14ac:dyDescent="0.45">
      <c r="A41" s="13" t="s">
        <v>53</v>
      </c>
      <c r="B41" s="20">
        <v>427</v>
      </c>
      <c r="C41" s="20">
        <v>125</v>
      </c>
      <c r="D41" s="20">
        <v>37</v>
      </c>
      <c r="E41" s="15">
        <v>168</v>
      </c>
      <c r="F41" s="15">
        <v>154</v>
      </c>
      <c r="G41" s="15">
        <v>216</v>
      </c>
      <c r="H41" s="15">
        <v>163</v>
      </c>
      <c r="I41" s="15">
        <v>196</v>
      </c>
      <c r="J41" s="15">
        <v>98</v>
      </c>
      <c r="K41" s="15">
        <v>61</v>
      </c>
      <c r="L41" s="15">
        <v>37</v>
      </c>
      <c r="M41" s="15">
        <v>38</v>
      </c>
      <c r="N41" s="15">
        <v>94</v>
      </c>
      <c r="O41" s="15">
        <v>106</v>
      </c>
      <c r="P41" s="15">
        <v>151</v>
      </c>
      <c r="Q41" s="15">
        <v>153</v>
      </c>
    </row>
    <row r="42" spans="1:17" x14ac:dyDescent="0.45">
      <c r="A42" s="13" t="s">
        <v>54</v>
      </c>
      <c r="B42" s="20">
        <v>0</v>
      </c>
      <c r="C42" s="20">
        <v>0</v>
      </c>
      <c r="D42" s="20">
        <v>0</v>
      </c>
      <c r="E42" s="15">
        <v>0</v>
      </c>
      <c r="F42" s="15">
        <v>0</v>
      </c>
      <c r="G42" s="15">
        <v>0</v>
      </c>
      <c r="H42" s="15">
        <v>0</v>
      </c>
      <c r="I42" s="15">
        <v>0</v>
      </c>
      <c r="J42" s="15">
        <v>0</v>
      </c>
      <c r="K42" s="15">
        <v>0</v>
      </c>
      <c r="L42" s="15">
        <v>0</v>
      </c>
      <c r="M42" s="15">
        <v>0</v>
      </c>
      <c r="N42" s="15">
        <v>0</v>
      </c>
      <c r="O42" s="15">
        <v>0</v>
      </c>
      <c r="P42" s="15">
        <v>0</v>
      </c>
      <c r="Q42" s="15">
        <v>0</v>
      </c>
    </row>
    <row r="43" spans="1:17" x14ac:dyDescent="0.45">
      <c r="A43" s="13" t="s">
        <v>55</v>
      </c>
      <c r="B43" s="20">
        <v>0</v>
      </c>
      <c r="C43" s="20">
        <v>0</v>
      </c>
      <c r="D43" s="20">
        <v>0</v>
      </c>
      <c r="E43" s="15">
        <v>0</v>
      </c>
      <c r="F43" s="15">
        <v>0</v>
      </c>
      <c r="G43" s="15">
        <v>0</v>
      </c>
      <c r="H43" s="15">
        <v>0</v>
      </c>
      <c r="I43" s="15">
        <v>0</v>
      </c>
      <c r="J43" s="15">
        <v>0</v>
      </c>
      <c r="K43" s="15">
        <v>0</v>
      </c>
      <c r="L43" s="15">
        <v>0</v>
      </c>
      <c r="M43" s="15">
        <v>0</v>
      </c>
      <c r="N43" s="15">
        <v>0</v>
      </c>
      <c r="O43" s="15">
        <v>0</v>
      </c>
      <c r="P43" s="15">
        <v>0</v>
      </c>
      <c r="Q43" s="15">
        <v>0</v>
      </c>
    </row>
    <row r="44" spans="1:17" x14ac:dyDescent="0.45">
      <c r="A44" s="136" t="s">
        <v>56</v>
      </c>
      <c r="B44" s="137">
        <f t="shared" ref="B44:C44" si="6">SUM(B37,B40,B41:B43)</f>
        <v>32153</v>
      </c>
      <c r="C44" s="137">
        <f t="shared" si="6"/>
        <v>4986</v>
      </c>
      <c r="D44" s="137">
        <v>13350</v>
      </c>
      <c r="E44" s="137">
        <f t="shared" ref="E44:P44" si="7">SUM(E37,E40,E41:E43)</f>
        <v>6148</v>
      </c>
      <c r="F44" s="137">
        <f t="shared" si="7"/>
        <v>5561</v>
      </c>
      <c r="G44" s="137">
        <f t="shared" si="7"/>
        <v>6056</v>
      </c>
      <c r="H44" s="137">
        <f t="shared" si="7"/>
        <v>7784</v>
      </c>
      <c r="I44" s="137">
        <f t="shared" si="7"/>
        <v>8706</v>
      </c>
      <c r="J44" s="137">
        <f t="shared" si="7"/>
        <v>9406</v>
      </c>
      <c r="K44" s="137">
        <f t="shared" si="7"/>
        <v>12347</v>
      </c>
      <c r="L44" s="137">
        <f t="shared" si="7"/>
        <v>13350</v>
      </c>
      <c r="M44" s="137">
        <f t="shared" si="7"/>
        <v>16036</v>
      </c>
      <c r="N44" s="137">
        <f t="shared" si="7"/>
        <v>18195</v>
      </c>
      <c r="O44" s="137">
        <f t="shared" si="7"/>
        <v>19993</v>
      </c>
      <c r="P44" s="137">
        <f t="shared" si="7"/>
        <v>22820</v>
      </c>
      <c r="Q44" s="137">
        <f t="shared" ref="Q44" si="8">SUM(Q37,Q40,Q41:Q43)</f>
        <v>24363</v>
      </c>
    </row>
    <row r="45" spans="1:17" x14ac:dyDescent="0.45">
      <c r="A45" s="22"/>
      <c r="B45" s="23"/>
      <c r="C45" s="23"/>
      <c r="D45" s="23"/>
      <c r="E45" s="23"/>
      <c r="F45" s="23"/>
      <c r="G45" s="23"/>
      <c r="H45" s="23"/>
      <c r="I45" s="23"/>
      <c r="J45" s="23"/>
      <c r="K45" s="23"/>
      <c r="L45" s="23"/>
    </row>
    <row r="46" spans="1:17" x14ac:dyDescent="0.45">
      <c r="A46" s="12"/>
    </row>
    <row r="47" spans="1:17" ht="15" customHeight="1" x14ac:dyDescent="0.45">
      <c r="A47" s="238" t="s">
        <v>59</v>
      </c>
      <c r="B47" s="240" t="s">
        <v>212</v>
      </c>
      <c r="C47" s="241"/>
      <c r="D47" s="241"/>
      <c r="E47" s="241"/>
      <c r="F47" s="241"/>
      <c r="G47" s="241"/>
      <c r="H47" s="242"/>
    </row>
    <row r="48" spans="1:17" ht="14.65" customHeight="1" x14ac:dyDescent="0.45">
      <c r="A48" s="239"/>
      <c r="B48" s="140" t="s">
        <v>60</v>
      </c>
      <c r="C48" s="140" t="s">
        <v>61</v>
      </c>
      <c r="D48" s="140" t="s">
        <v>62</v>
      </c>
      <c r="E48" s="140" t="s">
        <v>63</v>
      </c>
      <c r="F48" s="140" t="s">
        <v>64</v>
      </c>
      <c r="G48" s="140" t="s">
        <v>65</v>
      </c>
      <c r="H48" s="141" t="s">
        <v>66</v>
      </c>
    </row>
    <row r="49" spans="1:8" x14ac:dyDescent="0.45">
      <c r="A49" s="24" t="s">
        <v>67</v>
      </c>
      <c r="B49" s="25">
        <v>86</v>
      </c>
      <c r="C49" s="26">
        <v>0</v>
      </c>
      <c r="D49" s="26">
        <v>0</v>
      </c>
      <c r="E49" s="26">
        <v>0</v>
      </c>
      <c r="F49" s="26">
        <v>0</v>
      </c>
      <c r="G49" s="26">
        <v>0</v>
      </c>
      <c r="H49" s="26">
        <v>0</v>
      </c>
    </row>
    <row r="50" spans="1:8" x14ac:dyDescent="0.45">
      <c r="A50" s="24" t="s">
        <v>68</v>
      </c>
      <c r="B50" s="25">
        <v>539</v>
      </c>
      <c r="C50" s="26">
        <v>2</v>
      </c>
      <c r="D50" s="26">
        <v>0</v>
      </c>
      <c r="E50" s="26">
        <v>0</v>
      </c>
      <c r="F50" s="26">
        <v>0</v>
      </c>
      <c r="G50" s="26">
        <v>0</v>
      </c>
      <c r="H50" s="26">
        <v>1</v>
      </c>
    </row>
    <row r="51" spans="1:8" x14ac:dyDescent="0.45">
      <c r="A51" s="24" t="s">
        <v>69</v>
      </c>
      <c r="B51" s="25">
        <v>71</v>
      </c>
      <c r="C51" s="26">
        <v>0</v>
      </c>
      <c r="D51" s="26">
        <v>0</v>
      </c>
      <c r="E51" s="26">
        <v>0</v>
      </c>
      <c r="F51" s="26">
        <v>0</v>
      </c>
      <c r="G51" s="26">
        <v>0</v>
      </c>
      <c r="H51" s="26">
        <v>0</v>
      </c>
    </row>
    <row r="52" spans="1:8" x14ac:dyDescent="0.45">
      <c r="A52" s="24" t="s">
        <v>70</v>
      </c>
      <c r="B52" s="25">
        <v>55</v>
      </c>
      <c r="C52" s="26">
        <v>0</v>
      </c>
      <c r="D52" s="26">
        <v>0</v>
      </c>
      <c r="E52" s="26">
        <v>0</v>
      </c>
      <c r="F52" s="26">
        <v>0</v>
      </c>
      <c r="G52" s="26">
        <v>0</v>
      </c>
      <c r="H52" s="26">
        <v>0</v>
      </c>
    </row>
    <row r="53" spans="1:8" x14ac:dyDescent="0.45">
      <c r="A53" s="24" t="s">
        <v>71</v>
      </c>
      <c r="B53" s="25">
        <v>335</v>
      </c>
      <c r="C53" s="26">
        <v>0</v>
      </c>
      <c r="D53" s="26">
        <v>1</v>
      </c>
      <c r="E53" s="26">
        <v>0</v>
      </c>
      <c r="F53" s="26">
        <v>0</v>
      </c>
      <c r="G53" s="26">
        <v>0</v>
      </c>
      <c r="H53" s="26">
        <v>0</v>
      </c>
    </row>
    <row r="54" spans="1:8" x14ac:dyDescent="0.45">
      <c r="A54" s="24" t="s">
        <v>72</v>
      </c>
      <c r="B54" s="26">
        <v>22</v>
      </c>
      <c r="C54" s="26">
        <v>2</v>
      </c>
      <c r="D54" s="26">
        <v>2</v>
      </c>
      <c r="E54" s="26">
        <v>1</v>
      </c>
      <c r="F54" s="26">
        <v>4</v>
      </c>
      <c r="G54" s="26">
        <v>0</v>
      </c>
      <c r="H54" s="26">
        <v>0</v>
      </c>
    </row>
    <row r="55" spans="1:8" x14ac:dyDescent="0.45">
      <c r="A55" s="24" t="s">
        <v>73</v>
      </c>
      <c r="B55" s="26">
        <v>4600</v>
      </c>
      <c r="C55" s="26">
        <v>2580</v>
      </c>
      <c r="D55" s="26">
        <v>1</v>
      </c>
      <c r="E55" s="26">
        <v>2</v>
      </c>
      <c r="F55" s="26">
        <v>1</v>
      </c>
      <c r="G55" s="26">
        <v>0</v>
      </c>
      <c r="H55" s="26">
        <v>0</v>
      </c>
    </row>
    <row r="56" spans="1:8" x14ac:dyDescent="0.45">
      <c r="A56" s="24" t="s">
        <v>74</v>
      </c>
      <c r="B56" s="26">
        <v>7986</v>
      </c>
      <c r="C56" s="26">
        <v>6679</v>
      </c>
      <c r="D56" s="26">
        <v>1214</v>
      </c>
      <c r="E56" s="26">
        <v>24</v>
      </c>
      <c r="F56" s="26">
        <v>2</v>
      </c>
      <c r="G56" s="26">
        <v>0</v>
      </c>
      <c r="H56" s="26">
        <v>0</v>
      </c>
    </row>
    <row r="57" spans="1:8" x14ac:dyDescent="0.45">
      <c r="A57" s="27" t="s">
        <v>75</v>
      </c>
      <c r="B57" s="28">
        <v>152</v>
      </c>
      <c r="C57" s="28">
        <v>1</v>
      </c>
      <c r="D57" s="28">
        <v>0</v>
      </c>
      <c r="E57" s="26">
        <v>0</v>
      </c>
      <c r="F57" s="26">
        <v>0</v>
      </c>
      <c r="G57" s="26">
        <v>0</v>
      </c>
      <c r="H57" s="26">
        <v>0</v>
      </c>
    </row>
    <row r="58" spans="1:8" x14ac:dyDescent="0.45">
      <c r="A58" s="27" t="s">
        <v>76</v>
      </c>
      <c r="B58" s="26">
        <v>0</v>
      </c>
      <c r="C58" s="26">
        <v>0</v>
      </c>
      <c r="D58" s="26">
        <v>0</v>
      </c>
      <c r="E58" s="26">
        <v>0</v>
      </c>
      <c r="F58" s="26">
        <v>0</v>
      </c>
      <c r="G58" s="26">
        <v>0</v>
      </c>
      <c r="H58" s="26">
        <v>0</v>
      </c>
    </row>
    <row r="59" spans="1:8" x14ac:dyDescent="0.45">
      <c r="A59" s="27" t="s">
        <v>77</v>
      </c>
      <c r="B59" s="29">
        <v>0</v>
      </c>
      <c r="C59" s="26">
        <v>0</v>
      </c>
      <c r="D59" s="26">
        <v>0</v>
      </c>
      <c r="E59" s="26">
        <v>0</v>
      </c>
      <c r="F59" s="26">
        <v>0</v>
      </c>
      <c r="G59" s="26">
        <v>0</v>
      </c>
      <c r="H59" s="26">
        <v>0</v>
      </c>
    </row>
    <row r="60" spans="1:8" x14ac:dyDescent="0.45">
      <c r="A60" s="142" t="s">
        <v>78</v>
      </c>
      <c r="B60" s="143">
        <f t="shared" ref="B60:H60" si="9">SUM(B49:B59)</f>
        <v>13846</v>
      </c>
      <c r="C60" s="144">
        <f t="shared" si="9"/>
        <v>9264</v>
      </c>
      <c r="D60" s="144">
        <f t="shared" si="9"/>
        <v>1218</v>
      </c>
      <c r="E60" s="144">
        <f t="shared" si="9"/>
        <v>27</v>
      </c>
      <c r="F60" s="144">
        <f t="shared" si="9"/>
        <v>7</v>
      </c>
      <c r="G60" s="144">
        <f t="shared" si="9"/>
        <v>0</v>
      </c>
      <c r="H60" s="144">
        <f t="shared" si="9"/>
        <v>1</v>
      </c>
    </row>
    <row r="61" spans="1:8" x14ac:dyDescent="0.45">
      <c r="A61" s="234" t="s">
        <v>79</v>
      </c>
      <c r="B61" s="235"/>
      <c r="C61" s="235"/>
      <c r="D61" s="235"/>
      <c r="E61" s="235"/>
      <c r="F61" s="235"/>
      <c r="G61" s="235"/>
      <c r="H61" s="235"/>
    </row>
    <row r="62" spans="1:8" s="30" customFormat="1" ht="15.75" x14ac:dyDescent="0.5"/>
    <row r="63" spans="1:8" ht="15" customHeight="1" x14ac:dyDescent="0.45">
      <c r="A63" s="243" t="s">
        <v>80</v>
      </c>
      <c r="B63" s="240" t="s">
        <v>213</v>
      </c>
      <c r="C63" s="241"/>
      <c r="D63" s="241"/>
      <c r="E63" s="241"/>
      <c r="F63" s="241"/>
      <c r="G63" s="241"/>
      <c r="H63" s="242"/>
    </row>
    <row r="64" spans="1:8" ht="15.75" customHeight="1" x14ac:dyDescent="0.45">
      <c r="A64" s="244"/>
      <c r="B64" s="140" t="s">
        <v>60</v>
      </c>
      <c r="C64" s="140" t="s">
        <v>61</v>
      </c>
      <c r="D64" s="140" t="s">
        <v>62</v>
      </c>
      <c r="E64" s="140" t="s">
        <v>63</v>
      </c>
      <c r="F64" s="140" t="s">
        <v>64</v>
      </c>
      <c r="G64" s="140" t="s">
        <v>65</v>
      </c>
      <c r="H64" s="141" t="s">
        <v>66</v>
      </c>
    </row>
    <row r="65" spans="1:8" x14ac:dyDescent="0.45">
      <c r="A65" s="24" t="s">
        <v>67</v>
      </c>
      <c r="B65" s="25">
        <v>98</v>
      </c>
      <c r="C65" s="26">
        <v>0</v>
      </c>
      <c r="D65" s="26">
        <v>0</v>
      </c>
      <c r="E65" s="26">
        <v>0</v>
      </c>
      <c r="F65" s="26">
        <v>0</v>
      </c>
      <c r="G65" s="26">
        <v>0</v>
      </c>
      <c r="H65" s="26">
        <v>0</v>
      </c>
    </row>
    <row r="66" spans="1:8" x14ac:dyDescent="0.45">
      <c r="A66" s="24" t="s">
        <v>68</v>
      </c>
      <c r="B66" s="25">
        <v>770</v>
      </c>
      <c r="C66" s="26">
        <v>0</v>
      </c>
      <c r="D66" s="26">
        <v>0</v>
      </c>
      <c r="E66" s="26">
        <v>0</v>
      </c>
      <c r="F66" s="26">
        <v>0</v>
      </c>
      <c r="G66" s="26">
        <v>0</v>
      </c>
      <c r="H66" s="26">
        <v>0</v>
      </c>
    </row>
    <row r="67" spans="1:8" x14ac:dyDescent="0.45">
      <c r="A67" s="24" t="s">
        <v>69</v>
      </c>
      <c r="B67" s="25">
        <v>106</v>
      </c>
      <c r="C67" s="26">
        <v>0</v>
      </c>
      <c r="D67" s="26">
        <v>0</v>
      </c>
      <c r="E67" s="26">
        <v>0</v>
      </c>
      <c r="F67" s="26">
        <v>0</v>
      </c>
      <c r="G67" s="26">
        <v>0</v>
      </c>
      <c r="H67" s="26">
        <v>0</v>
      </c>
    </row>
    <row r="68" spans="1:8" x14ac:dyDescent="0.45">
      <c r="A68" s="24" t="s">
        <v>70</v>
      </c>
      <c r="B68" s="25">
        <v>73</v>
      </c>
      <c r="C68" s="26">
        <v>0</v>
      </c>
      <c r="D68" s="26">
        <v>0</v>
      </c>
      <c r="E68" s="26">
        <v>0</v>
      </c>
      <c r="F68" s="26">
        <v>0</v>
      </c>
      <c r="G68" s="26">
        <v>0</v>
      </c>
      <c r="H68" s="26">
        <v>0</v>
      </c>
    </row>
    <row r="69" spans="1:8" x14ac:dyDescent="0.45">
      <c r="A69" s="24" t="s">
        <v>71</v>
      </c>
      <c r="B69" s="25">
        <v>590</v>
      </c>
      <c r="C69" s="26">
        <v>0</v>
      </c>
      <c r="D69" s="26">
        <v>0</v>
      </c>
      <c r="E69" s="26">
        <v>0</v>
      </c>
      <c r="F69" s="26">
        <v>0</v>
      </c>
      <c r="G69" s="26">
        <v>0</v>
      </c>
      <c r="H69" s="26">
        <v>0</v>
      </c>
    </row>
    <row r="70" spans="1:8" x14ac:dyDescent="0.45">
      <c r="A70" s="24" t="s">
        <v>72</v>
      </c>
      <c r="B70" s="26">
        <v>21</v>
      </c>
      <c r="C70" s="26">
        <v>2</v>
      </c>
      <c r="D70" s="26">
        <v>2</v>
      </c>
      <c r="E70" s="26">
        <v>0</v>
      </c>
      <c r="F70" s="26">
        <v>0</v>
      </c>
      <c r="G70" s="26">
        <v>0</v>
      </c>
      <c r="H70" s="26">
        <v>0</v>
      </c>
    </row>
    <row r="71" spans="1:8" x14ac:dyDescent="0.45">
      <c r="A71" s="24" t="s">
        <v>81</v>
      </c>
      <c r="B71" s="26">
        <v>1305</v>
      </c>
      <c r="C71" s="26">
        <v>2</v>
      </c>
      <c r="D71" s="26">
        <v>1</v>
      </c>
      <c r="E71" s="26">
        <v>0</v>
      </c>
      <c r="F71" s="26">
        <v>0</v>
      </c>
      <c r="G71" s="26">
        <v>0</v>
      </c>
      <c r="H71" s="26">
        <v>0</v>
      </c>
    </row>
    <row r="72" spans="1:8" x14ac:dyDescent="0.45">
      <c r="A72" s="24" t="s">
        <v>82</v>
      </c>
      <c r="B72" s="26">
        <v>3002</v>
      </c>
      <c r="C72" s="26">
        <v>8</v>
      </c>
      <c r="D72" s="26">
        <v>0</v>
      </c>
      <c r="E72" s="26">
        <v>0</v>
      </c>
      <c r="F72" s="26">
        <v>0</v>
      </c>
      <c r="G72" s="26">
        <v>0</v>
      </c>
      <c r="H72" s="26">
        <v>0</v>
      </c>
    </row>
    <row r="73" spans="1:8" x14ac:dyDescent="0.45">
      <c r="A73" s="24" t="s">
        <v>75</v>
      </c>
      <c r="B73" s="28">
        <v>166</v>
      </c>
      <c r="C73" s="28">
        <v>2</v>
      </c>
      <c r="D73" s="28">
        <v>0</v>
      </c>
      <c r="E73" s="26">
        <v>0</v>
      </c>
      <c r="F73" s="26">
        <v>0</v>
      </c>
      <c r="G73" s="26">
        <v>0</v>
      </c>
      <c r="H73" s="26">
        <v>0</v>
      </c>
    </row>
    <row r="74" spans="1:8" x14ac:dyDescent="0.45">
      <c r="A74" s="24" t="s">
        <v>76</v>
      </c>
      <c r="B74" s="26">
        <v>0</v>
      </c>
      <c r="C74" s="26">
        <v>0</v>
      </c>
      <c r="D74" s="26">
        <v>0</v>
      </c>
      <c r="E74" s="26">
        <v>0</v>
      </c>
      <c r="F74" s="26">
        <v>0</v>
      </c>
      <c r="G74" s="26">
        <v>0</v>
      </c>
      <c r="H74" s="26">
        <v>0</v>
      </c>
    </row>
    <row r="75" spans="1:8" x14ac:dyDescent="0.45">
      <c r="A75" s="24" t="s">
        <v>77</v>
      </c>
      <c r="B75" s="29">
        <v>0</v>
      </c>
      <c r="C75" s="26">
        <v>0</v>
      </c>
      <c r="D75" s="26">
        <v>0</v>
      </c>
      <c r="E75" s="26">
        <v>0</v>
      </c>
      <c r="F75" s="26">
        <v>0</v>
      </c>
      <c r="G75" s="26">
        <v>0</v>
      </c>
      <c r="H75" s="26">
        <v>0</v>
      </c>
    </row>
    <row r="76" spans="1:8" x14ac:dyDescent="0.45">
      <c r="A76" s="142" t="s">
        <v>78</v>
      </c>
      <c r="B76" s="145">
        <f t="shared" ref="B76:H76" si="10">SUM(B65:B75)</f>
        <v>6131</v>
      </c>
      <c r="C76" s="145">
        <f t="shared" si="10"/>
        <v>14</v>
      </c>
      <c r="D76" s="145">
        <f t="shared" si="10"/>
        <v>3</v>
      </c>
      <c r="E76" s="145">
        <f t="shared" si="10"/>
        <v>0</v>
      </c>
      <c r="F76" s="145">
        <f t="shared" si="10"/>
        <v>0</v>
      </c>
      <c r="G76" s="145">
        <f t="shared" si="10"/>
        <v>0</v>
      </c>
      <c r="H76" s="145">
        <f t="shared" si="10"/>
        <v>0</v>
      </c>
    </row>
    <row r="77" spans="1:8" x14ac:dyDescent="0.45">
      <c r="A77" s="234" t="s">
        <v>83</v>
      </c>
      <c r="B77" s="235"/>
      <c r="C77" s="235"/>
      <c r="D77" s="235"/>
      <c r="E77" s="235"/>
      <c r="F77" s="235"/>
      <c r="G77" s="235"/>
      <c r="H77" s="235"/>
    </row>
    <row r="78" spans="1:8" x14ac:dyDescent="0.45">
      <c r="A78" s="31"/>
    </row>
    <row r="93" spans="1:1" x14ac:dyDescent="0.45">
      <c r="A93" s="32" t="s">
        <v>6</v>
      </c>
    </row>
  </sheetData>
  <sheetProtection algorithmName="SHA-512" hashValue="HjPMY0zTxfxxgYveAxYPq3LxOkZvgfvZp8LyZ+sYIDCG1h23FoSUR0H8CTHYP6550xHP+N5GDv7lY+ufmxzRqQ==" saltValue="hdATl/kr7x446hPCjdqr6Q==" spinCount="100000" sheet="1" objects="1" scenarios="1" selectLockedCells="1"/>
  <mergeCells count="22">
    <mergeCell ref="I29:I30"/>
    <mergeCell ref="D29:D30"/>
    <mergeCell ref="E29:E30"/>
    <mergeCell ref="F29:F30"/>
    <mergeCell ref="G29:G30"/>
    <mergeCell ref="H29:H30"/>
    <mergeCell ref="A77:H77"/>
    <mergeCell ref="P29:P30"/>
    <mergeCell ref="Q29:Q30"/>
    <mergeCell ref="A47:A48"/>
    <mergeCell ref="B47:H47"/>
    <mergeCell ref="A61:H61"/>
    <mergeCell ref="A63:A64"/>
    <mergeCell ref="B63:H63"/>
    <mergeCell ref="J29:J30"/>
    <mergeCell ref="K29:K30"/>
    <mergeCell ref="L29:L30"/>
    <mergeCell ref="M29:M30"/>
    <mergeCell ref="N29:N30"/>
    <mergeCell ref="O29:O30"/>
    <mergeCell ref="B29:B30"/>
    <mergeCell ref="C29:C30"/>
  </mergeCells>
  <hyperlinks>
    <hyperlink ref="A11" location="'Unallocated Claims'!A47" display="Age distribution of unallocated claims​" xr:uid="{B2C8F6DE-CAF5-4ABA-A329-E0A91D48F06C}"/>
  </hyperlinks>
  <pageMargins left="0.25" right="0.25" top="0.75" bottom="0.75" header="0.3" footer="0.3"/>
  <pageSetup paperSize="9" scale="45" orientation="portrait" r:id="rId1"/>
  <ignoredErrors>
    <ignoredError sqref="B37:C37 Q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W162"/>
  <sheetViews>
    <sheetView showGridLines="0" topLeftCell="A72" zoomScale="90" zoomScaleNormal="90" workbookViewId="0">
      <selection activeCell="A8" sqref="A8"/>
    </sheetView>
  </sheetViews>
  <sheetFormatPr defaultColWidth="9.1328125" defaultRowHeight="14.25" x14ac:dyDescent="0.45"/>
  <cols>
    <col min="1" max="1" width="48.1328125" style="4" customWidth="1"/>
    <col min="2" max="4" width="11.73046875" style="4" customWidth="1"/>
    <col min="5" max="5" width="9.1328125" style="4" customWidth="1"/>
    <col min="6" max="6" width="10.73046875" style="4" customWidth="1"/>
    <col min="7" max="16" width="9.1328125" style="4" customWidth="1"/>
    <col min="17" max="17" width="10.265625" style="4" customWidth="1"/>
    <col min="18" max="18" width="10.3984375" style="4" bestFit="1" customWidth="1"/>
    <col min="19" max="16384" width="9.1328125" style="4"/>
  </cols>
  <sheetData>
    <row r="1" spans="1:19" s="2" customFormat="1" x14ac:dyDescent="0.45">
      <c r="A1" s="1"/>
      <c r="B1" s="1"/>
      <c r="C1" s="1"/>
      <c r="D1" s="1"/>
      <c r="E1" s="1"/>
      <c r="F1" s="1"/>
      <c r="G1" s="1"/>
      <c r="H1" s="1"/>
      <c r="I1" s="1"/>
      <c r="J1" s="1"/>
      <c r="K1" s="1"/>
      <c r="L1" s="1"/>
      <c r="M1" s="1"/>
      <c r="N1" s="1"/>
      <c r="O1" s="1"/>
      <c r="P1" s="1"/>
      <c r="Q1" s="1"/>
    </row>
    <row r="2" spans="1:19" s="2" customFormat="1" x14ac:dyDescent="0.45">
      <c r="A2" s="1"/>
      <c r="B2" s="1"/>
      <c r="C2" s="1"/>
      <c r="D2" s="1"/>
      <c r="E2" s="1"/>
      <c r="F2" s="1"/>
      <c r="G2" s="1"/>
      <c r="H2" s="1"/>
      <c r="I2" s="1"/>
      <c r="J2" s="1"/>
      <c r="K2" s="1"/>
      <c r="L2" s="1"/>
      <c r="M2" s="1"/>
      <c r="N2" s="1"/>
      <c r="O2" s="1"/>
      <c r="P2" s="1"/>
      <c r="Q2" s="1"/>
    </row>
    <row r="3" spans="1:19" s="2" customFormat="1" x14ac:dyDescent="0.45">
      <c r="A3" s="1"/>
      <c r="B3" s="1"/>
      <c r="C3" s="1"/>
      <c r="D3" s="1"/>
      <c r="E3" s="1"/>
      <c r="F3" s="1"/>
      <c r="G3" s="1"/>
      <c r="H3" s="1"/>
      <c r="I3" s="1"/>
      <c r="J3" s="1"/>
      <c r="K3" s="1"/>
      <c r="L3" s="1"/>
      <c r="M3" s="1"/>
      <c r="N3" s="1"/>
      <c r="O3" s="1"/>
      <c r="P3" s="1"/>
      <c r="Q3" s="1"/>
    </row>
    <row r="4" spans="1:19" s="2" customFormat="1" x14ac:dyDescent="0.45">
      <c r="A4" s="1"/>
      <c r="B4" s="1"/>
      <c r="C4" s="1"/>
      <c r="D4" s="1"/>
      <c r="E4" s="1"/>
      <c r="F4" s="1"/>
      <c r="G4" s="1"/>
      <c r="H4" s="1"/>
      <c r="I4" s="1"/>
      <c r="J4" s="1"/>
      <c r="K4" s="1"/>
      <c r="L4" s="1"/>
      <c r="M4" s="1"/>
      <c r="N4" s="1"/>
      <c r="O4" s="1"/>
      <c r="P4" s="1"/>
      <c r="Q4" s="1"/>
    </row>
    <row r="5" spans="1:19" s="2" customFormat="1" x14ac:dyDescent="0.45">
      <c r="A5" s="1"/>
      <c r="B5" s="1"/>
      <c r="C5" s="1"/>
      <c r="D5" s="1"/>
      <c r="E5" s="1"/>
      <c r="F5" s="1"/>
      <c r="G5" s="1"/>
      <c r="H5" s="1"/>
      <c r="I5" s="1"/>
      <c r="J5" s="1"/>
      <c r="K5" s="1"/>
      <c r="L5" s="1"/>
      <c r="M5" s="1"/>
      <c r="N5" s="1"/>
      <c r="O5" s="1"/>
      <c r="P5" s="1"/>
      <c r="Q5" s="1"/>
    </row>
    <row r="6" spans="1:19" s="2" customFormat="1" x14ac:dyDescent="0.45">
      <c r="A6" s="3"/>
      <c r="B6" s="3"/>
      <c r="C6" s="3"/>
      <c r="D6" s="3"/>
      <c r="E6" s="3"/>
      <c r="F6" s="3"/>
      <c r="G6" s="3"/>
      <c r="H6" s="3"/>
      <c r="I6" s="3"/>
      <c r="J6" s="3"/>
      <c r="K6" s="3"/>
      <c r="L6" s="3"/>
      <c r="M6" s="1"/>
      <c r="N6" s="1"/>
      <c r="O6" s="1"/>
      <c r="P6" s="1"/>
      <c r="Q6" s="1"/>
      <c r="S6" s="11"/>
    </row>
    <row r="7" spans="1:19" s="2" customFormat="1" x14ac:dyDescent="0.45">
      <c r="A7" s="3"/>
      <c r="B7" s="3"/>
      <c r="C7" s="3"/>
      <c r="D7" s="3"/>
      <c r="E7" s="3"/>
      <c r="F7" s="3"/>
      <c r="G7" s="3"/>
      <c r="H7" s="3"/>
      <c r="I7" s="3"/>
      <c r="J7" s="3"/>
      <c r="K7" s="3"/>
      <c r="L7" s="3"/>
      <c r="M7" s="1"/>
      <c r="N7" s="1"/>
      <c r="O7" s="1"/>
      <c r="P7" s="1"/>
      <c r="Q7" s="1"/>
      <c r="S7" s="11"/>
    </row>
    <row r="8" spans="1:19" x14ac:dyDescent="0.45">
      <c r="Q8" s="133">
        <v>45991</v>
      </c>
    </row>
    <row r="9" spans="1:19" ht="18" x14ac:dyDescent="0.55000000000000004">
      <c r="A9" s="5" t="s">
        <v>10</v>
      </c>
    </row>
    <row r="10" spans="1:19" x14ac:dyDescent="0.45">
      <c r="A10" s="209" t="s">
        <v>10</v>
      </c>
    </row>
    <row r="11" spans="1:19" x14ac:dyDescent="0.45">
      <c r="A11" s="209" t="s">
        <v>11</v>
      </c>
      <c r="L11" s="4" t="s">
        <v>6</v>
      </c>
    </row>
    <row r="12" spans="1:19" x14ac:dyDescent="0.45">
      <c r="A12" s="209" t="s">
        <v>12</v>
      </c>
    </row>
    <row r="13" spans="1:19" x14ac:dyDescent="0.45">
      <c r="A13" s="209" t="s">
        <v>13</v>
      </c>
    </row>
    <row r="14" spans="1:19" x14ac:dyDescent="0.45">
      <c r="A14" s="96"/>
    </row>
    <row r="15" spans="1:19" x14ac:dyDescent="0.45">
      <c r="A15" s="96"/>
    </row>
    <row r="16" spans="1:19" x14ac:dyDescent="0.45">
      <c r="A16" s="96"/>
    </row>
    <row r="17" spans="1:18" x14ac:dyDescent="0.45">
      <c r="A17" s="96"/>
    </row>
    <row r="18" spans="1:18" x14ac:dyDescent="0.45">
      <c r="A18" s="96"/>
    </row>
    <row r="19" spans="1:18" x14ac:dyDescent="0.45">
      <c r="A19" s="96"/>
    </row>
    <row r="21" spans="1:18" x14ac:dyDescent="0.45">
      <c r="O21" s="97"/>
    </row>
    <row r="24" spans="1:18" x14ac:dyDescent="0.45">
      <c r="B24" s="4" t="s">
        <v>6</v>
      </c>
    </row>
    <row r="25" spans="1:18" ht="42.75" x14ac:dyDescent="0.45">
      <c r="A25" s="146" t="s">
        <v>10</v>
      </c>
      <c r="B25" s="147">
        <v>45107</v>
      </c>
      <c r="C25" s="147">
        <v>45473</v>
      </c>
      <c r="D25" s="147">
        <v>45838</v>
      </c>
      <c r="E25" s="148">
        <v>45597</v>
      </c>
      <c r="F25" s="148">
        <v>45627</v>
      </c>
      <c r="G25" s="148">
        <v>45658</v>
      </c>
      <c r="H25" s="148">
        <v>45689</v>
      </c>
      <c r="I25" s="148">
        <v>45717</v>
      </c>
      <c r="J25" s="148">
        <v>45748</v>
      </c>
      <c r="K25" s="148">
        <v>45778</v>
      </c>
      <c r="L25" s="148">
        <v>45809</v>
      </c>
      <c r="M25" s="148">
        <v>45839</v>
      </c>
      <c r="N25" s="148">
        <v>45870</v>
      </c>
      <c r="O25" s="148">
        <v>45901</v>
      </c>
      <c r="P25" s="148">
        <v>45931</v>
      </c>
      <c r="Q25" s="148">
        <v>45962</v>
      </c>
      <c r="R25" s="149" t="s">
        <v>84</v>
      </c>
    </row>
    <row r="26" spans="1:18" x14ac:dyDescent="0.45">
      <c r="A26" s="27" t="s">
        <v>67</v>
      </c>
      <c r="B26" s="98">
        <v>1635</v>
      </c>
      <c r="C26" s="98">
        <v>2432</v>
      </c>
      <c r="D26" s="98">
        <v>2749</v>
      </c>
      <c r="E26" s="99">
        <v>2581</v>
      </c>
      <c r="F26" s="99">
        <v>2652</v>
      </c>
      <c r="G26" s="99">
        <v>2720</v>
      </c>
      <c r="H26" s="99">
        <v>2641</v>
      </c>
      <c r="I26" s="99">
        <v>2637</v>
      </c>
      <c r="J26" s="99">
        <v>2595</v>
      </c>
      <c r="K26" s="99">
        <v>2601</v>
      </c>
      <c r="L26" s="99">
        <v>2749</v>
      </c>
      <c r="M26" s="99">
        <v>2737</v>
      </c>
      <c r="N26" s="99">
        <v>2802</v>
      </c>
      <c r="O26" s="99">
        <v>2857</v>
      </c>
      <c r="P26" s="99">
        <v>2817</v>
      </c>
      <c r="Q26" s="99">
        <v>2842</v>
      </c>
      <c r="R26" s="100">
        <f t="shared" ref="R26:R39" si="0">(Q26-P26)/P26</f>
        <v>8.8746893858714943E-3</v>
      </c>
    </row>
    <row r="27" spans="1:18" x14ac:dyDescent="0.45">
      <c r="A27" s="27" t="s">
        <v>68</v>
      </c>
      <c r="B27" s="98">
        <v>12086</v>
      </c>
      <c r="C27" s="98">
        <v>16850</v>
      </c>
      <c r="D27" s="98">
        <v>17038</v>
      </c>
      <c r="E27" s="99">
        <v>17395</v>
      </c>
      <c r="F27" s="99">
        <v>17813</v>
      </c>
      <c r="G27" s="99">
        <v>17791</v>
      </c>
      <c r="H27" s="99">
        <v>17443</v>
      </c>
      <c r="I27" s="99">
        <v>17567</v>
      </c>
      <c r="J27" s="99">
        <v>17440</v>
      </c>
      <c r="K27" s="99">
        <v>16706</v>
      </c>
      <c r="L27" s="99">
        <v>17038</v>
      </c>
      <c r="M27" s="99">
        <v>16832</v>
      </c>
      <c r="N27" s="99">
        <v>17134</v>
      </c>
      <c r="O27" s="99">
        <v>17999</v>
      </c>
      <c r="P27" s="99">
        <v>18421</v>
      </c>
      <c r="Q27" s="99">
        <v>18817</v>
      </c>
      <c r="R27" s="100">
        <f t="shared" si="0"/>
        <v>2.1497204277726507E-2</v>
      </c>
    </row>
    <row r="28" spans="1:18" x14ac:dyDescent="0.45">
      <c r="A28" s="27" t="s">
        <v>69</v>
      </c>
      <c r="B28" s="98">
        <v>1078</v>
      </c>
      <c r="C28" s="98">
        <v>844</v>
      </c>
      <c r="D28" s="98">
        <v>912</v>
      </c>
      <c r="E28" s="99">
        <v>901</v>
      </c>
      <c r="F28" s="99">
        <v>894</v>
      </c>
      <c r="G28" s="99">
        <v>838</v>
      </c>
      <c r="H28" s="99">
        <v>831</v>
      </c>
      <c r="I28" s="99">
        <v>815</v>
      </c>
      <c r="J28" s="99">
        <v>834</v>
      </c>
      <c r="K28" s="99">
        <v>828</v>
      </c>
      <c r="L28" s="99">
        <v>912</v>
      </c>
      <c r="M28" s="99">
        <v>886</v>
      </c>
      <c r="N28" s="99">
        <v>900</v>
      </c>
      <c r="O28" s="99">
        <v>981</v>
      </c>
      <c r="P28" s="99">
        <v>1028</v>
      </c>
      <c r="Q28" s="99">
        <v>1188</v>
      </c>
      <c r="R28" s="100">
        <f t="shared" si="0"/>
        <v>0.1556420233463035</v>
      </c>
    </row>
    <row r="29" spans="1:18" x14ac:dyDescent="0.45">
      <c r="A29" s="88" t="s">
        <v>85</v>
      </c>
      <c r="B29" s="89">
        <v>4120</v>
      </c>
      <c r="C29" s="89">
        <v>5895</v>
      </c>
      <c r="D29" s="89">
        <v>7419</v>
      </c>
      <c r="E29" s="90">
        <v>6588</v>
      </c>
      <c r="F29" s="90">
        <v>6876</v>
      </c>
      <c r="G29" s="90">
        <v>7086</v>
      </c>
      <c r="H29" s="90">
        <v>7209</v>
      </c>
      <c r="I29" s="90">
        <v>7382</v>
      </c>
      <c r="J29" s="90">
        <v>7442</v>
      </c>
      <c r="K29" s="90">
        <v>7390</v>
      </c>
      <c r="L29" s="90">
        <v>7419</v>
      </c>
      <c r="M29" s="90">
        <v>7386</v>
      </c>
      <c r="N29" s="90">
        <v>7376</v>
      </c>
      <c r="O29" s="90">
        <v>7232</v>
      </c>
      <c r="P29" s="90">
        <v>7000</v>
      </c>
      <c r="Q29" s="90">
        <v>6768</v>
      </c>
      <c r="R29" s="100">
        <f t="shared" si="0"/>
        <v>-3.3142857142857141E-2</v>
      </c>
    </row>
    <row r="30" spans="1:18" x14ac:dyDescent="0.45">
      <c r="A30" s="88" t="s">
        <v>86</v>
      </c>
      <c r="B30" s="89">
        <v>11644</v>
      </c>
      <c r="C30" s="89">
        <v>16619</v>
      </c>
      <c r="D30" s="89">
        <v>17450</v>
      </c>
      <c r="E30" s="90">
        <v>16876</v>
      </c>
      <c r="F30" s="90">
        <v>17163</v>
      </c>
      <c r="G30" s="90">
        <v>17304</v>
      </c>
      <c r="H30" s="90">
        <v>17214</v>
      </c>
      <c r="I30" s="90">
        <v>17493</v>
      </c>
      <c r="J30" s="90">
        <v>17584</v>
      </c>
      <c r="K30" s="90">
        <v>17014</v>
      </c>
      <c r="L30" s="90">
        <v>17450</v>
      </c>
      <c r="M30" s="90">
        <v>17261</v>
      </c>
      <c r="N30" s="90">
        <v>17294</v>
      </c>
      <c r="O30" s="90">
        <v>17402</v>
      </c>
      <c r="P30" s="90">
        <v>16908</v>
      </c>
      <c r="Q30" s="90">
        <v>16898</v>
      </c>
      <c r="R30" s="100">
        <f t="shared" si="0"/>
        <v>-5.9143600662408331E-4</v>
      </c>
    </row>
    <row r="31" spans="1:18" x14ac:dyDescent="0.45">
      <c r="A31" s="88" t="s">
        <v>87</v>
      </c>
      <c r="B31" s="89">
        <v>681</v>
      </c>
      <c r="C31" s="89">
        <v>678</v>
      </c>
      <c r="D31" s="89">
        <v>768</v>
      </c>
      <c r="E31" s="90">
        <v>702</v>
      </c>
      <c r="F31" s="90">
        <v>678</v>
      </c>
      <c r="G31" s="90">
        <v>655</v>
      </c>
      <c r="H31" s="90">
        <v>673</v>
      </c>
      <c r="I31" s="90">
        <v>696</v>
      </c>
      <c r="J31" s="90">
        <v>745</v>
      </c>
      <c r="K31" s="90">
        <v>778</v>
      </c>
      <c r="L31" s="90">
        <v>768</v>
      </c>
      <c r="M31" s="90">
        <v>719</v>
      </c>
      <c r="N31" s="90">
        <v>704</v>
      </c>
      <c r="O31" s="90">
        <v>726</v>
      </c>
      <c r="P31" s="90">
        <v>687</v>
      </c>
      <c r="Q31" s="90">
        <v>649</v>
      </c>
      <c r="R31" s="100">
        <f t="shared" si="0"/>
        <v>-5.5312954876273655E-2</v>
      </c>
    </row>
    <row r="32" spans="1:18" x14ac:dyDescent="0.45">
      <c r="A32" s="142" t="s">
        <v>88</v>
      </c>
      <c r="B32" s="150">
        <f>SUM(B26:B31)</f>
        <v>31244</v>
      </c>
      <c r="C32" s="150">
        <f>SUM(C26:C31)</f>
        <v>43318</v>
      </c>
      <c r="D32" s="150">
        <v>46336</v>
      </c>
      <c r="E32" s="150">
        <f t="shared" ref="E32:P32" si="1">SUM(E26:E31)</f>
        <v>45043</v>
      </c>
      <c r="F32" s="150">
        <f t="shared" si="1"/>
        <v>46076</v>
      </c>
      <c r="G32" s="150">
        <f t="shared" si="1"/>
        <v>46394</v>
      </c>
      <c r="H32" s="150">
        <f t="shared" si="1"/>
        <v>46011</v>
      </c>
      <c r="I32" s="150">
        <f t="shared" si="1"/>
        <v>46590</v>
      </c>
      <c r="J32" s="150">
        <f t="shared" si="1"/>
        <v>46640</v>
      </c>
      <c r="K32" s="150">
        <f t="shared" si="1"/>
        <v>45317</v>
      </c>
      <c r="L32" s="150">
        <f t="shared" si="1"/>
        <v>46336</v>
      </c>
      <c r="M32" s="150">
        <f t="shared" si="1"/>
        <v>45821</v>
      </c>
      <c r="N32" s="150">
        <f t="shared" si="1"/>
        <v>46210</v>
      </c>
      <c r="O32" s="150">
        <f t="shared" si="1"/>
        <v>47197</v>
      </c>
      <c r="P32" s="150">
        <f t="shared" si="1"/>
        <v>46861</v>
      </c>
      <c r="Q32" s="150">
        <f t="shared" ref="Q32" si="2">SUM(Q26:Q31)</f>
        <v>47162</v>
      </c>
      <c r="R32" s="151">
        <f t="shared" si="0"/>
        <v>6.4232517445210304E-3</v>
      </c>
    </row>
    <row r="33" spans="1:23" x14ac:dyDescent="0.45">
      <c r="A33" s="88" t="s">
        <v>89</v>
      </c>
      <c r="B33" s="89">
        <v>6209</v>
      </c>
      <c r="C33" s="89">
        <v>10861</v>
      </c>
      <c r="D33" s="89">
        <v>6673</v>
      </c>
      <c r="E33" s="90">
        <v>12221</v>
      </c>
      <c r="F33" s="90">
        <v>12291</v>
      </c>
      <c r="G33" s="90">
        <v>11667</v>
      </c>
      <c r="H33" s="90">
        <v>10745</v>
      </c>
      <c r="I33" s="90">
        <v>9951</v>
      </c>
      <c r="J33" s="90">
        <v>9174</v>
      </c>
      <c r="K33" s="90">
        <v>8044</v>
      </c>
      <c r="L33" s="90">
        <v>6673</v>
      </c>
      <c r="M33" s="90">
        <v>5712</v>
      </c>
      <c r="N33" s="90">
        <v>5306</v>
      </c>
      <c r="O33" s="90">
        <v>5100</v>
      </c>
      <c r="P33" s="90">
        <v>5488</v>
      </c>
      <c r="Q33" s="90">
        <v>5123</v>
      </c>
      <c r="R33" s="100">
        <f t="shared" si="0"/>
        <v>-6.6508746355685128E-2</v>
      </c>
    </row>
    <row r="34" spans="1:23" x14ac:dyDescent="0.45">
      <c r="A34" s="88" t="s">
        <v>90</v>
      </c>
      <c r="B34" s="89">
        <v>4378</v>
      </c>
      <c r="C34" s="89">
        <v>16867</v>
      </c>
      <c r="D34" s="89">
        <v>14994</v>
      </c>
      <c r="E34" s="90">
        <v>16475</v>
      </c>
      <c r="F34" s="90">
        <v>16363</v>
      </c>
      <c r="G34" s="90">
        <v>16067</v>
      </c>
      <c r="H34" s="90">
        <v>15708</v>
      </c>
      <c r="I34" s="90">
        <v>15311</v>
      </c>
      <c r="J34" s="90">
        <v>15375</v>
      </c>
      <c r="K34" s="90">
        <v>15182</v>
      </c>
      <c r="L34" s="90">
        <v>14994</v>
      </c>
      <c r="M34" s="90">
        <v>14969</v>
      </c>
      <c r="N34" s="90">
        <v>14596</v>
      </c>
      <c r="O34" s="90">
        <v>13900</v>
      </c>
      <c r="P34" s="90">
        <v>13180</v>
      </c>
      <c r="Q34" s="90">
        <v>12602</v>
      </c>
      <c r="R34" s="100">
        <f t="shared" si="0"/>
        <v>-4.3854324734446129E-2</v>
      </c>
      <c r="W34" s="123" t="s">
        <v>6</v>
      </c>
    </row>
    <row r="35" spans="1:23" x14ac:dyDescent="0.45">
      <c r="A35" s="142" t="s">
        <v>91</v>
      </c>
      <c r="B35" s="137">
        <f t="shared" ref="B35:C35" si="3">SUM(B33:B34)</f>
        <v>10587</v>
      </c>
      <c r="C35" s="137">
        <f t="shared" si="3"/>
        <v>27728</v>
      </c>
      <c r="D35" s="137">
        <v>21667</v>
      </c>
      <c r="E35" s="150">
        <f t="shared" ref="E35:P35" si="4">SUM(E33:E34)</f>
        <v>28696</v>
      </c>
      <c r="F35" s="150">
        <f t="shared" si="4"/>
        <v>28654</v>
      </c>
      <c r="G35" s="150">
        <f t="shared" si="4"/>
        <v>27734</v>
      </c>
      <c r="H35" s="150">
        <f t="shared" si="4"/>
        <v>26453</v>
      </c>
      <c r="I35" s="150">
        <f t="shared" si="4"/>
        <v>25262</v>
      </c>
      <c r="J35" s="150">
        <f t="shared" si="4"/>
        <v>24549</v>
      </c>
      <c r="K35" s="150">
        <f t="shared" si="4"/>
        <v>23226</v>
      </c>
      <c r="L35" s="150">
        <f t="shared" si="4"/>
        <v>21667</v>
      </c>
      <c r="M35" s="150">
        <f t="shared" si="4"/>
        <v>20681</v>
      </c>
      <c r="N35" s="150">
        <f t="shared" si="4"/>
        <v>19902</v>
      </c>
      <c r="O35" s="150">
        <f t="shared" si="4"/>
        <v>19000</v>
      </c>
      <c r="P35" s="150">
        <f t="shared" si="4"/>
        <v>18668</v>
      </c>
      <c r="Q35" s="150">
        <f t="shared" ref="Q35" si="5">SUM(Q33:Q34)</f>
        <v>17725</v>
      </c>
      <c r="R35" s="151">
        <f t="shared" si="0"/>
        <v>-5.0514248982215557E-2</v>
      </c>
    </row>
    <row r="36" spans="1:23" x14ac:dyDescent="0.45">
      <c r="A36" s="88" t="s">
        <v>92</v>
      </c>
      <c r="B36" s="89">
        <v>798</v>
      </c>
      <c r="C36" s="89">
        <v>950</v>
      </c>
      <c r="D36" s="89">
        <v>989</v>
      </c>
      <c r="E36" s="90">
        <v>977</v>
      </c>
      <c r="F36" s="90">
        <v>1046</v>
      </c>
      <c r="G36" s="90">
        <v>1148</v>
      </c>
      <c r="H36" s="90">
        <v>1139</v>
      </c>
      <c r="I36" s="90">
        <v>1061</v>
      </c>
      <c r="J36" s="90">
        <v>1048</v>
      </c>
      <c r="K36" s="90">
        <v>982</v>
      </c>
      <c r="L36" s="90">
        <v>989</v>
      </c>
      <c r="M36" s="90">
        <v>984</v>
      </c>
      <c r="N36" s="90">
        <v>919</v>
      </c>
      <c r="O36" s="90">
        <v>979</v>
      </c>
      <c r="P36" s="90">
        <v>938</v>
      </c>
      <c r="Q36" s="90">
        <v>923</v>
      </c>
      <c r="R36" s="100">
        <f t="shared" si="0"/>
        <v>-1.5991471215351813E-2</v>
      </c>
    </row>
    <row r="37" spans="1:23" x14ac:dyDescent="0.45">
      <c r="A37" s="88" t="s">
        <v>93</v>
      </c>
      <c r="B37" s="89">
        <v>161</v>
      </c>
      <c r="C37" s="89">
        <v>169</v>
      </c>
      <c r="D37" s="89">
        <v>130</v>
      </c>
      <c r="E37" s="90">
        <v>152</v>
      </c>
      <c r="F37" s="90">
        <v>147</v>
      </c>
      <c r="G37" s="90">
        <v>156</v>
      </c>
      <c r="H37" s="90">
        <v>151</v>
      </c>
      <c r="I37" s="90">
        <v>134</v>
      </c>
      <c r="J37" s="90">
        <v>128</v>
      </c>
      <c r="K37" s="90">
        <v>119</v>
      </c>
      <c r="L37" s="90">
        <v>130</v>
      </c>
      <c r="M37" s="90">
        <v>119</v>
      </c>
      <c r="N37" s="90">
        <v>123</v>
      </c>
      <c r="O37" s="90">
        <v>122</v>
      </c>
      <c r="P37" s="90">
        <v>118</v>
      </c>
      <c r="Q37" s="90">
        <v>102</v>
      </c>
      <c r="R37" s="100">
        <f t="shared" si="0"/>
        <v>-0.13559322033898305</v>
      </c>
    </row>
    <row r="38" spans="1:23" x14ac:dyDescent="0.45">
      <c r="A38" s="88" t="s">
        <v>94</v>
      </c>
      <c r="B38" s="89">
        <v>98</v>
      </c>
      <c r="C38" s="89">
        <v>142</v>
      </c>
      <c r="D38" s="89">
        <v>173</v>
      </c>
      <c r="E38" s="90">
        <v>163</v>
      </c>
      <c r="F38" s="90">
        <v>166</v>
      </c>
      <c r="G38" s="90">
        <v>168</v>
      </c>
      <c r="H38" s="90">
        <v>174</v>
      </c>
      <c r="I38" s="90">
        <v>166</v>
      </c>
      <c r="J38" s="90">
        <v>180</v>
      </c>
      <c r="K38" s="90">
        <v>175</v>
      </c>
      <c r="L38" s="90">
        <v>173</v>
      </c>
      <c r="M38" s="90">
        <v>181</v>
      </c>
      <c r="N38" s="90">
        <v>189</v>
      </c>
      <c r="O38" s="90">
        <v>186</v>
      </c>
      <c r="P38" s="90">
        <v>192</v>
      </c>
      <c r="Q38" s="90">
        <v>199</v>
      </c>
      <c r="R38" s="100">
        <f t="shared" si="0"/>
        <v>3.6458333333333336E-2</v>
      </c>
    </row>
    <row r="39" spans="1:23" x14ac:dyDescent="0.45">
      <c r="A39" s="142" t="s">
        <v>78</v>
      </c>
      <c r="B39" s="137">
        <f t="shared" ref="B39:C39" si="6">SUM(B32,B35,B36:B38)</f>
        <v>42888</v>
      </c>
      <c r="C39" s="137">
        <f t="shared" si="6"/>
        <v>72307</v>
      </c>
      <c r="D39" s="137">
        <v>69295</v>
      </c>
      <c r="E39" s="137">
        <f t="shared" ref="E39:O39" si="7">SUM(E32,E35,E36:E38)</f>
        <v>75031</v>
      </c>
      <c r="F39" s="137">
        <f t="shared" si="7"/>
        <v>76089</v>
      </c>
      <c r="G39" s="137">
        <f t="shared" si="7"/>
        <v>75600</v>
      </c>
      <c r="H39" s="137">
        <f t="shared" si="7"/>
        <v>73928</v>
      </c>
      <c r="I39" s="137">
        <f t="shared" si="7"/>
        <v>73213</v>
      </c>
      <c r="J39" s="137">
        <f t="shared" si="7"/>
        <v>72545</v>
      </c>
      <c r="K39" s="137">
        <f t="shared" si="7"/>
        <v>69819</v>
      </c>
      <c r="L39" s="137">
        <f t="shared" si="7"/>
        <v>69295</v>
      </c>
      <c r="M39" s="137">
        <f t="shared" si="7"/>
        <v>67786</v>
      </c>
      <c r="N39" s="137">
        <f t="shared" si="7"/>
        <v>67343</v>
      </c>
      <c r="O39" s="137">
        <f t="shared" si="7"/>
        <v>67484</v>
      </c>
      <c r="P39" s="137">
        <f t="shared" ref="P39:Q39" si="8">SUM(P32,P35,P36:P38)</f>
        <v>66777</v>
      </c>
      <c r="Q39" s="137">
        <f t="shared" si="8"/>
        <v>66111</v>
      </c>
      <c r="R39" s="151">
        <f t="shared" si="0"/>
        <v>-9.9734938676490411E-3</v>
      </c>
    </row>
    <row r="42" spans="1:23" ht="15" customHeight="1" x14ac:dyDescent="0.45">
      <c r="A42" s="251" t="s">
        <v>95</v>
      </c>
      <c r="B42" s="241" t="s">
        <v>212</v>
      </c>
      <c r="C42" s="249"/>
      <c r="D42" s="249"/>
      <c r="E42" s="249"/>
      <c r="F42" s="249"/>
      <c r="G42" s="249"/>
      <c r="H42" s="250"/>
    </row>
    <row r="43" spans="1:23" ht="21.75" customHeight="1" x14ac:dyDescent="0.45">
      <c r="A43" s="252"/>
      <c r="B43" s="152" t="s">
        <v>96</v>
      </c>
      <c r="C43" s="152" t="s">
        <v>97</v>
      </c>
      <c r="D43" s="152" t="s">
        <v>98</v>
      </c>
      <c r="E43" s="152" t="s">
        <v>99</v>
      </c>
      <c r="F43" s="152" t="s">
        <v>100</v>
      </c>
      <c r="G43" s="152" t="s">
        <v>101</v>
      </c>
      <c r="H43" s="153" t="s">
        <v>102</v>
      </c>
    </row>
    <row r="44" spans="1:23" x14ac:dyDescent="0.45">
      <c r="A44" s="24" t="s">
        <v>67</v>
      </c>
      <c r="B44" s="101">
        <v>714</v>
      </c>
      <c r="C44" s="101">
        <v>772</v>
      </c>
      <c r="D44" s="101">
        <v>420</v>
      </c>
      <c r="E44" s="101">
        <v>341</v>
      </c>
      <c r="F44" s="101">
        <v>472</v>
      </c>
      <c r="G44" s="101">
        <v>104</v>
      </c>
      <c r="H44" s="101">
        <v>19</v>
      </c>
    </row>
    <row r="45" spans="1:23" x14ac:dyDescent="0.45">
      <c r="A45" s="24" t="s">
        <v>68</v>
      </c>
      <c r="B45" s="101">
        <v>6255</v>
      </c>
      <c r="C45" s="101">
        <v>5868</v>
      </c>
      <c r="D45" s="101">
        <v>3251</v>
      </c>
      <c r="E45" s="101">
        <v>1424</v>
      </c>
      <c r="F45" s="101">
        <v>1677</v>
      </c>
      <c r="G45" s="101">
        <v>300</v>
      </c>
      <c r="H45" s="101">
        <v>42</v>
      </c>
    </row>
    <row r="46" spans="1:23" x14ac:dyDescent="0.45">
      <c r="A46" s="24" t="s">
        <v>69</v>
      </c>
      <c r="B46" s="101">
        <v>574</v>
      </c>
      <c r="C46" s="101">
        <v>300</v>
      </c>
      <c r="D46" s="101">
        <v>123</v>
      </c>
      <c r="E46" s="101">
        <v>62</v>
      </c>
      <c r="F46" s="101">
        <v>98</v>
      </c>
      <c r="G46" s="101">
        <v>28</v>
      </c>
      <c r="H46" s="101">
        <v>3</v>
      </c>
    </row>
    <row r="47" spans="1:23" x14ac:dyDescent="0.45">
      <c r="A47" s="24" t="s">
        <v>70</v>
      </c>
      <c r="B47" s="101">
        <v>809</v>
      </c>
      <c r="C47" s="101">
        <v>1369</v>
      </c>
      <c r="D47" s="101">
        <v>1294</v>
      </c>
      <c r="E47" s="101">
        <v>969</v>
      </c>
      <c r="F47" s="101">
        <v>1659</v>
      </c>
      <c r="G47" s="101">
        <v>559</v>
      </c>
      <c r="H47" s="101">
        <v>109</v>
      </c>
    </row>
    <row r="48" spans="1:23" x14ac:dyDescent="0.45">
      <c r="A48" s="24" t="s">
        <v>71</v>
      </c>
      <c r="B48" s="101">
        <v>3732</v>
      </c>
      <c r="C48" s="101">
        <v>4057</v>
      </c>
      <c r="D48" s="101">
        <v>2815</v>
      </c>
      <c r="E48" s="101">
        <v>1879</v>
      </c>
      <c r="F48" s="101">
        <v>3154</v>
      </c>
      <c r="G48" s="101">
        <v>1112</v>
      </c>
      <c r="H48" s="101">
        <v>149</v>
      </c>
    </row>
    <row r="49" spans="1:17" x14ac:dyDescent="0.45">
      <c r="A49" s="24" t="s">
        <v>72</v>
      </c>
      <c r="B49" s="26">
        <v>314</v>
      </c>
      <c r="C49" s="26">
        <v>116</v>
      </c>
      <c r="D49" s="26">
        <v>70</v>
      </c>
      <c r="E49" s="26">
        <v>44</v>
      </c>
      <c r="F49" s="26">
        <v>56</v>
      </c>
      <c r="G49" s="26">
        <v>32</v>
      </c>
      <c r="H49" s="26">
        <v>17</v>
      </c>
    </row>
    <row r="50" spans="1:17" x14ac:dyDescent="0.45">
      <c r="A50" s="43" t="s">
        <v>89</v>
      </c>
      <c r="B50" s="44">
        <v>358</v>
      </c>
      <c r="C50" s="44">
        <v>2469</v>
      </c>
      <c r="D50" s="44">
        <v>1247</v>
      </c>
      <c r="E50" s="44">
        <v>394</v>
      </c>
      <c r="F50" s="44">
        <v>409</v>
      </c>
      <c r="G50" s="44">
        <v>148</v>
      </c>
      <c r="H50" s="44">
        <v>98</v>
      </c>
    </row>
    <row r="51" spans="1:17" x14ac:dyDescent="0.45">
      <c r="A51" s="43" t="s">
        <v>90</v>
      </c>
      <c r="B51" s="44">
        <v>731</v>
      </c>
      <c r="C51" s="44">
        <v>1330</v>
      </c>
      <c r="D51" s="44">
        <v>3884</v>
      </c>
      <c r="E51" s="44">
        <v>2600</v>
      </c>
      <c r="F51" s="44">
        <v>3370</v>
      </c>
      <c r="G51" s="44">
        <v>603</v>
      </c>
      <c r="H51" s="44">
        <v>84</v>
      </c>
    </row>
    <row r="52" spans="1:17" x14ac:dyDescent="0.45">
      <c r="A52" s="27" t="s">
        <v>75</v>
      </c>
      <c r="B52" s="28">
        <v>724</v>
      </c>
      <c r="C52" s="28">
        <v>183</v>
      </c>
      <c r="D52" s="28">
        <v>14</v>
      </c>
      <c r="E52" s="28">
        <v>1</v>
      </c>
      <c r="F52" s="28">
        <v>1</v>
      </c>
      <c r="G52" s="28">
        <v>0</v>
      </c>
      <c r="H52" s="28">
        <v>0</v>
      </c>
    </row>
    <row r="53" spans="1:17" x14ac:dyDescent="0.45">
      <c r="A53" s="27" t="s">
        <v>76</v>
      </c>
      <c r="B53" s="17">
        <v>53</v>
      </c>
      <c r="C53" s="17">
        <v>20</v>
      </c>
      <c r="D53" s="17">
        <v>15</v>
      </c>
      <c r="E53" s="17">
        <v>6</v>
      </c>
      <c r="F53" s="17">
        <v>4</v>
      </c>
      <c r="G53" s="17">
        <v>1</v>
      </c>
      <c r="H53" s="17">
        <v>3</v>
      </c>
    </row>
    <row r="54" spans="1:17" x14ac:dyDescent="0.45">
      <c r="A54" s="27" t="s">
        <v>77</v>
      </c>
      <c r="B54" s="28">
        <v>57</v>
      </c>
      <c r="C54" s="28">
        <v>51</v>
      </c>
      <c r="D54" s="28">
        <v>27</v>
      </c>
      <c r="E54" s="28">
        <v>12</v>
      </c>
      <c r="F54" s="28">
        <v>20</v>
      </c>
      <c r="G54" s="28">
        <v>15</v>
      </c>
      <c r="H54" s="28">
        <v>17</v>
      </c>
    </row>
    <row r="55" spans="1:17" x14ac:dyDescent="0.45">
      <c r="A55" s="154" t="s">
        <v>103</v>
      </c>
      <c r="B55" s="155">
        <f t="shared" ref="B55:H55" si="9">SUM(B44:B54)</f>
        <v>14321</v>
      </c>
      <c r="C55" s="155">
        <f t="shared" si="9"/>
        <v>16535</v>
      </c>
      <c r="D55" s="155">
        <f t="shared" si="9"/>
        <v>13160</v>
      </c>
      <c r="E55" s="155">
        <f t="shared" si="9"/>
        <v>7732</v>
      </c>
      <c r="F55" s="155">
        <f t="shared" si="9"/>
        <v>10920</v>
      </c>
      <c r="G55" s="155">
        <f t="shared" si="9"/>
        <v>2902</v>
      </c>
      <c r="H55" s="155">
        <f t="shared" si="9"/>
        <v>541</v>
      </c>
      <c r="K55" s="122"/>
      <c r="Q55" s="102"/>
    </row>
    <row r="56" spans="1:17" x14ac:dyDescent="0.45">
      <c r="A56" s="254" t="s">
        <v>104</v>
      </c>
      <c r="B56" s="255"/>
      <c r="C56" s="255"/>
      <c r="D56" s="255"/>
      <c r="E56" s="255"/>
      <c r="F56" s="255"/>
      <c r="G56" s="255"/>
      <c r="H56" s="255"/>
    </row>
    <row r="57" spans="1:17" x14ac:dyDescent="0.45">
      <c r="A57" s="93"/>
    </row>
    <row r="58" spans="1:17" x14ac:dyDescent="0.45">
      <c r="A58" s="93"/>
    </row>
    <row r="59" spans="1:17" ht="15" customHeight="1" x14ac:dyDescent="0.45">
      <c r="A59" s="251" t="s">
        <v>105</v>
      </c>
      <c r="B59" s="241" t="s">
        <v>213</v>
      </c>
      <c r="C59" s="249"/>
      <c r="D59" s="249"/>
      <c r="E59" s="249"/>
      <c r="F59" s="249"/>
      <c r="G59" s="249"/>
      <c r="H59" s="250"/>
    </row>
    <row r="60" spans="1:17" ht="19.5" customHeight="1" x14ac:dyDescent="0.45">
      <c r="A60" s="252"/>
      <c r="B60" s="152" t="s">
        <v>96</v>
      </c>
      <c r="C60" s="152" t="s">
        <v>97</v>
      </c>
      <c r="D60" s="152" t="s">
        <v>98</v>
      </c>
      <c r="E60" s="152" t="s">
        <v>99</v>
      </c>
      <c r="F60" s="152" t="s">
        <v>100</v>
      </c>
      <c r="G60" s="152" t="s">
        <v>101</v>
      </c>
      <c r="H60" s="153" t="s">
        <v>102</v>
      </c>
    </row>
    <row r="61" spans="1:17" x14ac:dyDescent="0.45">
      <c r="A61" s="24" t="s">
        <v>67</v>
      </c>
      <c r="B61" s="101">
        <v>593</v>
      </c>
      <c r="C61" s="101">
        <v>565</v>
      </c>
      <c r="D61" s="101">
        <v>445</v>
      </c>
      <c r="E61" s="101">
        <v>212</v>
      </c>
      <c r="F61" s="101">
        <v>527</v>
      </c>
      <c r="G61" s="101">
        <v>141</v>
      </c>
      <c r="H61" s="101">
        <v>98</v>
      </c>
    </row>
    <row r="62" spans="1:17" x14ac:dyDescent="0.45">
      <c r="A62" s="24" t="s">
        <v>68</v>
      </c>
      <c r="B62" s="101">
        <v>6072</v>
      </c>
      <c r="C62" s="101">
        <v>4876</v>
      </c>
      <c r="D62" s="101">
        <v>2710</v>
      </c>
      <c r="E62" s="101">
        <v>1270</v>
      </c>
      <c r="F62" s="101">
        <v>1394</v>
      </c>
      <c r="G62" s="101">
        <v>603</v>
      </c>
      <c r="H62" s="101">
        <v>470</v>
      </c>
    </row>
    <row r="63" spans="1:17" x14ac:dyDescent="0.45">
      <c r="A63" s="24" t="s">
        <v>69</v>
      </c>
      <c r="B63" s="101">
        <v>321</v>
      </c>
      <c r="C63" s="101">
        <v>206</v>
      </c>
      <c r="D63" s="101">
        <v>119</v>
      </c>
      <c r="E63" s="101">
        <v>69</v>
      </c>
      <c r="F63" s="101">
        <v>108</v>
      </c>
      <c r="G63" s="101">
        <v>48</v>
      </c>
      <c r="H63" s="101">
        <v>30</v>
      </c>
    </row>
    <row r="64" spans="1:17" x14ac:dyDescent="0.45">
      <c r="A64" s="24" t="s">
        <v>70</v>
      </c>
      <c r="B64" s="101">
        <v>869</v>
      </c>
      <c r="C64" s="101">
        <v>1324</v>
      </c>
      <c r="D64" s="101">
        <v>1168</v>
      </c>
      <c r="E64" s="101">
        <v>762</v>
      </c>
      <c r="F64" s="101">
        <v>1290</v>
      </c>
      <c r="G64" s="101">
        <v>648</v>
      </c>
      <c r="H64" s="101">
        <v>527</v>
      </c>
    </row>
    <row r="65" spans="1:17" x14ac:dyDescent="0.45">
      <c r="A65" s="24" t="s">
        <v>71</v>
      </c>
      <c r="B65" s="101">
        <v>3875</v>
      </c>
      <c r="C65" s="101">
        <v>3385</v>
      </c>
      <c r="D65" s="101">
        <v>2497</v>
      </c>
      <c r="E65" s="101">
        <v>1691</v>
      </c>
      <c r="F65" s="101">
        <v>2504</v>
      </c>
      <c r="G65" s="101">
        <v>1542</v>
      </c>
      <c r="H65" s="101">
        <v>1382</v>
      </c>
    </row>
    <row r="66" spans="1:17" x14ac:dyDescent="0.45">
      <c r="A66" s="24" t="s">
        <v>72</v>
      </c>
      <c r="B66" s="26">
        <v>347</v>
      </c>
      <c r="C66" s="26">
        <v>143</v>
      </c>
      <c r="D66" s="26">
        <v>70</v>
      </c>
      <c r="E66" s="26">
        <v>42</v>
      </c>
      <c r="F66" s="26">
        <v>52</v>
      </c>
      <c r="G66" s="26">
        <v>23</v>
      </c>
      <c r="H66" s="26">
        <v>25</v>
      </c>
    </row>
    <row r="67" spans="1:17" x14ac:dyDescent="0.45">
      <c r="A67" s="43" t="s">
        <v>89</v>
      </c>
      <c r="B67" s="44">
        <v>4243</v>
      </c>
      <c r="C67" s="44">
        <v>4121</v>
      </c>
      <c r="D67" s="44">
        <v>2070</v>
      </c>
      <c r="E67" s="44">
        <v>891</v>
      </c>
      <c r="F67" s="44">
        <v>699</v>
      </c>
      <c r="G67" s="44">
        <v>146</v>
      </c>
      <c r="H67" s="44">
        <v>51</v>
      </c>
    </row>
    <row r="68" spans="1:17" x14ac:dyDescent="0.45">
      <c r="A68" s="43" t="s">
        <v>90</v>
      </c>
      <c r="B68" s="44">
        <v>2106</v>
      </c>
      <c r="C68" s="44">
        <v>4551</v>
      </c>
      <c r="D68" s="44">
        <v>3920</v>
      </c>
      <c r="E68" s="44">
        <v>2121</v>
      </c>
      <c r="F68" s="44">
        <v>2512</v>
      </c>
      <c r="G68" s="44">
        <v>1053</v>
      </c>
      <c r="H68" s="44">
        <v>212</v>
      </c>
    </row>
    <row r="69" spans="1:17" x14ac:dyDescent="0.45">
      <c r="A69" s="24" t="s">
        <v>75</v>
      </c>
      <c r="B69" s="28">
        <v>676</v>
      </c>
      <c r="C69" s="28">
        <v>234</v>
      </c>
      <c r="D69" s="28">
        <v>43</v>
      </c>
      <c r="E69" s="28">
        <v>11</v>
      </c>
      <c r="F69" s="28">
        <v>10</v>
      </c>
      <c r="G69" s="28">
        <v>3</v>
      </c>
      <c r="H69" s="28">
        <v>0</v>
      </c>
    </row>
    <row r="70" spans="1:17" x14ac:dyDescent="0.45">
      <c r="A70" s="24" t="s">
        <v>76</v>
      </c>
      <c r="B70" s="17">
        <v>83</v>
      </c>
      <c r="C70" s="17">
        <v>33</v>
      </c>
      <c r="D70" s="17">
        <v>11</v>
      </c>
      <c r="E70" s="17">
        <v>10</v>
      </c>
      <c r="F70" s="17">
        <v>9</v>
      </c>
      <c r="G70" s="17">
        <v>3</v>
      </c>
      <c r="H70" s="17">
        <v>3</v>
      </c>
    </row>
    <row r="71" spans="1:17" x14ac:dyDescent="0.45">
      <c r="A71" s="24" t="s">
        <v>77</v>
      </c>
      <c r="B71" s="28">
        <v>42</v>
      </c>
      <c r="C71" s="28">
        <v>32</v>
      </c>
      <c r="D71" s="28">
        <v>21</v>
      </c>
      <c r="E71" s="28">
        <v>13</v>
      </c>
      <c r="F71" s="28">
        <v>33</v>
      </c>
      <c r="G71" s="28">
        <v>9</v>
      </c>
      <c r="H71" s="28">
        <v>13</v>
      </c>
    </row>
    <row r="72" spans="1:17" x14ac:dyDescent="0.45">
      <c r="A72" s="142" t="s">
        <v>103</v>
      </c>
      <c r="B72" s="145">
        <f>SUM(B61:B71)</f>
        <v>19227</v>
      </c>
      <c r="C72" s="145">
        <f t="shared" ref="C72:H72" si="10">SUM(C61:C71)</f>
        <v>19470</v>
      </c>
      <c r="D72" s="145">
        <f t="shared" si="10"/>
        <v>13074</v>
      </c>
      <c r="E72" s="145">
        <f t="shared" si="10"/>
        <v>7092</v>
      </c>
      <c r="F72" s="145">
        <f t="shared" si="10"/>
        <v>9138</v>
      </c>
      <c r="G72" s="145">
        <f t="shared" si="10"/>
        <v>4219</v>
      </c>
      <c r="H72" s="145">
        <f t="shared" si="10"/>
        <v>2811</v>
      </c>
    </row>
    <row r="73" spans="1:17" x14ac:dyDescent="0.45">
      <c r="A73" s="234" t="s">
        <v>106</v>
      </c>
      <c r="B73" s="235"/>
      <c r="C73" s="235"/>
      <c r="D73" s="235"/>
      <c r="E73" s="235"/>
      <c r="F73" s="235"/>
      <c r="G73" s="235"/>
      <c r="H73" s="235"/>
    </row>
    <row r="74" spans="1:17" x14ac:dyDescent="0.45">
      <c r="A74" s="93"/>
    </row>
    <row r="76" spans="1:17" ht="24.75" customHeight="1" x14ac:dyDescent="0.45">
      <c r="A76" s="156" t="s">
        <v>107</v>
      </c>
      <c r="B76" s="147">
        <v>45107</v>
      </c>
      <c r="C76" s="147">
        <v>45473</v>
      </c>
      <c r="D76" s="147">
        <v>45838</v>
      </c>
      <c r="E76" s="148">
        <v>45597</v>
      </c>
      <c r="F76" s="148">
        <v>45627</v>
      </c>
      <c r="G76" s="148">
        <v>45658</v>
      </c>
      <c r="H76" s="148">
        <v>45689</v>
      </c>
      <c r="I76" s="157">
        <v>45717</v>
      </c>
      <c r="J76" s="157">
        <v>45748</v>
      </c>
      <c r="K76" s="157">
        <v>45778</v>
      </c>
      <c r="L76" s="157">
        <v>45809</v>
      </c>
      <c r="M76" s="157">
        <v>45839</v>
      </c>
      <c r="N76" s="157">
        <v>45870</v>
      </c>
      <c r="O76" s="157">
        <v>45901</v>
      </c>
      <c r="P76" s="157">
        <v>45931</v>
      </c>
      <c r="Q76" s="157">
        <v>45962</v>
      </c>
    </row>
    <row r="77" spans="1:17" x14ac:dyDescent="0.45">
      <c r="A77" s="88" t="s">
        <v>108</v>
      </c>
      <c r="B77" s="89">
        <v>2234</v>
      </c>
      <c r="C77" s="89">
        <v>2504</v>
      </c>
      <c r="D77" s="89">
        <v>2762</v>
      </c>
      <c r="E77" s="99">
        <v>2679</v>
      </c>
      <c r="F77" s="99">
        <v>2718</v>
      </c>
      <c r="G77" s="99">
        <v>2742</v>
      </c>
      <c r="H77" s="99">
        <v>2681</v>
      </c>
      <c r="I77" s="99">
        <v>2652</v>
      </c>
      <c r="J77" s="99">
        <v>2613</v>
      </c>
      <c r="K77" s="99">
        <v>2664</v>
      </c>
      <c r="L77" s="99">
        <v>2762</v>
      </c>
      <c r="M77" s="99">
        <v>2777</v>
      </c>
      <c r="N77" s="99">
        <v>2855</v>
      </c>
      <c r="O77" s="99">
        <v>2889</v>
      </c>
      <c r="P77" s="99">
        <v>2905</v>
      </c>
      <c r="Q77" s="99">
        <v>2928</v>
      </c>
    </row>
    <row r="78" spans="1:17" x14ac:dyDescent="0.45">
      <c r="A78" s="88" t="s">
        <v>109</v>
      </c>
      <c r="B78" s="89">
        <v>22204</v>
      </c>
      <c r="C78" s="89">
        <v>17498</v>
      </c>
      <c r="D78" s="89">
        <v>17158</v>
      </c>
      <c r="E78" s="99">
        <v>18165</v>
      </c>
      <c r="F78" s="99">
        <v>18143</v>
      </c>
      <c r="G78" s="99">
        <v>18036</v>
      </c>
      <c r="H78" s="99">
        <v>17848</v>
      </c>
      <c r="I78" s="99">
        <v>17684</v>
      </c>
      <c r="J78" s="99">
        <v>17640</v>
      </c>
      <c r="K78" s="99">
        <v>17136</v>
      </c>
      <c r="L78" s="99">
        <v>17158</v>
      </c>
      <c r="M78" s="99">
        <v>17294</v>
      </c>
      <c r="N78" s="99">
        <v>17631</v>
      </c>
      <c r="O78" s="99">
        <v>18244</v>
      </c>
      <c r="P78" s="99">
        <v>19141</v>
      </c>
      <c r="Q78" s="99">
        <v>19359</v>
      </c>
    </row>
    <row r="79" spans="1:17" x14ac:dyDescent="0.45">
      <c r="A79" s="88" t="s">
        <v>110</v>
      </c>
      <c r="B79" s="89">
        <v>1743</v>
      </c>
      <c r="C79" s="89">
        <v>880</v>
      </c>
      <c r="D79" s="89">
        <v>922</v>
      </c>
      <c r="E79" s="99">
        <v>1007</v>
      </c>
      <c r="F79" s="99">
        <v>942</v>
      </c>
      <c r="G79" s="99">
        <v>862</v>
      </c>
      <c r="H79" s="99">
        <v>867</v>
      </c>
      <c r="I79" s="99">
        <v>833</v>
      </c>
      <c r="J79" s="99">
        <v>852</v>
      </c>
      <c r="K79" s="99">
        <v>867</v>
      </c>
      <c r="L79" s="99">
        <v>922</v>
      </c>
      <c r="M79" s="99">
        <v>939</v>
      </c>
      <c r="N79" s="99">
        <v>951</v>
      </c>
      <c r="O79" s="99">
        <v>1020</v>
      </c>
      <c r="P79" s="99">
        <v>1120</v>
      </c>
      <c r="Q79" s="99">
        <v>1259</v>
      </c>
    </row>
    <row r="80" spans="1:17" x14ac:dyDescent="0.45">
      <c r="A80" s="88" t="s">
        <v>85</v>
      </c>
      <c r="B80" s="89">
        <v>4522</v>
      </c>
      <c r="C80" s="89">
        <v>5958</v>
      </c>
      <c r="D80" s="89">
        <v>7437</v>
      </c>
      <c r="E80" s="90">
        <v>6661</v>
      </c>
      <c r="F80" s="90">
        <v>6913</v>
      </c>
      <c r="G80" s="90">
        <v>7110</v>
      </c>
      <c r="H80" s="90">
        <v>7254</v>
      </c>
      <c r="I80" s="90">
        <v>7394</v>
      </c>
      <c r="J80" s="90">
        <v>7463</v>
      </c>
      <c r="K80" s="90">
        <v>7461</v>
      </c>
      <c r="L80" s="90">
        <v>7437</v>
      </c>
      <c r="M80" s="90">
        <v>7432</v>
      </c>
      <c r="N80" s="90">
        <v>7422</v>
      </c>
      <c r="O80" s="90">
        <v>7270</v>
      </c>
      <c r="P80" s="90">
        <v>7057</v>
      </c>
      <c r="Q80" s="90">
        <v>6823</v>
      </c>
    </row>
    <row r="81" spans="1:17" x14ac:dyDescent="0.45">
      <c r="A81" s="88" t="s">
        <v>86</v>
      </c>
      <c r="B81" s="89">
        <v>19292</v>
      </c>
      <c r="C81" s="89">
        <v>17031</v>
      </c>
      <c r="D81" s="89">
        <v>17521</v>
      </c>
      <c r="E81" s="90">
        <v>17466</v>
      </c>
      <c r="F81" s="90">
        <v>17479</v>
      </c>
      <c r="G81" s="90">
        <v>17491</v>
      </c>
      <c r="H81" s="90">
        <v>17487</v>
      </c>
      <c r="I81" s="90">
        <v>17588</v>
      </c>
      <c r="J81" s="90">
        <v>17697</v>
      </c>
      <c r="K81" s="90">
        <v>17379</v>
      </c>
      <c r="L81" s="90">
        <v>17521</v>
      </c>
      <c r="M81" s="90">
        <v>17601</v>
      </c>
      <c r="N81" s="90">
        <v>17596</v>
      </c>
      <c r="O81" s="90">
        <v>17595</v>
      </c>
      <c r="P81" s="90">
        <v>17445</v>
      </c>
      <c r="Q81" s="90">
        <v>17234</v>
      </c>
    </row>
    <row r="82" spans="1:17" x14ac:dyDescent="0.45">
      <c r="A82" s="88" t="s">
        <v>87</v>
      </c>
      <c r="B82" s="89">
        <v>699</v>
      </c>
      <c r="C82" s="89">
        <v>683</v>
      </c>
      <c r="D82" s="89">
        <v>786</v>
      </c>
      <c r="E82" s="90">
        <v>727</v>
      </c>
      <c r="F82" s="90">
        <v>711</v>
      </c>
      <c r="G82" s="90">
        <v>682</v>
      </c>
      <c r="H82" s="90">
        <v>703</v>
      </c>
      <c r="I82" s="90">
        <v>724</v>
      </c>
      <c r="J82" s="90">
        <v>764</v>
      </c>
      <c r="K82" s="90">
        <v>795</v>
      </c>
      <c r="L82" s="90">
        <v>786</v>
      </c>
      <c r="M82" s="90">
        <v>735</v>
      </c>
      <c r="N82" s="90">
        <v>721</v>
      </c>
      <c r="O82" s="90">
        <v>745</v>
      </c>
      <c r="P82" s="90">
        <v>706</v>
      </c>
      <c r="Q82" s="90">
        <v>680</v>
      </c>
    </row>
    <row r="83" spans="1:17" x14ac:dyDescent="0.45">
      <c r="A83" s="142" t="s">
        <v>88</v>
      </c>
      <c r="B83" s="150">
        <f t="shared" ref="B83:O83" si="11">SUM(B77:B82)</f>
        <v>50694</v>
      </c>
      <c r="C83" s="150">
        <f t="shared" si="11"/>
        <v>44554</v>
      </c>
      <c r="D83" s="150">
        <f t="shared" si="11"/>
        <v>46586</v>
      </c>
      <c r="E83" s="150">
        <f t="shared" si="11"/>
        <v>46705</v>
      </c>
      <c r="F83" s="150">
        <f t="shared" si="11"/>
        <v>46906</v>
      </c>
      <c r="G83" s="150">
        <f t="shared" si="11"/>
        <v>46923</v>
      </c>
      <c r="H83" s="150">
        <f t="shared" si="11"/>
        <v>46840</v>
      </c>
      <c r="I83" s="150">
        <f t="shared" si="11"/>
        <v>46875</v>
      </c>
      <c r="J83" s="150">
        <f t="shared" si="11"/>
        <v>47029</v>
      </c>
      <c r="K83" s="150">
        <f t="shared" si="11"/>
        <v>46302</v>
      </c>
      <c r="L83" s="150">
        <f t="shared" si="11"/>
        <v>46586</v>
      </c>
      <c r="M83" s="150">
        <f t="shared" si="11"/>
        <v>46778</v>
      </c>
      <c r="N83" s="150">
        <f t="shared" si="11"/>
        <v>47176</v>
      </c>
      <c r="O83" s="150">
        <f t="shared" si="11"/>
        <v>47763</v>
      </c>
      <c r="P83" s="150">
        <f t="shared" ref="P83:Q83" si="12">SUM(P77:P82)</f>
        <v>48374</v>
      </c>
      <c r="Q83" s="150">
        <f t="shared" si="12"/>
        <v>48283</v>
      </c>
    </row>
    <row r="84" spans="1:17" x14ac:dyDescent="0.45">
      <c r="A84" s="88" t="s">
        <v>89</v>
      </c>
      <c r="B84" s="89">
        <v>10476</v>
      </c>
      <c r="C84" s="89">
        <v>12876</v>
      </c>
      <c r="D84" s="89">
        <v>12183</v>
      </c>
      <c r="E84" s="90">
        <v>13529</v>
      </c>
      <c r="F84" s="90">
        <v>13531</v>
      </c>
      <c r="G84" s="90">
        <v>13330</v>
      </c>
      <c r="H84" s="90">
        <v>13248</v>
      </c>
      <c r="I84" s="90">
        <v>13164</v>
      </c>
      <c r="J84" s="90">
        <v>12798</v>
      </c>
      <c r="K84" s="90">
        <v>12746</v>
      </c>
      <c r="L84" s="90">
        <v>12183</v>
      </c>
      <c r="M84" s="90">
        <v>12128</v>
      </c>
      <c r="N84" s="90">
        <v>12107</v>
      </c>
      <c r="O84" s="90">
        <v>12193</v>
      </c>
      <c r="P84" s="90">
        <v>12399</v>
      </c>
      <c r="Q84" s="90">
        <v>12307</v>
      </c>
    </row>
    <row r="85" spans="1:17" x14ac:dyDescent="0.45">
      <c r="A85" s="88" t="s">
        <v>90</v>
      </c>
      <c r="B85" s="89">
        <v>12387</v>
      </c>
      <c r="C85" s="89">
        <v>18477</v>
      </c>
      <c r="D85" s="89">
        <v>22547</v>
      </c>
      <c r="E85" s="90">
        <v>19485</v>
      </c>
      <c r="F85" s="90">
        <v>19700</v>
      </c>
      <c r="G85" s="90">
        <v>19715</v>
      </c>
      <c r="H85" s="90">
        <v>19997</v>
      </c>
      <c r="I85" s="90">
        <v>20323</v>
      </c>
      <c r="J85" s="90">
        <v>20670</v>
      </c>
      <c r="K85" s="90">
        <v>21781</v>
      </c>
      <c r="L85" s="90">
        <v>22547</v>
      </c>
      <c r="M85" s="90">
        <v>23594</v>
      </c>
      <c r="N85" s="90">
        <v>24930</v>
      </c>
      <c r="O85" s="90">
        <v>26128</v>
      </c>
      <c r="P85" s="90">
        <v>27425</v>
      </c>
      <c r="Q85" s="90">
        <v>28507</v>
      </c>
    </row>
    <row r="86" spans="1:17" x14ac:dyDescent="0.45">
      <c r="A86" s="142" t="s">
        <v>91</v>
      </c>
      <c r="B86" s="150">
        <f t="shared" ref="B86:O86" si="13">SUM(B84:B85)</f>
        <v>22863</v>
      </c>
      <c r="C86" s="150">
        <f t="shared" si="13"/>
        <v>31353</v>
      </c>
      <c r="D86" s="150">
        <f t="shared" si="13"/>
        <v>34730</v>
      </c>
      <c r="E86" s="150">
        <f t="shared" si="13"/>
        <v>33014</v>
      </c>
      <c r="F86" s="150">
        <f t="shared" si="13"/>
        <v>33231</v>
      </c>
      <c r="G86" s="150">
        <f t="shared" si="13"/>
        <v>33045</v>
      </c>
      <c r="H86" s="150">
        <f t="shared" si="13"/>
        <v>33245</v>
      </c>
      <c r="I86" s="150">
        <f t="shared" si="13"/>
        <v>33487</v>
      </c>
      <c r="J86" s="150">
        <f t="shared" si="13"/>
        <v>33468</v>
      </c>
      <c r="K86" s="150">
        <f t="shared" si="13"/>
        <v>34527</v>
      </c>
      <c r="L86" s="150">
        <f t="shared" si="13"/>
        <v>34730</v>
      </c>
      <c r="M86" s="150">
        <f t="shared" si="13"/>
        <v>35722</v>
      </c>
      <c r="N86" s="150">
        <f t="shared" si="13"/>
        <v>37037</v>
      </c>
      <c r="O86" s="150">
        <f t="shared" si="13"/>
        <v>38321</v>
      </c>
      <c r="P86" s="150">
        <f t="shared" ref="P86:Q86" si="14">SUM(P84:P85)</f>
        <v>39824</v>
      </c>
      <c r="Q86" s="150">
        <f t="shared" si="14"/>
        <v>40814</v>
      </c>
    </row>
    <row r="87" spans="1:17" x14ac:dyDescent="0.45">
      <c r="A87" s="88" t="s">
        <v>92</v>
      </c>
      <c r="B87" s="89">
        <v>1225</v>
      </c>
      <c r="C87" s="89">
        <v>1075</v>
      </c>
      <c r="D87" s="89">
        <v>1026</v>
      </c>
      <c r="E87" s="90">
        <v>1145</v>
      </c>
      <c r="F87" s="90">
        <v>1200</v>
      </c>
      <c r="G87" s="90">
        <v>1364</v>
      </c>
      <c r="H87" s="90">
        <v>1302</v>
      </c>
      <c r="I87" s="90">
        <v>1257</v>
      </c>
      <c r="J87" s="90">
        <v>1146</v>
      </c>
      <c r="K87" s="90">
        <v>1043</v>
      </c>
      <c r="L87" s="90">
        <v>1026</v>
      </c>
      <c r="M87" s="90">
        <v>1022</v>
      </c>
      <c r="N87" s="90">
        <v>1013</v>
      </c>
      <c r="O87" s="90">
        <v>1085</v>
      </c>
      <c r="P87" s="90">
        <v>1089</v>
      </c>
      <c r="Q87" s="90">
        <v>1076</v>
      </c>
    </row>
    <row r="88" spans="1:17" x14ac:dyDescent="0.45">
      <c r="A88" s="88" t="s">
        <v>93</v>
      </c>
      <c r="B88" s="89">
        <v>161</v>
      </c>
      <c r="C88" s="89">
        <v>169</v>
      </c>
      <c r="D88" s="89">
        <v>130</v>
      </c>
      <c r="E88" s="90">
        <v>152</v>
      </c>
      <c r="F88" s="90">
        <v>147</v>
      </c>
      <c r="G88" s="90">
        <v>156</v>
      </c>
      <c r="H88" s="90">
        <v>151</v>
      </c>
      <c r="I88" s="90">
        <v>134</v>
      </c>
      <c r="J88" s="90">
        <v>128</v>
      </c>
      <c r="K88" s="90">
        <v>119</v>
      </c>
      <c r="L88" s="90">
        <v>130</v>
      </c>
      <c r="M88" s="90">
        <v>119</v>
      </c>
      <c r="N88" s="90">
        <v>123</v>
      </c>
      <c r="O88" s="90">
        <v>122</v>
      </c>
      <c r="P88" s="90">
        <v>118</v>
      </c>
      <c r="Q88" s="90">
        <v>102</v>
      </c>
    </row>
    <row r="89" spans="1:17" x14ac:dyDescent="0.45">
      <c r="A89" s="88" t="s">
        <v>94</v>
      </c>
      <c r="B89" s="89">
        <v>98</v>
      </c>
      <c r="C89" s="89">
        <v>142</v>
      </c>
      <c r="D89" s="89">
        <v>173</v>
      </c>
      <c r="E89" s="90">
        <v>163</v>
      </c>
      <c r="F89" s="90">
        <v>166</v>
      </c>
      <c r="G89" s="90">
        <v>168</v>
      </c>
      <c r="H89" s="90">
        <v>174</v>
      </c>
      <c r="I89" s="90">
        <v>166</v>
      </c>
      <c r="J89" s="90">
        <v>180</v>
      </c>
      <c r="K89" s="90">
        <v>175</v>
      </c>
      <c r="L89" s="90">
        <v>173</v>
      </c>
      <c r="M89" s="90">
        <v>181</v>
      </c>
      <c r="N89" s="90">
        <v>189</v>
      </c>
      <c r="O89" s="90">
        <v>186</v>
      </c>
      <c r="P89" s="90">
        <v>192</v>
      </c>
      <c r="Q89" s="90">
        <v>199</v>
      </c>
    </row>
    <row r="90" spans="1:17" x14ac:dyDescent="0.45">
      <c r="A90" s="142" t="s">
        <v>78</v>
      </c>
      <c r="B90" s="137">
        <f t="shared" ref="B90:P90" si="15">SUM(B83,B86,B87:B89)</f>
        <v>75041</v>
      </c>
      <c r="C90" s="137">
        <f t="shared" si="15"/>
        <v>77293</v>
      </c>
      <c r="D90" s="137">
        <f t="shared" si="15"/>
        <v>82645</v>
      </c>
      <c r="E90" s="137">
        <f t="shared" si="15"/>
        <v>81179</v>
      </c>
      <c r="F90" s="137">
        <f t="shared" si="15"/>
        <v>81650</v>
      </c>
      <c r="G90" s="137">
        <f t="shared" si="15"/>
        <v>81656</v>
      </c>
      <c r="H90" s="137">
        <f t="shared" si="15"/>
        <v>81712</v>
      </c>
      <c r="I90" s="137">
        <f t="shared" si="15"/>
        <v>81919</v>
      </c>
      <c r="J90" s="137">
        <f t="shared" si="15"/>
        <v>81951</v>
      </c>
      <c r="K90" s="137">
        <f t="shared" si="15"/>
        <v>82166</v>
      </c>
      <c r="L90" s="137">
        <f t="shared" si="15"/>
        <v>82645</v>
      </c>
      <c r="M90" s="137">
        <f t="shared" si="15"/>
        <v>83822</v>
      </c>
      <c r="N90" s="137">
        <f t="shared" si="15"/>
        <v>85538</v>
      </c>
      <c r="O90" s="137">
        <f t="shared" si="15"/>
        <v>87477</v>
      </c>
      <c r="P90" s="137">
        <f t="shared" si="15"/>
        <v>89597</v>
      </c>
      <c r="Q90" s="137">
        <f t="shared" ref="Q90" si="16">SUM(Q83,Q86,Q87:Q89)</f>
        <v>90474</v>
      </c>
    </row>
    <row r="91" spans="1:17" x14ac:dyDescent="0.45">
      <c r="A91" s="253" t="s">
        <v>111</v>
      </c>
      <c r="B91" s="253"/>
      <c r="C91" s="253"/>
      <c r="D91" s="253"/>
      <c r="E91" s="253"/>
      <c r="F91" s="253"/>
      <c r="G91" s="253"/>
      <c r="H91" s="253"/>
      <c r="I91" s="253"/>
      <c r="J91" s="253"/>
      <c r="K91" s="253"/>
      <c r="L91" s="253"/>
      <c r="M91" s="253"/>
      <c r="N91" s="253"/>
      <c r="O91" s="253"/>
      <c r="P91" s="253"/>
    </row>
    <row r="94" spans="1:17" ht="15" customHeight="1" x14ac:dyDescent="0.45">
      <c r="A94" s="251" t="s">
        <v>112</v>
      </c>
      <c r="B94" s="241" t="s">
        <v>212</v>
      </c>
      <c r="C94" s="249"/>
      <c r="D94" s="249"/>
      <c r="E94" s="249"/>
      <c r="F94" s="249"/>
      <c r="G94" s="249"/>
      <c r="H94" s="250"/>
    </row>
    <row r="95" spans="1:17" x14ac:dyDescent="0.45">
      <c r="A95" s="252"/>
      <c r="B95" s="152" t="s">
        <v>96</v>
      </c>
      <c r="C95" s="152" t="s">
        <v>97</v>
      </c>
      <c r="D95" s="152" t="s">
        <v>98</v>
      </c>
      <c r="E95" s="152" t="s">
        <v>99</v>
      </c>
      <c r="F95" s="152" t="s">
        <v>100</v>
      </c>
      <c r="G95" s="152" t="s">
        <v>101</v>
      </c>
      <c r="H95" s="153" t="s">
        <v>102</v>
      </c>
    </row>
    <row r="96" spans="1:17" x14ac:dyDescent="0.45">
      <c r="A96" s="43" t="s">
        <v>108</v>
      </c>
      <c r="B96" s="44">
        <v>800</v>
      </c>
      <c r="C96" s="44">
        <v>772</v>
      </c>
      <c r="D96" s="44">
        <v>420</v>
      </c>
      <c r="E96" s="44">
        <v>341</v>
      </c>
      <c r="F96" s="44">
        <v>472</v>
      </c>
      <c r="G96" s="44">
        <v>104</v>
      </c>
      <c r="H96" s="44">
        <v>19</v>
      </c>
    </row>
    <row r="97" spans="1:14" x14ac:dyDescent="0.45">
      <c r="A97" s="43" t="s">
        <v>109</v>
      </c>
      <c r="B97" s="44">
        <v>6794</v>
      </c>
      <c r="C97" s="44">
        <v>5870</v>
      </c>
      <c r="D97" s="44">
        <v>3251</v>
      </c>
      <c r="E97" s="44">
        <v>1424</v>
      </c>
      <c r="F97" s="44">
        <v>1677</v>
      </c>
      <c r="G97" s="44">
        <v>300</v>
      </c>
      <c r="H97" s="44">
        <v>43</v>
      </c>
    </row>
    <row r="98" spans="1:14" x14ac:dyDescent="0.45">
      <c r="A98" s="43" t="s">
        <v>110</v>
      </c>
      <c r="B98" s="44">
        <v>645</v>
      </c>
      <c r="C98" s="44">
        <v>300</v>
      </c>
      <c r="D98" s="44">
        <v>123</v>
      </c>
      <c r="E98" s="44">
        <v>62</v>
      </c>
      <c r="F98" s="44">
        <v>98</v>
      </c>
      <c r="G98" s="44">
        <v>28</v>
      </c>
      <c r="H98" s="44">
        <v>3</v>
      </c>
    </row>
    <row r="99" spans="1:14" x14ac:dyDescent="0.45">
      <c r="A99" s="43" t="s">
        <v>85</v>
      </c>
      <c r="B99" s="44">
        <v>864</v>
      </c>
      <c r="C99" s="44">
        <v>1369</v>
      </c>
      <c r="D99" s="44">
        <v>1294</v>
      </c>
      <c r="E99" s="44">
        <v>969</v>
      </c>
      <c r="F99" s="44">
        <v>1659</v>
      </c>
      <c r="G99" s="44">
        <v>559</v>
      </c>
      <c r="H99" s="44">
        <v>109</v>
      </c>
    </row>
    <row r="100" spans="1:14" x14ac:dyDescent="0.45">
      <c r="A100" s="43" t="s">
        <v>86</v>
      </c>
      <c r="B100" s="44">
        <v>4067</v>
      </c>
      <c r="C100" s="44">
        <v>4057</v>
      </c>
      <c r="D100" s="44">
        <v>2816</v>
      </c>
      <c r="E100" s="44">
        <v>1879</v>
      </c>
      <c r="F100" s="44">
        <v>3154</v>
      </c>
      <c r="G100" s="44">
        <v>1112</v>
      </c>
      <c r="H100" s="44">
        <v>149</v>
      </c>
    </row>
    <row r="101" spans="1:14" x14ac:dyDescent="0.45">
      <c r="A101" s="43" t="s">
        <v>87</v>
      </c>
      <c r="B101" s="26">
        <v>336</v>
      </c>
      <c r="C101" s="26">
        <v>118</v>
      </c>
      <c r="D101" s="26">
        <v>72</v>
      </c>
      <c r="E101" s="26">
        <v>45</v>
      </c>
      <c r="F101" s="26">
        <v>60</v>
      </c>
      <c r="G101" s="26">
        <v>32</v>
      </c>
      <c r="H101" s="26">
        <v>17</v>
      </c>
      <c r="N101" s="4" t="s">
        <v>6</v>
      </c>
    </row>
    <row r="102" spans="1:14" x14ac:dyDescent="0.45">
      <c r="A102" s="43" t="s">
        <v>89</v>
      </c>
      <c r="B102" s="44">
        <v>4958</v>
      </c>
      <c r="C102" s="44">
        <v>5049</v>
      </c>
      <c r="D102" s="44">
        <v>1248</v>
      </c>
      <c r="E102" s="44">
        <v>396</v>
      </c>
      <c r="F102" s="44">
        <v>410</v>
      </c>
      <c r="G102" s="44">
        <v>148</v>
      </c>
      <c r="H102" s="44">
        <v>98</v>
      </c>
    </row>
    <row r="103" spans="1:14" x14ac:dyDescent="0.45">
      <c r="A103" s="43" t="s">
        <v>90</v>
      </c>
      <c r="B103" s="44">
        <v>8717</v>
      </c>
      <c r="C103" s="44">
        <v>8009</v>
      </c>
      <c r="D103" s="44">
        <v>5098</v>
      </c>
      <c r="E103" s="44">
        <v>2624</v>
      </c>
      <c r="F103" s="44">
        <v>3372</v>
      </c>
      <c r="G103" s="44">
        <v>603</v>
      </c>
      <c r="H103" s="44">
        <v>84</v>
      </c>
    </row>
    <row r="104" spans="1:14" x14ac:dyDescent="0.45">
      <c r="A104" s="88" t="s">
        <v>92</v>
      </c>
      <c r="B104" s="28">
        <v>876</v>
      </c>
      <c r="C104" s="28">
        <v>184</v>
      </c>
      <c r="D104" s="28">
        <v>14</v>
      </c>
      <c r="E104" s="28">
        <v>1</v>
      </c>
      <c r="F104" s="28">
        <v>1</v>
      </c>
      <c r="G104" s="28">
        <v>0</v>
      </c>
      <c r="H104" s="28">
        <v>0</v>
      </c>
    </row>
    <row r="105" spans="1:14" x14ac:dyDescent="0.45">
      <c r="A105" s="88" t="s">
        <v>93</v>
      </c>
      <c r="B105" s="17">
        <v>53</v>
      </c>
      <c r="C105" s="17">
        <v>20</v>
      </c>
      <c r="D105" s="17">
        <v>15</v>
      </c>
      <c r="E105" s="17">
        <v>6</v>
      </c>
      <c r="F105" s="17">
        <v>4</v>
      </c>
      <c r="G105" s="17">
        <v>1</v>
      </c>
      <c r="H105" s="17">
        <v>3</v>
      </c>
    </row>
    <row r="106" spans="1:14" x14ac:dyDescent="0.45">
      <c r="A106" s="88" t="s">
        <v>94</v>
      </c>
      <c r="B106" s="28">
        <v>57</v>
      </c>
      <c r="C106" s="28">
        <v>51</v>
      </c>
      <c r="D106" s="28">
        <v>27</v>
      </c>
      <c r="E106" s="28">
        <v>12</v>
      </c>
      <c r="F106" s="28">
        <v>20</v>
      </c>
      <c r="G106" s="28">
        <v>15</v>
      </c>
      <c r="H106" s="28">
        <v>17</v>
      </c>
    </row>
    <row r="107" spans="1:14" x14ac:dyDescent="0.45">
      <c r="A107" s="142" t="s">
        <v>78</v>
      </c>
      <c r="B107" s="137">
        <f>SUM(B96:B106)</f>
        <v>28167</v>
      </c>
      <c r="C107" s="137">
        <f t="shared" ref="C107:H107" si="17">SUM(C96:C106)</f>
        <v>25799</v>
      </c>
      <c r="D107" s="137">
        <f t="shared" si="17"/>
        <v>14378</v>
      </c>
      <c r="E107" s="137">
        <f t="shared" si="17"/>
        <v>7759</v>
      </c>
      <c r="F107" s="137">
        <f t="shared" si="17"/>
        <v>10927</v>
      </c>
      <c r="G107" s="137">
        <f t="shared" si="17"/>
        <v>2902</v>
      </c>
      <c r="H107" s="137">
        <f t="shared" si="17"/>
        <v>542</v>
      </c>
    </row>
    <row r="108" spans="1:14" x14ac:dyDescent="0.45">
      <c r="A108" s="234" t="s">
        <v>113</v>
      </c>
      <c r="B108" s="235"/>
      <c r="C108" s="235"/>
      <c r="D108" s="235"/>
      <c r="E108" s="235"/>
      <c r="F108" s="235"/>
      <c r="G108" s="235"/>
      <c r="H108" s="235"/>
    </row>
    <row r="111" spans="1:14" ht="15" customHeight="1" x14ac:dyDescent="0.45">
      <c r="A111" s="259" t="s">
        <v>114</v>
      </c>
      <c r="B111" s="241" t="s">
        <v>213</v>
      </c>
      <c r="C111" s="249"/>
      <c r="D111" s="249"/>
      <c r="E111" s="249"/>
      <c r="F111" s="249"/>
      <c r="G111" s="249"/>
      <c r="H111" s="250"/>
    </row>
    <row r="112" spans="1:14" x14ac:dyDescent="0.45">
      <c r="A112" s="259"/>
      <c r="B112" s="159" t="s">
        <v>96</v>
      </c>
      <c r="C112" s="159" t="s">
        <v>97</v>
      </c>
      <c r="D112" s="159" t="s">
        <v>98</v>
      </c>
      <c r="E112" s="159" t="s">
        <v>99</v>
      </c>
      <c r="F112" s="159" t="s">
        <v>100</v>
      </c>
      <c r="G112" s="159" t="s">
        <v>101</v>
      </c>
      <c r="H112" s="159" t="s">
        <v>102</v>
      </c>
    </row>
    <row r="113" spans="1:9" x14ac:dyDescent="0.45">
      <c r="A113" s="103" t="s">
        <v>108</v>
      </c>
      <c r="B113" s="101">
        <v>691</v>
      </c>
      <c r="C113" s="101">
        <v>565</v>
      </c>
      <c r="D113" s="101">
        <v>445</v>
      </c>
      <c r="E113" s="101">
        <v>212</v>
      </c>
      <c r="F113" s="101">
        <v>527</v>
      </c>
      <c r="G113" s="101">
        <v>141</v>
      </c>
      <c r="H113" s="101">
        <v>98</v>
      </c>
    </row>
    <row r="114" spans="1:9" x14ac:dyDescent="0.45">
      <c r="A114" s="103" t="s">
        <v>109</v>
      </c>
      <c r="B114" s="101">
        <v>6842</v>
      </c>
      <c r="C114" s="101">
        <v>4876</v>
      </c>
      <c r="D114" s="101">
        <v>2710</v>
      </c>
      <c r="E114" s="101">
        <v>1270</v>
      </c>
      <c r="F114" s="101">
        <v>1394</v>
      </c>
      <c r="G114" s="101">
        <v>603</v>
      </c>
      <c r="H114" s="101">
        <v>470</v>
      </c>
    </row>
    <row r="115" spans="1:9" x14ac:dyDescent="0.45">
      <c r="A115" s="103" t="s">
        <v>110</v>
      </c>
      <c r="B115" s="101">
        <v>427</v>
      </c>
      <c r="C115" s="101">
        <v>206</v>
      </c>
      <c r="D115" s="101">
        <v>119</v>
      </c>
      <c r="E115" s="101">
        <v>69</v>
      </c>
      <c r="F115" s="101">
        <v>108</v>
      </c>
      <c r="G115" s="101">
        <v>48</v>
      </c>
      <c r="H115" s="101">
        <v>30</v>
      </c>
    </row>
    <row r="116" spans="1:9" x14ac:dyDescent="0.45">
      <c r="A116" s="103" t="s">
        <v>85</v>
      </c>
      <c r="B116" s="101">
        <v>942</v>
      </c>
      <c r="C116" s="101">
        <v>1324</v>
      </c>
      <c r="D116" s="101">
        <v>1168</v>
      </c>
      <c r="E116" s="101">
        <v>762</v>
      </c>
      <c r="F116" s="101">
        <v>1290</v>
      </c>
      <c r="G116" s="101">
        <v>648</v>
      </c>
      <c r="H116" s="101">
        <v>527</v>
      </c>
    </row>
    <row r="117" spans="1:9" x14ac:dyDescent="0.45">
      <c r="A117" s="103" t="s">
        <v>86</v>
      </c>
      <c r="B117" s="101">
        <v>4465</v>
      </c>
      <c r="C117" s="101">
        <v>3385</v>
      </c>
      <c r="D117" s="101">
        <v>2497</v>
      </c>
      <c r="E117" s="101">
        <v>1691</v>
      </c>
      <c r="F117" s="101">
        <v>2504</v>
      </c>
      <c r="G117" s="101">
        <v>1542</v>
      </c>
      <c r="H117" s="101">
        <v>1382</v>
      </c>
    </row>
    <row r="118" spans="1:9" x14ac:dyDescent="0.45">
      <c r="A118" s="103" t="s">
        <v>87</v>
      </c>
      <c r="B118" s="26">
        <v>368</v>
      </c>
      <c r="C118" s="26">
        <v>145</v>
      </c>
      <c r="D118" s="26">
        <v>72</v>
      </c>
      <c r="E118" s="26">
        <v>42</v>
      </c>
      <c r="F118" s="26">
        <v>52</v>
      </c>
      <c r="G118" s="26">
        <v>23</v>
      </c>
      <c r="H118" s="26">
        <v>25</v>
      </c>
    </row>
    <row r="119" spans="1:9" x14ac:dyDescent="0.45">
      <c r="A119" s="103" t="s">
        <v>89</v>
      </c>
      <c r="B119" s="44">
        <v>5548</v>
      </c>
      <c r="C119" s="44">
        <v>4123</v>
      </c>
      <c r="D119" s="44">
        <v>2070</v>
      </c>
      <c r="E119" s="44">
        <v>892</v>
      </c>
      <c r="F119" s="44">
        <v>699</v>
      </c>
      <c r="G119" s="44">
        <v>146</v>
      </c>
      <c r="H119" s="44">
        <v>51</v>
      </c>
    </row>
    <row r="120" spans="1:9" x14ac:dyDescent="0.45">
      <c r="A120" s="103" t="s">
        <v>90</v>
      </c>
      <c r="B120" s="44">
        <v>5108</v>
      </c>
      <c r="C120" s="44">
        <v>4559</v>
      </c>
      <c r="D120" s="44">
        <v>3920</v>
      </c>
      <c r="E120" s="44">
        <v>2121</v>
      </c>
      <c r="F120" s="44">
        <v>2512</v>
      </c>
      <c r="G120" s="44">
        <v>1053</v>
      </c>
      <c r="H120" s="44">
        <v>212</v>
      </c>
    </row>
    <row r="121" spans="1:9" x14ac:dyDescent="0.45">
      <c r="A121" s="103" t="s">
        <v>92</v>
      </c>
      <c r="B121" s="28">
        <v>842</v>
      </c>
      <c r="C121" s="28">
        <v>236</v>
      </c>
      <c r="D121" s="28">
        <v>43</v>
      </c>
      <c r="E121" s="28">
        <v>11</v>
      </c>
      <c r="F121" s="28">
        <v>10</v>
      </c>
      <c r="G121" s="28">
        <v>3</v>
      </c>
      <c r="H121" s="28">
        <v>0</v>
      </c>
    </row>
    <row r="122" spans="1:9" x14ac:dyDescent="0.45">
      <c r="A122" s="103" t="s">
        <v>93</v>
      </c>
      <c r="B122" s="17">
        <v>83</v>
      </c>
      <c r="C122" s="17">
        <v>33</v>
      </c>
      <c r="D122" s="17">
        <v>11</v>
      </c>
      <c r="E122" s="17">
        <v>10</v>
      </c>
      <c r="F122" s="17">
        <v>9</v>
      </c>
      <c r="G122" s="17">
        <v>3</v>
      </c>
      <c r="H122" s="17">
        <v>3</v>
      </c>
    </row>
    <row r="123" spans="1:9" x14ac:dyDescent="0.45">
      <c r="A123" s="103" t="s">
        <v>94</v>
      </c>
      <c r="B123" s="28">
        <v>42</v>
      </c>
      <c r="C123" s="28">
        <v>32</v>
      </c>
      <c r="D123" s="28">
        <v>21</v>
      </c>
      <c r="E123" s="28">
        <v>13</v>
      </c>
      <c r="F123" s="28">
        <v>33</v>
      </c>
      <c r="G123" s="28">
        <v>9</v>
      </c>
      <c r="H123" s="28">
        <v>13</v>
      </c>
    </row>
    <row r="124" spans="1:9" x14ac:dyDescent="0.45">
      <c r="A124" s="158" t="s">
        <v>78</v>
      </c>
      <c r="B124" s="160">
        <f>SUM(B113:B123)</f>
        <v>25358</v>
      </c>
      <c r="C124" s="160">
        <f t="shared" ref="C124:H124" si="18">SUM(C113:C123)</f>
        <v>19484</v>
      </c>
      <c r="D124" s="160">
        <f t="shared" si="18"/>
        <v>13076</v>
      </c>
      <c r="E124" s="160">
        <f t="shared" si="18"/>
        <v>7093</v>
      </c>
      <c r="F124" s="160">
        <f t="shared" si="18"/>
        <v>9138</v>
      </c>
      <c r="G124" s="160">
        <f t="shared" si="18"/>
        <v>4219</v>
      </c>
      <c r="H124" s="160">
        <f t="shared" si="18"/>
        <v>2811</v>
      </c>
    </row>
    <row r="125" spans="1:9" x14ac:dyDescent="0.45">
      <c r="A125" s="257" t="s">
        <v>115</v>
      </c>
      <c r="B125" s="258"/>
      <c r="C125" s="258"/>
      <c r="D125" s="258"/>
      <c r="E125" s="258"/>
      <c r="F125" s="258"/>
      <c r="G125" s="258"/>
      <c r="H125" s="258"/>
    </row>
    <row r="128" spans="1:9" x14ac:dyDescent="0.45">
      <c r="A128" s="247" t="s">
        <v>217</v>
      </c>
      <c r="B128" s="248"/>
      <c r="C128" s="248"/>
      <c r="D128" s="248"/>
      <c r="E128" s="256"/>
      <c r="F128" s="256"/>
      <c r="G128" s="256"/>
      <c r="H128"/>
      <c r="I128"/>
    </row>
    <row r="129" spans="1:10" x14ac:dyDescent="0.45">
      <c r="A129"/>
      <c r="B129"/>
      <c r="C129"/>
      <c r="D129"/>
      <c r="E129" s="115"/>
      <c r="F129" s="115"/>
      <c r="G129" s="115"/>
      <c r="H129"/>
      <c r="I129"/>
    </row>
    <row r="130" spans="1:10" ht="42.75" x14ac:dyDescent="0.45">
      <c r="A130" s="161" t="s">
        <v>116</v>
      </c>
      <c r="B130" s="161" t="s">
        <v>117</v>
      </c>
      <c r="C130" s="162" t="s">
        <v>118</v>
      </c>
      <c r="D130"/>
      <c r="E130" s="165" t="s">
        <v>116</v>
      </c>
      <c r="F130" s="165" t="s">
        <v>117</v>
      </c>
      <c r="G130" s="162" t="s">
        <v>118</v>
      </c>
      <c r="H130"/>
      <c r="I130"/>
    </row>
    <row r="131" spans="1:10" x14ac:dyDescent="0.45">
      <c r="A131" s="163">
        <v>44713</v>
      </c>
      <c r="B131" s="120" t="s">
        <v>119</v>
      </c>
      <c r="C131" s="119">
        <v>324.48954739999999</v>
      </c>
      <c r="D131"/>
      <c r="E131" s="166">
        <v>44713</v>
      </c>
      <c r="F131" s="120" t="s">
        <v>120</v>
      </c>
      <c r="G131" s="119">
        <v>158.88286890000001</v>
      </c>
      <c r="H131"/>
      <c r="I131"/>
    </row>
    <row r="132" spans="1:10" x14ac:dyDescent="0.45">
      <c r="A132" s="163">
        <v>44896</v>
      </c>
      <c r="B132" s="120" t="s">
        <v>119</v>
      </c>
      <c r="C132" s="119">
        <v>341.55417979999999</v>
      </c>
      <c r="D132"/>
      <c r="E132" s="166">
        <v>44896</v>
      </c>
      <c r="F132" s="120" t="s">
        <v>120</v>
      </c>
      <c r="G132" s="119">
        <v>172.660911</v>
      </c>
      <c r="H132"/>
      <c r="I132"/>
    </row>
    <row r="133" spans="1:10" x14ac:dyDescent="0.45">
      <c r="A133" s="163">
        <v>45078</v>
      </c>
      <c r="B133" s="120" t="s">
        <v>119</v>
      </c>
      <c r="C133" s="119">
        <v>315.07239859999999</v>
      </c>
      <c r="D133"/>
      <c r="E133" s="166">
        <v>45078</v>
      </c>
      <c r="F133" s="120" t="s">
        <v>120</v>
      </c>
      <c r="G133" s="119">
        <v>164.1742328</v>
      </c>
      <c r="H133"/>
      <c r="I133"/>
    </row>
    <row r="134" spans="1:10" x14ac:dyDescent="0.45">
      <c r="A134" s="163">
        <v>45261</v>
      </c>
      <c r="B134" s="120" t="s">
        <v>119</v>
      </c>
      <c r="C134" s="119">
        <v>285.7635813</v>
      </c>
      <c r="D134"/>
      <c r="E134" s="166">
        <v>45261</v>
      </c>
      <c r="F134" s="120" t="s">
        <v>120</v>
      </c>
      <c r="G134" s="119">
        <v>147.42129779999999</v>
      </c>
      <c r="H134"/>
      <c r="I134"/>
    </row>
    <row r="135" spans="1:10" x14ac:dyDescent="0.45">
      <c r="A135" s="163">
        <v>45444</v>
      </c>
      <c r="B135" s="120" t="s">
        <v>119</v>
      </c>
      <c r="C135" s="119">
        <v>231.19686949999999</v>
      </c>
      <c r="D135"/>
      <c r="E135" s="166">
        <v>45444</v>
      </c>
      <c r="F135" s="120" t="s">
        <v>120</v>
      </c>
      <c r="G135" s="119">
        <v>148.55371840000001</v>
      </c>
      <c r="H135"/>
      <c r="I135"/>
    </row>
    <row r="136" spans="1:10" x14ac:dyDescent="0.45">
      <c r="A136" s="164">
        <v>45627</v>
      </c>
      <c r="B136" s="120" t="s">
        <v>119</v>
      </c>
      <c r="C136" s="119">
        <v>214.5</v>
      </c>
      <c r="D136"/>
      <c r="E136" s="167">
        <v>45627</v>
      </c>
      <c r="F136" s="120" t="s">
        <v>120</v>
      </c>
      <c r="G136" s="119">
        <v>169</v>
      </c>
      <c r="H136"/>
      <c r="I136"/>
    </row>
    <row r="137" spans="1:10" x14ac:dyDescent="0.45">
      <c r="A137" s="164">
        <v>45809</v>
      </c>
      <c r="B137" s="120" t="s">
        <v>119</v>
      </c>
      <c r="C137" s="119">
        <v>196.1</v>
      </c>
      <c r="D137"/>
      <c r="E137" s="167">
        <v>45809</v>
      </c>
      <c r="F137" s="120" t="s">
        <v>120</v>
      </c>
      <c r="G137" s="119">
        <v>143.80000000000001</v>
      </c>
      <c r="H137"/>
      <c r="I137"/>
    </row>
    <row r="138" spans="1:10" x14ac:dyDescent="0.45">
      <c r="A138" s="164">
        <v>45962</v>
      </c>
      <c r="B138" s="120" t="s">
        <v>119</v>
      </c>
      <c r="C138" s="119">
        <v>184.4</v>
      </c>
      <c r="D138"/>
      <c r="E138" s="167">
        <v>45962</v>
      </c>
      <c r="F138" s="120" t="s">
        <v>120</v>
      </c>
      <c r="G138" s="119">
        <v>148</v>
      </c>
      <c r="H138"/>
      <c r="I138"/>
    </row>
    <row r="139" spans="1:10" x14ac:dyDescent="0.45">
      <c r="A139"/>
      <c r="B139"/>
      <c r="C139"/>
      <c r="D139"/>
      <c r="E139" s="115"/>
      <c r="F139" s="115"/>
      <c r="G139" s="115"/>
      <c r="H139"/>
      <c r="I139"/>
    </row>
    <row r="140" spans="1:10" x14ac:dyDescent="0.45">
      <c r="A140" s="247" t="s">
        <v>121</v>
      </c>
      <c r="B140" s="248"/>
      <c r="C140" s="248"/>
      <c r="D140" s="248"/>
      <c r="E140" s="248"/>
      <c r="F140" s="248"/>
      <c r="G140" s="248"/>
      <c r="H140" s="248"/>
      <c r="I140" s="248"/>
    </row>
    <row r="141" spans="1:10" x14ac:dyDescent="0.45">
      <c r="A141" s="115"/>
      <c r="B141" s="115"/>
      <c r="C141" s="115"/>
      <c r="D141"/>
      <c r="E141"/>
      <c r="F141"/>
      <c r="G141"/>
      <c r="H141"/>
      <c r="I141"/>
    </row>
    <row r="142" spans="1:10" x14ac:dyDescent="0.45">
      <c r="A142" s="161" t="s">
        <v>122</v>
      </c>
      <c r="B142" s="168">
        <v>44713</v>
      </c>
      <c r="C142" s="168">
        <v>44896</v>
      </c>
      <c r="D142" s="168">
        <v>45078</v>
      </c>
      <c r="E142" s="168">
        <v>45261</v>
      </c>
      <c r="F142" s="168">
        <v>45444</v>
      </c>
      <c r="G142" s="168">
        <v>45627</v>
      </c>
      <c r="H142" s="169">
        <v>45809</v>
      </c>
      <c r="I142" s="169">
        <v>45962</v>
      </c>
      <c r="J142"/>
    </row>
    <row r="143" spans="1:10" x14ac:dyDescent="0.45">
      <c r="A143" s="170" t="s">
        <v>123</v>
      </c>
      <c r="B143" s="118">
        <v>0.2145</v>
      </c>
      <c r="C143" s="118">
        <v>0.2079</v>
      </c>
      <c r="D143" s="118">
        <v>0.2409</v>
      </c>
      <c r="E143" s="118">
        <v>0.28189999999999998</v>
      </c>
      <c r="F143" s="118">
        <v>0.37090000000000001</v>
      </c>
      <c r="G143" s="118">
        <v>0.33510000000000001</v>
      </c>
      <c r="H143" s="118">
        <v>0.35349999999999998</v>
      </c>
      <c r="I143" s="118">
        <v>0.35099999999999998</v>
      </c>
      <c r="J143"/>
    </row>
    <row r="144" spans="1:10" x14ac:dyDescent="0.45">
      <c r="A144" s="170" t="s">
        <v>124</v>
      </c>
      <c r="B144" s="118">
        <v>0.14480000000000001</v>
      </c>
      <c r="C144" s="118">
        <v>0.17419999999999999</v>
      </c>
      <c r="D144" s="118">
        <v>0.1636</v>
      </c>
      <c r="E144" s="118">
        <v>0.2258</v>
      </c>
      <c r="F144" s="118">
        <v>0.21010000000000001</v>
      </c>
      <c r="G144" s="118">
        <v>0.28739999999999999</v>
      </c>
      <c r="H144" s="118">
        <v>0.2482</v>
      </c>
      <c r="I144" s="118">
        <v>0.30320000000000003</v>
      </c>
      <c r="J144"/>
    </row>
    <row r="145" spans="1:10" x14ac:dyDescent="0.45">
      <c r="A145" s="170" t="s">
        <v>125</v>
      </c>
      <c r="B145" s="118">
        <v>0.15670000000000001</v>
      </c>
      <c r="C145" s="118">
        <v>0.13980000000000001</v>
      </c>
      <c r="D145" s="118">
        <v>0.1522</v>
      </c>
      <c r="E145" s="118">
        <v>0.13400000000000001</v>
      </c>
      <c r="F145" s="118">
        <v>0.1431</v>
      </c>
      <c r="G145" s="118">
        <v>0.1573</v>
      </c>
      <c r="H145" s="118">
        <v>0.17219999999999999</v>
      </c>
      <c r="I145" s="118">
        <v>0.16789999999999999</v>
      </c>
      <c r="J145"/>
    </row>
    <row r="146" spans="1:10" x14ac:dyDescent="0.45">
      <c r="A146" s="170" t="s">
        <v>126</v>
      </c>
      <c r="B146" s="118">
        <v>0.1431</v>
      </c>
      <c r="C146" s="118">
        <v>0.1055</v>
      </c>
      <c r="D146" s="118">
        <v>0.1215</v>
      </c>
      <c r="E146" s="118">
        <v>8.3000000000000004E-2</v>
      </c>
      <c r="F146" s="118">
        <v>9.3100000000000002E-2</v>
      </c>
      <c r="G146" s="118">
        <v>8.1000000000000003E-2</v>
      </c>
      <c r="H146" s="118">
        <v>0.1085</v>
      </c>
      <c r="I146" s="118">
        <v>7.3599999999999999E-2</v>
      </c>
      <c r="J146"/>
    </row>
    <row r="147" spans="1:10" x14ac:dyDescent="0.45">
      <c r="A147" s="170" t="s">
        <v>127</v>
      </c>
      <c r="B147" s="118">
        <v>0.1681</v>
      </c>
      <c r="C147" s="118">
        <v>0.2016</v>
      </c>
      <c r="D147" s="118">
        <v>0.18149999999999999</v>
      </c>
      <c r="E147" s="118">
        <v>0.1492</v>
      </c>
      <c r="F147" s="118">
        <v>9.4600000000000004E-2</v>
      </c>
      <c r="G147" s="118">
        <v>7.9899999999999999E-2</v>
      </c>
      <c r="H147" s="118">
        <v>8.8900000000000007E-2</v>
      </c>
      <c r="I147" s="118">
        <v>8.6599999999999996E-2</v>
      </c>
      <c r="J147"/>
    </row>
    <row r="148" spans="1:10" x14ac:dyDescent="0.45">
      <c r="A148" s="170" t="s">
        <v>128</v>
      </c>
      <c r="B148" s="118">
        <v>0.15820000000000001</v>
      </c>
      <c r="C148" s="118">
        <v>8.9599999999999999E-2</v>
      </c>
      <c r="D148" s="118">
        <v>8.6499999999999994E-2</v>
      </c>
      <c r="E148" s="118">
        <v>7.0900000000000005E-2</v>
      </c>
      <c r="F148" s="118">
        <v>5.3600000000000002E-2</v>
      </c>
      <c r="G148" s="118">
        <v>3.2300000000000002E-2</v>
      </c>
      <c r="H148" s="118">
        <v>2.29E-2</v>
      </c>
      <c r="I148" s="118">
        <v>1.55E-2</v>
      </c>
      <c r="J148"/>
    </row>
    <row r="149" spans="1:10" x14ac:dyDescent="0.45">
      <c r="A149" s="171" t="s">
        <v>129</v>
      </c>
      <c r="B149" s="118">
        <v>1.47E-2</v>
      </c>
      <c r="C149" s="118">
        <v>8.14E-2</v>
      </c>
      <c r="D149" s="118">
        <v>5.3800000000000001E-2</v>
      </c>
      <c r="E149" s="118">
        <v>5.5300000000000002E-2</v>
      </c>
      <c r="F149" s="118">
        <v>3.4700000000000002E-2</v>
      </c>
      <c r="G149" s="118">
        <v>2.7099999999999999E-2</v>
      </c>
      <c r="H149" s="118">
        <v>5.7999999999999996E-3</v>
      </c>
      <c r="I149" s="118">
        <v>2.2000000000000001E-3</v>
      </c>
      <c r="J149"/>
    </row>
    <row r="150" spans="1:10" x14ac:dyDescent="0.45">
      <c r="A150"/>
      <c r="B150" s="116"/>
      <c r="C150" s="117"/>
      <c r="D150"/>
      <c r="E150" s="115"/>
      <c r="F150" s="115"/>
      <c r="G150" s="121"/>
      <c r="H150"/>
      <c r="I150"/>
    </row>
    <row r="151" spans="1:10" x14ac:dyDescent="0.45">
      <c r="A151"/>
      <c r="B151" s="116"/>
      <c r="C151" s="117"/>
      <c r="D151"/>
      <c r="E151" s="115"/>
      <c r="F151" s="115"/>
      <c r="G151" s="115"/>
      <c r="H151"/>
      <c r="I151"/>
    </row>
    <row r="152" spans="1:10" x14ac:dyDescent="0.45">
      <c r="A152" s="247" t="s">
        <v>130</v>
      </c>
      <c r="B152" s="248"/>
      <c r="C152" s="248"/>
      <c r="D152" s="248"/>
      <c r="E152" s="248"/>
      <c r="F152" s="248"/>
      <c r="G152" s="248"/>
      <c r="H152" s="248"/>
      <c r="I152" s="248"/>
    </row>
    <row r="153" spans="1:10" x14ac:dyDescent="0.45">
      <c r="A153"/>
      <c r="B153" s="116"/>
      <c r="C153" s="117"/>
      <c r="D153"/>
      <c r="E153" s="115"/>
      <c r="F153" s="115"/>
      <c r="G153" s="115"/>
      <c r="H153"/>
      <c r="I153"/>
    </row>
    <row r="154" spans="1:10" x14ac:dyDescent="0.45">
      <c r="A154" s="161" t="s">
        <v>122</v>
      </c>
      <c r="B154" s="168">
        <v>44713</v>
      </c>
      <c r="C154" s="168">
        <v>44896</v>
      </c>
      <c r="D154" s="168">
        <v>45078</v>
      </c>
      <c r="E154" s="168">
        <v>45261</v>
      </c>
      <c r="F154" s="168">
        <v>45444</v>
      </c>
      <c r="G154" s="168">
        <v>45627</v>
      </c>
      <c r="H154" s="169">
        <v>45809</v>
      </c>
      <c r="I154" s="169">
        <v>45962</v>
      </c>
      <c r="J154"/>
    </row>
    <row r="155" spans="1:10" x14ac:dyDescent="0.45">
      <c r="A155" s="170" t="s">
        <v>123</v>
      </c>
      <c r="B155" s="118">
        <v>0.4138</v>
      </c>
      <c r="C155" s="118">
        <v>0.34320000000000001</v>
      </c>
      <c r="D155" s="118">
        <v>0.40579999999999999</v>
      </c>
      <c r="E155" s="118">
        <v>0.46500000000000002</v>
      </c>
      <c r="F155" s="118">
        <v>0.45939999999999998</v>
      </c>
      <c r="G155" s="118">
        <v>0.37480000000000002</v>
      </c>
      <c r="H155" s="118">
        <v>0.4763</v>
      </c>
      <c r="I155" s="118">
        <v>0.40289999999999998</v>
      </c>
      <c r="J155"/>
    </row>
    <row r="156" spans="1:10" x14ac:dyDescent="0.45">
      <c r="A156" s="170" t="s">
        <v>124</v>
      </c>
      <c r="B156" s="118">
        <v>0.26300000000000001</v>
      </c>
      <c r="C156" s="118">
        <v>0.30580000000000002</v>
      </c>
      <c r="D156" s="118">
        <v>0.2697</v>
      </c>
      <c r="E156" s="118">
        <v>0.2898</v>
      </c>
      <c r="F156" s="118">
        <v>0.26179999999999998</v>
      </c>
      <c r="G156" s="118">
        <v>0.32140000000000002</v>
      </c>
      <c r="H156" s="118">
        <v>0.28739999999999999</v>
      </c>
      <c r="I156" s="118">
        <v>0.4103</v>
      </c>
      <c r="J156"/>
    </row>
    <row r="157" spans="1:10" x14ac:dyDescent="0.45">
      <c r="A157" s="170" t="s">
        <v>125</v>
      </c>
      <c r="B157" s="118">
        <v>0.18820000000000001</v>
      </c>
      <c r="C157" s="118">
        <v>0.2213</v>
      </c>
      <c r="D157" s="118">
        <v>0.16320000000000001</v>
      </c>
      <c r="E157" s="118">
        <v>0.13769999999999999</v>
      </c>
      <c r="F157" s="118">
        <v>0.1673</v>
      </c>
      <c r="G157" s="118">
        <v>0.15870000000000001</v>
      </c>
      <c r="H157" s="118">
        <v>0.12559999999999999</v>
      </c>
      <c r="I157" s="118">
        <v>0.1014</v>
      </c>
      <c r="J157"/>
    </row>
    <row r="158" spans="1:10" x14ac:dyDescent="0.45">
      <c r="A158" s="170" t="s">
        <v>126</v>
      </c>
      <c r="B158" s="118">
        <v>8.0600000000000005E-2</v>
      </c>
      <c r="C158" s="118">
        <v>7.6899999999999996E-2</v>
      </c>
      <c r="D158" s="118">
        <v>0.1022</v>
      </c>
      <c r="E158" s="118">
        <v>5.4399999999999997E-2</v>
      </c>
      <c r="F158" s="118">
        <v>5.7099999999999998E-2</v>
      </c>
      <c r="G158" s="118">
        <v>7.0400000000000004E-2</v>
      </c>
      <c r="H158" s="118">
        <v>5.5E-2</v>
      </c>
      <c r="I158" s="118">
        <v>3.2199999999999999E-2</v>
      </c>
      <c r="J158"/>
    </row>
    <row r="159" spans="1:10" x14ac:dyDescent="0.45">
      <c r="A159" s="170" t="s">
        <v>127</v>
      </c>
      <c r="B159" s="118">
        <v>4.0800000000000003E-2</v>
      </c>
      <c r="C159" s="118">
        <v>4.0800000000000003E-2</v>
      </c>
      <c r="D159" s="118">
        <v>4.9000000000000002E-2</v>
      </c>
      <c r="E159" s="118">
        <v>4.0500000000000001E-2</v>
      </c>
      <c r="F159" s="118">
        <v>4.1700000000000001E-2</v>
      </c>
      <c r="G159" s="118">
        <v>5.8799999999999998E-2</v>
      </c>
      <c r="H159" s="118">
        <v>3.9399999999999998E-2</v>
      </c>
      <c r="I159" s="118">
        <v>3.3300000000000003E-2</v>
      </c>
      <c r="J159"/>
    </row>
    <row r="160" spans="1:10" x14ac:dyDescent="0.45">
      <c r="A160" s="170" t="s">
        <v>128</v>
      </c>
      <c r="B160" s="118">
        <v>9.7000000000000003E-3</v>
      </c>
      <c r="C160" s="118">
        <v>7.6E-3</v>
      </c>
      <c r="D160" s="118">
        <v>6.4000000000000003E-3</v>
      </c>
      <c r="E160" s="118">
        <v>9.7000000000000003E-3</v>
      </c>
      <c r="F160" s="118">
        <v>9.7000000000000003E-3</v>
      </c>
      <c r="G160" s="118">
        <v>1.17E-2</v>
      </c>
      <c r="H160" s="118">
        <v>1.12E-2</v>
      </c>
      <c r="I160" s="118">
        <v>1.2E-2</v>
      </c>
      <c r="J160"/>
    </row>
    <row r="161" spans="1:10" x14ac:dyDescent="0.45">
      <c r="A161" s="171" t="s">
        <v>129</v>
      </c>
      <c r="B161" s="118">
        <v>3.8999999999999998E-3</v>
      </c>
      <c r="C161" s="118">
        <v>4.3E-3</v>
      </c>
      <c r="D161" s="118">
        <v>3.5999999999999999E-3</v>
      </c>
      <c r="E161" s="118">
        <v>3.0000000000000001E-3</v>
      </c>
      <c r="F161" s="118">
        <v>3.0999999999999999E-3</v>
      </c>
      <c r="G161" s="118">
        <v>4.3E-3</v>
      </c>
      <c r="H161" s="118">
        <v>5.1000000000000004E-3</v>
      </c>
      <c r="I161" s="118">
        <v>8.0000000000000002E-3</v>
      </c>
      <c r="J161"/>
    </row>
    <row r="162" spans="1:10" x14ac:dyDescent="0.45">
      <c r="A162"/>
      <c r="B162"/>
      <c r="C162"/>
      <c r="D162"/>
      <c r="E162"/>
      <c r="F162"/>
      <c r="G162" s="117"/>
      <c r="H162"/>
      <c r="I162"/>
    </row>
  </sheetData>
  <sheetProtection algorithmName="SHA-512" hashValue="k21EJKJBUtKx3AWHhL50HIckWKAPJ0PoWzifO13PnvJk8huXN9+cbMmHvcNuW2/CjfJi9VkHIG1sz4boliohIA==" saltValue="NqUi8fhd8rpCnr29F1W1SQ==" spinCount="100000" sheet="1" objects="1" scenarios="1" selectLockedCells="1"/>
  <mergeCells count="16">
    <mergeCell ref="A152:I152"/>
    <mergeCell ref="A140:I140"/>
    <mergeCell ref="B42:H42"/>
    <mergeCell ref="A94:A95"/>
    <mergeCell ref="A42:A43"/>
    <mergeCell ref="A59:A60"/>
    <mergeCell ref="B59:H59"/>
    <mergeCell ref="A91:P91"/>
    <mergeCell ref="A73:H73"/>
    <mergeCell ref="A56:H56"/>
    <mergeCell ref="B94:H94"/>
    <mergeCell ref="A128:G128"/>
    <mergeCell ref="A125:H125"/>
    <mergeCell ref="A108:H108"/>
    <mergeCell ref="A111:A112"/>
    <mergeCell ref="B111:H111"/>
  </mergeCells>
  <hyperlinks>
    <hyperlink ref="A10" location="Claims_being_Processed​" display="Claims being Processed​" xr:uid="{00000000-0004-0000-0200-000000000000}"/>
    <hyperlink ref="A11" location="'Claims Being Processed'!Age_distribution_of_Claims_being_processed​" display="Age distribution of claims being processed​" xr:uid="{00000000-0004-0000-0200-000001000000}"/>
    <hyperlink ref="A12" location="'Claims Being Processed'!Claims_on_hand​_1" display="Claims on hand​" xr:uid="{00000000-0004-0000-0200-000002000000}"/>
    <hyperlink ref="A13" location="'Claims Being Processed'!Age_distribution_of_all_claims_on_hand​" display="Age distribution of claims on hand​" xr:uid="{00000000-0004-0000-0200-000003000000}"/>
  </hyperlinks>
  <pageMargins left="0.25" right="0.25" top="0.75" bottom="0.75" header="0.3" footer="0.3"/>
  <pageSetup paperSize="9" scale="29" orientation="portrait" r:id="rId1"/>
  <ignoredErrors>
    <ignoredError sqref="Q32 Q83 B32:C32 B83:D8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71"/>
  <sheetViews>
    <sheetView showGridLines="0" topLeftCell="A24" zoomScale="90" zoomScaleNormal="90" workbookViewId="0">
      <selection activeCell="A8" sqref="A8"/>
    </sheetView>
  </sheetViews>
  <sheetFormatPr defaultColWidth="9.1328125" defaultRowHeight="14.25" x14ac:dyDescent="0.45"/>
  <cols>
    <col min="1" max="1" width="41.59765625" style="4" customWidth="1"/>
    <col min="2" max="4" width="10.73046875" style="4" customWidth="1"/>
    <col min="5" max="19" width="9.1328125" style="4" customWidth="1"/>
    <col min="20" max="20" width="11.1328125" style="4" customWidth="1"/>
    <col min="21" max="16384" width="9.1328125" style="4"/>
  </cols>
  <sheetData>
    <row r="1" spans="1:20" s="2" customFormat="1" x14ac:dyDescent="0.45">
      <c r="A1" s="1"/>
      <c r="B1" s="1"/>
      <c r="C1" s="1"/>
      <c r="D1" s="1"/>
      <c r="E1" s="1"/>
      <c r="F1" s="1"/>
      <c r="G1" s="1"/>
      <c r="H1" s="1"/>
      <c r="I1" s="1"/>
      <c r="J1" s="1"/>
      <c r="K1" s="1"/>
      <c r="L1" s="1"/>
      <c r="M1" s="1"/>
      <c r="N1" s="1"/>
      <c r="O1" s="1"/>
      <c r="P1" s="1"/>
      <c r="Q1" s="1"/>
      <c r="R1" s="1"/>
      <c r="S1" s="1"/>
      <c r="T1" s="1"/>
    </row>
    <row r="2" spans="1:20" s="2" customFormat="1" x14ac:dyDescent="0.45">
      <c r="A2" s="1"/>
      <c r="B2" s="1"/>
      <c r="C2" s="1"/>
      <c r="D2" s="1"/>
      <c r="E2" s="1"/>
      <c r="F2" s="1"/>
      <c r="G2" s="1"/>
      <c r="H2" s="1"/>
      <c r="I2" s="1"/>
      <c r="J2" s="1"/>
      <c r="K2" s="1"/>
      <c r="L2" s="1"/>
      <c r="M2" s="1"/>
      <c r="N2" s="1"/>
      <c r="O2" s="1"/>
      <c r="P2" s="1"/>
      <c r="Q2" s="1"/>
      <c r="R2" s="1"/>
      <c r="S2" s="1"/>
      <c r="T2" s="1"/>
    </row>
    <row r="3" spans="1:20" s="2" customFormat="1" x14ac:dyDescent="0.45">
      <c r="A3" s="1"/>
      <c r="B3" s="1"/>
      <c r="C3" s="1"/>
      <c r="D3" s="1"/>
      <c r="E3" s="1"/>
      <c r="F3" s="1"/>
      <c r="G3" s="1"/>
      <c r="H3" s="1"/>
      <c r="I3" s="1"/>
      <c r="J3" s="1"/>
      <c r="K3" s="1"/>
      <c r="L3" s="1"/>
      <c r="M3" s="1"/>
      <c r="N3" s="1"/>
      <c r="O3" s="1"/>
      <c r="P3" s="1"/>
      <c r="Q3" s="1"/>
      <c r="R3" s="1"/>
      <c r="S3" s="1"/>
      <c r="T3" s="1"/>
    </row>
    <row r="4" spans="1:20" s="2" customFormat="1" x14ac:dyDescent="0.45">
      <c r="A4" s="1"/>
      <c r="B4" s="1"/>
      <c r="C4" s="1"/>
      <c r="D4" s="1"/>
      <c r="E4" s="1"/>
      <c r="F4" s="1"/>
      <c r="G4" s="1"/>
      <c r="H4" s="1"/>
      <c r="I4" s="1"/>
      <c r="J4" s="1"/>
      <c r="K4" s="1"/>
      <c r="L4" s="1"/>
      <c r="M4" s="1"/>
      <c r="N4" s="1"/>
      <c r="O4" s="1"/>
      <c r="P4" s="1"/>
      <c r="Q4" s="1"/>
      <c r="R4" s="1"/>
      <c r="S4" s="1"/>
      <c r="T4" s="1"/>
    </row>
    <row r="5" spans="1:20" s="2" customFormat="1" x14ac:dyDescent="0.45">
      <c r="A5" s="1"/>
      <c r="B5" s="1"/>
      <c r="C5" s="1"/>
      <c r="D5" s="1"/>
      <c r="E5" s="1"/>
      <c r="F5" s="1"/>
      <c r="G5" s="1"/>
      <c r="H5" s="1"/>
      <c r="I5" s="1"/>
      <c r="J5" s="1"/>
      <c r="K5" s="1"/>
      <c r="L5" s="1"/>
      <c r="M5" s="1"/>
      <c r="N5" s="1"/>
      <c r="O5" s="1"/>
      <c r="P5" s="1"/>
      <c r="Q5" s="1"/>
      <c r="R5" s="1"/>
      <c r="S5" s="1"/>
      <c r="T5" s="1"/>
    </row>
    <row r="6" spans="1:20" s="2" customFormat="1" x14ac:dyDescent="0.45">
      <c r="A6" s="3"/>
      <c r="B6" s="3"/>
      <c r="C6" s="3"/>
      <c r="D6" s="3"/>
      <c r="E6" s="3"/>
      <c r="F6" s="3"/>
      <c r="G6" s="3"/>
      <c r="H6" s="3"/>
      <c r="I6" s="3"/>
      <c r="J6" s="3"/>
      <c r="K6" s="3"/>
      <c r="L6" s="3"/>
      <c r="M6" s="1"/>
      <c r="N6" s="1"/>
      <c r="O6" s="1"/>
      <c r="P6" s="1"/>
      <c r="Q6" s="1"/>
      <c r="R6" s="1"/>
      <c r="S6" s="1"/>
      <c r="T6" s="1"/>
    </row>
    <row r="7" spans="1:20" s="2" customFormat="1" x14ac:dyDescent="0.45">
      <c r="A7" s="3"/>
      <c r="B7" s="3"/>
      <c r="C7" s="3"/>
      <c r="D7" s="3"/>
      <c r="E7" s="3"/>
      <c r="F7" s="3"/>
      <c r="G7" s="3"/>
      <c r="H7" s="3"/>
      <c r="I7" s="3"/>
      <c r="J7" s="3"/>
      <c r="K7" s="3"/>
      <c r="L7" s="3"/>
      <c r="M7" s="1"/>
      <c r="N7" s="1"/>
      <c r="O7" s="1"/>
      <c r="P7" s="1"/>
      <c r="Q7" s="1"/>
      <c r="R7" s="1"/>
      <c r="S7" s="1"/>
      <c r="T7" s="1"/>
    </row>
    <row r="8" spans="1:20" x14ac:dyDescent="0.45">
      <c r="T8" s="133">
        <v>45991</v>
      </c>
    </row>
    <row r="9" spans="1:20" ht="18" x14ac:dyDescent="0.55000000000000004">
      <c r="A9" s="5" t="s">
        <v>131</v>
      </c>
      <c r="C9" s="262" t="s">
        <v>214</v>
      </c>
      <c r="D9" s="262"/>
      <c r="E9" s="262"/>
      <c r="F9" s="262"/>
      <c r="G9" s="262"/>
      <c r="H9" s="262"/>
      <c r="I9" s="262"/>
      <c r="J9" s="262"/>
      <c r="K9" s="262"/>
      <c r="L9" s="262"/>
      <c r="M9" s="262"/>
      <c r="N9" s="262"/>
      <c r="O9" s="262"/>
      <c r="P9" s="262"/>
      <c r="Q9" s="262"/>
      <c r="R9" s="262"/>
      <c r="S9" s="262"/>
    </row>
    <row r="10" spans="1:20" x14ac:dyDescent="0.45">
      <c r="A10" s="210" t="s">
        <v>16</v>
      </c>
    </row>
    <row r="11" spans="1:20" x14ac:dyDescent="0.45">
      <c r="A11" s="210" t="s">
        <v>17</v>
      </c>
      <c r="Q11" s="7"/>
    </row>
    <row r="17" spans="1:38" x14ac:dyDescent="0.45">
      <c r="AE17" s="87"/>
      <c r="AF17" s="87"/>
      <c r="AG17" s="87"/>
      <c r="AH17" s="87"/>
      <c r="AI17" s="87"/>
      <c r="AJ17" s="87"/>
      <c r="AK17" s="86"/>
      <c r="AL17" s="86"/>
    </row>
    <row r="18" spans="1:38" x14ac:dyDescent="0.45">
      <c r="AE18" s="87"/>
      <c r="AF18" s="87"/>
      <c r="AG18" s="87"/>
      <c r="AH18" s="87"/>
      <c r="AI18" s="87"/>
      <c r="AJ18" s="87"/>
      <c r="AK18" s="86"/>
      <c r="AL18" s="86"/>
    </row>
    <row r="19" spans="1:38" x14ac:dyDescent="0.45">
      <c r="AE19" s="87"/>
      <c r="AF19" s="87"/>
      <c r="AG19" s="87"/>
      <c r="AH19" s="87"/>
      <c r="AI19" s="87"/>
      <c r="AJ19" s="87"/>
      <c r="AK19" s="86"/>
      <c r="AL19" s="86"/>
    </row>
    <row r="20" spans="1:38" x14ac:dyDescent="0.45">
      <c r="AE20" s="87"/>
      <c r="AF20" s="87"/>
      <c r="AG20" s="87"/>
      <c r="AH20" s="87"/>
      <c r="AI20" s="87"/>
      <c r="AJ20" s="87"/>
      <c r="AK20" s="86"/>
      <c r="AL20" s="86"/>
    </row>
    <row r="27" spans="1:38" ht="42.75" x14ac:dyDescent="0.45">
      <c r="A27" s="156" t="s">
        <v>132</v>
      </c>
      <c r="B27" s="138" t="s">
        <v>36</v>
      </c>
      <c r="C27" s="138" t="s">
        <v>37</v>
      </c>
      <c r="D27" s="138" t="s">
        <v>133</v>
      </c>
      <c r="E27" s="148">
        <v>45597</v>
      </c>
      <c r="F27" s="148">
        <v>45627</v>
      </c>
      <c r="G27" s="148">
        <v>45658</v>
      </c>
      <c r="H27" s="148">
        <v>45689</v>
      </c>
      <c r="I27" s="148">
        <v>45717</v>
      </c>
      <c r="J27" s="148">
        <v>45748</v>
      </c>
      <c r="K27" s="148">
        <v>45778</v>
      </c>
      <c r="L27" s="148">
        <v>45809</v>
      </c>
      <c r="M27" s="148">
        <v>45839</v>
      </c>
      <c r="N27" s="148">
        <v>45870</v>
      </c>
      <c r="O27" s="148">
        <v>45901</v>
      </c>
      <c r="P27" s="148">
        <v>45931</v>
      </c>
      <c r="Q27" s="148">
        <v>45962</v>
      </c>
      <c r="R27" s="138" t="s">
        <v>134</v>
      </c>
      <c r="S27" s="138" t="s">
        <v>135</v>
      </c>
      <c r="T27" s="139" t="s">
        <v>136</v>
      </c>
    </row>
    <row r="28" spans="1:38" ht="15.75" x14ac:dyDescent="0.45">
      <c r="A28" s="88" t="s">
        <v>137</v>
      </c>
      <c r="B28" s="89">
        <v>9107</v>
      </c>
      <c r="C28" s="89">
        <v>12124</v>
      </c>
      <c r="D28" s="89">
        <v>12578</v>
      </c>
      <c r="E28" s="90">
        <v>1013</v>
      </c>
      <c r="F28" s="90">
        <v>726</v>
      </c>
      <c r="G28" s="90">
        <v>855</v>
      </c>
      <c r="H28" s="90">
        <v>1120</v>
      </c>
      <c r="I28" s="90">
        <v>1272</v>
      </c>
      <c r="J28" s="90">
        <v>982</v>
      </c>
      <c r="K28" s="90">
        <v>1482</v>
      </c>
      <c r="L28" s="90">
        <v>1188</v>
      </c>
      <c r="M28" s="90">
        <v>1379</v>
      </c>
      <c r="N28" s="90">
        <v>1369</v>
      </c>
      <c r="O28" s="90">
        <v>1483</v>
      </c>
      <c r="P28" s="90">
        <v>1555</v>
      </c>
      <c r="Q28" s="90">
        <v>1314</v>
      </c>
      <c r="R28" s="14">
        <f>SUM(M28:Q28)</f>
        <v>7100</v>
      </c>
      <c r="S28" s="14">
        <v>4953</v>
      </c>
      <c r="T28" s="16">
        <f>IF(S28&gt;0,(R28-S28)/S28,"")</f>
        <v>0.43347466182111849</v>
      </c>
    </row>
    <row r="29" spans="1:38" ht="15.75" x14ac:dyDescent="0.45">
      <c r="A29" s="88" t="s">
        <v>138</v>
      </c>
      <c r="B29" s="89">
        <v>30767</v>
      </c>
      <c r="C29" s="89">
        <v>45307</v>
      </c>
      <c r="D29" s="89">
        <v>40128</v>
      </c>
      <c r="E29" s="90">
        <v>3233</v>
      </c>
      <c r="F29" s="90">
        <v>2422</v>
      </c>
      <c r="G29" s="90">
        <v>2941</v>
      </c>
      <c r="H29" s="90">
        <v>3642</v>
      </c>
      <c r="I29" s="90">
        <v>3666</v>
      </c>
      <c r="J29" s="90">
        <v>2865</v>
      </c>
      <c r="K29" s="90">
        <v>3927</v>
      </c>
      <c r="L29" s="90">
        <v>3171</v>
      </c>
      <c r="M29" s="90">
        <v>3501</v>
      </c>
      <c r="N29" s="90">
        <v>3001</v>
      </c>
      <c r="O29" s="90">
        <v>2914</v>
      </c>
      <c r="P29" s="90">
        <v>2916</v>
      </c>
      <c r="Q29" s="90">
        <v>2625</v>
      </c>
      <c r="R29" s="14">
        <f t="shared" ref="R29:R39" si="0">SUM(M29:Q29)</f>
        <v>14957</v>
      </c>
      <c r="S29" s="14">
        <v>17494</v>
      </c>
      <c r="T29" s="16">
        <f t="shared" ref="T29:T38" si="1">IF(S29&gt;0,(R29-S29)/S29,"")</f>
        <v>-0.14502115010860867</v>
      </c>
    </row>
    <row r="30" spans="1:38" x14ac:dyDescent="0.45">
      <c r="A30" s="88" t="s">
        <v>110</v>
      </c>
      <c r="B30" s="89">
        <v>5733</v>
      </c>
      <c r="C30" s="89">
        <v>7580</v>
      </c>
      <c r="D30" s="89">
        <v>7467</v>
      </c>
      <c r="E30" s="90">
        <v>609</v>
      </c>
      <c r="F30" s="90">
        <v>434</v>
      </c>
      <c r="G30" s="90">
        <v>543</v>
      </c>
      <c r="H30" s="90">
        <v>666</v>
      </c>
      <c r="I30" s="90">
        <v>710</v>
      </c>
      <c r="J30" s="90">
        <v>563</v>
      </c>
      <c r="K30" s="90">
        <v>939</v>
      </c>
      <c r="L30" s="90">
        <v>817</v>
      </c>
      <c r="M30" s="90">
        <v>924</v>
      </c>
      <c r="N30" s="90">
        <v>900</v>
      </c>
      <c r="O30" s="90">
        <v>970</v>
      </c>
      <c r="P30" s="90">
        <v>947</v>
      </c>
      <c r="Q30" s="90">
        <v>792</v>
      </c>
      <c r="R30" s="14">
        <f t="shared" si="0"/>
        <v>4533</v>
      </c>
      <c r="S30" s="14">
        <v>2795</v>
      </c>
      <c r="T30" s="16">
        <f t="shared" si="1"/>
        <v>0.62182468694096604</v>
      </c>
    </row>
    <row r="31" spans="1:38" x14ac:dyDescent="0.45">
      <c r="A31" s="88" t="s">
        <v>87</v>
      </c>
      <c r="B31" s="89">
        <v>1459</v>
      </c>
      <c r="C31" s="89">
        <v>1716</v>
      </c>
      <c r="D31" s="89">
        <v>1670</v>
      </c>
      <c r="E31" s="90">
        <v>159</v>
      </c>
      <c r="F31" s="90">
        <v>134</v>
      </c>
      <c r="G31" s="90">
        <v>129</v>
      </c>
      <c r="H31" s="90">
        <v>134</v>
      </c>
      <c r="I31" s="90">
        <v>124</v>
      </c>
      <c r="J31" s="90">
        <v>137</v>
      </c>
      <c r="K31" s="90">
        <v>134</v>
      </c>
      <c r="L31" s="90">
        <v>156</v>
      </c>
      <c r="M31" s="90">
        <v>208</v>
      </c>
      <c r="N31" s="90">
        <v>155</v>
      </c>
      <c r="O31" s="90">
        <v>111</v>
      </c>
      <c r="P31" s="90">
        <v>179</v>
      </c>
      <c r="Q31" s="90">
        <v>127</v>
      </c>
      <c r="R31" s="14">
        <f t="shared" si="0"/>
        <v>780</v>
      </c>
      <c r="S31" s="14">
        <v>722</v>
      </c>
      <c r="T31" s="16">
        <f t="shared" si="1"/>
        <v>8.0332409972299165E-2</v>
      </c>
    </row>
    <row r="32" spans="1:38" x14ac:dyDescent="0.45">
      <c r="A32" s="142" t="s">
        <v>139</v>
      </c>
      <c r="B32" s="137">
        <f t="shared" ref="B32:C32" si="2">SUM(B28:B31)</f>
        <v>47066</v>
      </c>
      <c r="C32" s="137">
        <f t="shared" si="2"/>
        <v>66727</v>
      </c>
      <c r="D32" s="137">
        <v>61843</v>
      </c>
      <c r="E32" s="137">
        <f t="shared" ref="E32:O32" si="3">SUM(E28:E31)</f>
        <v>5014</v>
      </c>
      <c r="F32" s="137">
        <f t="shared" si="3"/>
        <v>3716</v>
      </c>
      <c r="G32" s="137">
        <f t="shared" si="3"/>
        <v>4468</v>
      </c>
      <c r="H32" s="137">
        <f t="shared" si="3"/>
        <v>5562</v>
      </c>
      <c r="I32" s="137">
        <f t="shared" si="3"/>
        <v>5772</v>
      </c>
      <c r="J32" s="137">
        <f t="shared" si="3"/>
        <v>4547</v>
      </c>
      <c r="K32" s="137">
        <f t="shared" si="3"/>
        <v>6482</v>
      </c>
      <c r="L32" s="137">
        <f t="shared" si="3"/>
        <v>5332</v>
      </c>
      <c r="M32" s="137">
        <f t="shared" si="3"/>
        <v>6012</v>
      </c>
      <c r="N32" s="137">
        <f t="shared" si="3"/>
        <v>5425</v>
      </c>
      <c r="O32" s="137">
        <f t="shared" si="3"/>
        <v>5478</v>
      </c>
      <c r="P32" s="137">
        <f t="shared" ref="P32:Q32" si="4">SUM(P28:P31)</f>
        <v>5597</v>
      </c>
      <c r="Q32" s="137">
        <f t="shared" si="4"/>
        <v>4858</v>
      </c>
      <c r="R32" s="137">
        <f t="shared" si="0"/>
        <v>27370</v>
      </c>
      <c r="S32" s="137">
        <v>25964</v>
      </c>
      <c r="T32" s="172">
        <f t="shared" si="1"/>
        <v>5.4151902634416882E-2</v>
      </c>
    </row>
    <row r="33" spans="1:20" x14ac:dyDescent="0.45">
      <c r="A33" s="88" t="s">
        <v>89</v>
      </c>
      <c r="B33" s="89">
        <v>9497</v>
      </c>
      <c r="C33" s="89">
        <v>17377</v>
      </c>
      <c r="D33" s="89">
        <v>20211</v>
      </c>
      <c r="E33" s="90">
        <v>1682</v>
      </c>
      <c r="F33" s="90">
        <v>1225</v>
      </c>
      <c r="G33" s="90">
        <v>1626</v>
      </c>
      <c r="H33" s="90">
        <v>1799</v>
      </c>
      <c r="I33" s="90">
        <v>1933</v>
      </c>
      <c r="J33" s="90">
        <v>1815</v>
      </c>
      <c r="K33" s="90">
        <v>2003</v>
      </c>
      <c r="L33" s="90">
        <v>2251</v>
      </c>
      <c r="M33" s="90">
        <v>1955</v>
      </c>
      <c r="N33" s="90">
        <v>1639</v>
      </c>
      <c r="O33" s="90">
        <v>1378</v>
      </c>
      <c r="P33" s="90">
        <v>1334</v>
      </c>
      <c r="Q33" s="90">
        <v>1435</v>
      </c>
      <c r="R33" s="14">
        <f t="shared" si="0"/>
        <v>7741</v>
      </c>
      <c r="S33" s="14">
        <v>7559</v>
      </c>
      <c r="T33" s="16">
        <f t="shared" si="1"/>
        <v>2.4077258896679454E-2</v>
      </c>
    </row>
    <row r="34" spans="1:20" x14ac:dyDescent="0.45">
      <c r="A34" s="88" t="s">
        <v>90</v>
      </c>
      <c r="B34" s="89">
        <v>7391</v>
      </c>
      <c r="C34" s="89">
        <v>12150</v>
      </c>
      <c r="D34" s="89">
        <v>16327</v>
      </c>
      <c r="E34" s="90">
        <v>1418</v>
      </c>
      <c r="F34" s="90">
        <v>981</v>
      </c>
      <c r="G34" s="90">
        <v>1167</v>
      </c>
      <c r="H34" s="90">
        <v>1478</v>
      </c>
      <c r="I34" s="90">
        <v>1642</v>
      </c>
      <c r="J34" s="90">
        <v>1317</v>
      </c>
      <c r="K34" s="90">
        <v>1558</v>
      </c>
      <c r="L34" s="90">
        <v>1442</v>
      </c>
      <c r="M34" s="90">
        <v>1532</v>
      </c>
      <c r="N34" s="90">
        <v>1299</v>
      </c>
      <c r="O34" s="90">
        <v>1366</v>
      </c>
      <c r="P34" s="90">
        <v>1561</v>
      </c>
      <c r="Q34" s="90">
        <v>1322</v>
      </c>
      <c r="R34" s="14">
        <f t="shared" si="0"/>
        <v>7080</v>
      </c>
      <c r="S34" s="14">
        <v>6742</v>
      </c>
      <c r="T34" s="16">
        <f t="shared" si="1"/>
        <v>5.0133491545535452E-2</v>
      </c>
    </row>
    <row r="35" spans="1:20" x14ac:dyDescent="0.45">
      <c r="A35" s="142" t="s">
        <v>140</v>
      </c>
      <c r="B35" s="137">
        <f t="shared" ref="B35:C35" si="5">SUM(B33:B34)</f>
        <v>16888</v>
      </c>
      <c r="C35" s="137">
        <f t="shared" si="5"/>
        <v>29527</v>
      </c>
      <c r="D35" s="137">
        <v>36538</v>
      </c>
      <c r="E35" s="137">
        <f t="shared" ref="E35:O35" si="6">SUM(E33:E34)</f>
        <v>3100</v>
      </c>
      <c r="F35" s="137">
        <f t="shared" si="6"/>
        <v>2206</v>
      </c>
      <c r="G35" s="137">
        <f t="shared" si="6"/>
        <v>2793</v>
      </c>
      <c r="H35" s="137">
        <f t="shared" si="6"/>
        <v>3277</v>
      </c>
      <c r="I35" s="137">
        <f t="shared" si="6"/>
        <v>3575</v>
      </c>
      <c r="J35" s="137">
        <f t="shared" si="6"/>
        <v>3132</v>
      </c>
      <c r="K35" s="137">
        <f t="shared" si="6"/>
        <v>3561</v>
      </c>
      <c r="L35" s="137">
        <f t="shared" si="6"/>
        <v>3693</v>
      </c>
      <c r="M35" s="137">
        <f t="shared" si="6"/>
        <v>3487</v>
      </c>
      <c r="N35" s="137">
        <f t="shared" si="6"/>
        <v>2938</v>
      </c>
      <c r="O35" s="137">
        <f t="shared" si="6"/>
        <v>2744</v>
      </c>
      <c r="P35" s="137">
        <f t="shared" ref="P35:Q35" si="7">SUM(P33:P34)</f>
        <v>2895</v>
      </c>
      <c r="Q35" s="137">
        <f t="shared" si="7"/>
        <v>2757</v>
      </c>
      <c r="R35" s="137">
        <f t="shared" si="0"/>
        <v>14821</v>
      </c>
      <c r="S35" s="137">
        <v>14301</v>
      </c>
      <c r="T35" s="172">
        <f t="shared" si="1"/>
        <v>3.6361093629816099E-2</v>
      </c>
    </row>
    <row r="36" spans="1:20" x14ac:dyDescent="0.45">
      <c r="A36" s="88" t="s">
        <v>92</v>
      </c>
      <c r="B36" s="89">
        <v>3166</v>
      </c>
      <c r="C36" s="89">
        <v>3723</v>
      </c>
      <c r="D36" s="89">
        <v>3877</v>
      </c>
      <c r="E36" s="90">
        <v>289</v>
      </c>
      <c r="F36" s="90">
        <v>276</v>
      </c>
      <c r="G36" s="90">
        <v>162</v>
      </c>
      <c r="H36" s="90">
        <v>372</v>
      </c>
      <c r="I36" s="90">
        <v>373</v>
      </c>
      <c r="J36" s="90">
        <v>308</v>
      </c>
      <c r="K36" s="90">
        <v>396</v>
      </c>
      <c r="L36" s="90">
        <v>310</v>
      </c>
      <c r="M36" s="90">
        <v>356</v>
      </c>
      <c r="N36" s="90">
        <v>333</v>
      </c>
      <c r="O36" s="90">
        <v>281</v>
      </c>
      <c r="P36" s="90">
        <v>324</v>
      </c>
      <c r="Q36" s="90">
        <v>326</v>
      </c>
      <c r="R36" s="14">
        <f t="shared" si="0"/>
        <v>1620</v>
      </c>
      <c r="S36" s="14">
        <v>1680</v>
      </c>
      <c r="T36" s="16">
        <f t="shared" si="1"/>
        <v>-3.5714285714285712E-2</v>
      </c>
    </row>
    <row r="37" spans="1:20" x14ac:dyDescent="0.45">
      <c r="A37" s="88" t="s">
        <v>93</v>
      </c>
      <c r="B37" s="89">
        <v>511</v>
      </c>
      <c r="C37" s="89">
        <v>563</v>
      </c>
      <c r="D37" s="89">
        <v>499</v>
      </c>
      <c r="E37" s="90">
        <v>58</v>
      </c>
      <c r="F37" s="90">
        <v>33</v>
      </c>
      <c r="G37" s="90">
        <v>29</v>
      </c>
      <c r="H37" s="90">
        <v>45</v>
      </c>
      <c r="I37" s="90">
        <v>38</v>
      </c>
      <c r="J37" s="90">
        <v>27</v>
      </c>
      <c r="K37" s="90">
        <v>50</v>
      </c>
      <c r="L37" s="90">
        <v>29</v>
      </c>
      <c r="M37" s="90">
        <v>43</v>
      </c>
      <c r="N37" s="90">
        <v>37</v>
      </c>
      <c r="O37" s="90">
        <v>33</v>
      </c>
      <c r="P37" s="90">
        <v>47</v>
      </c>
      <c r="Q37" s="90">
        <v>43</v>
      </c>
      <c r="R37" s="14">
        <f t="shared" si="0"/>
        <v>203</v>
      </c>
      <c r="S37" s="14">
        <v>248</v>
      </c>
      <c r="T37" s="16">
        <f t="shared" si="1"/>
        <v>-0.18145161290322581</v>
      </c>
    </row>
    <row r="38" spans="1:20" x14ac:dyDescent="0.45">
      <c r="A38" s="88" t="s">
        <v>94</v>
      </c>
      <c r="B38" s="89">
        <v>183</v>
      </c>
      <c r="C38" s="89">
        <v>157</v>
      </c>
      <c r="D38" s="89">
        <v>200</v>
      </c>
      <c r="E38" s="90">
        <v>18</v>
      </c>
      <c r="F38" s="90">
        <v>12</v>
      </c>
      <c r="G38" s="90">
        <v>16</v>
      </c>
      <c r="H38" s="90">
        <v>18</v>
      </c>
      <c r="I38" s="90">
        <v>23</v>
      </c>
      <c r="J38" s="90">
        <v>12</v>
      </c>
      <c r="K38" s="90">
        <v>26</v>
      </c>
      <c r="L38" s="90">
        <v>14</v>
      </c>
      <c r="M38" s="90">
        <v>16</v>
      </c>
      <c r="N38" s="90">
        <v>17</v>
      </c>
      <c r="O38" s="90">
        <v>24</v>
      </c>
      <c r="P38" s="90">
        <v>12</v>
      </c>
      <c r="Q38" s="90">
        <v>13</v>
      </c>
      <c r="R38" s="14">
        <f t="shared" si="0"/>
        <v>82</v>
      </c>
      <c r="S38" s="14">
        <v>79</v>
      </c>
      <c r="T38" s="16">
        <f t="shared" si="1"/>
        <v>3.7974683544303799E-2</v>
      </c>
    </row>
    <row r="39" spans="1:20" x14ac:dyDescent="0.45">
      <c r="A39" s="142" t="s">
        <v>141</v>
      </c>
      <c r="B39" s="150">
        <f t="shared" ref="B39:C39" si="8">SUM(B32,B35:B38)</f>
        <v>67814</v>
      </c>
      <c r="C39" s="150">
        <f t="shared" si="8"/>
        <v>100697</v>
      </c>
      <c r="D39" s="150">
        <v>102957</v>
      </c>
      <c r="E39" s="150">
        <f t="shared" ref="E39:P39" si="9">SUM(E32,E35:E38)</f>
        <v>8479</v>
      </c>
      <c r="F39" s="150">
        <f t="shared" si="9"/>
        <v>6243</v>
      </c>
      <c r="G39" s="150">
        <f t="shared" si="9"/>
        <v>7468</v>
      </c>
      <c r="H39" s="150">
        <f t="shared" si="9"/>
        <v>9274</v>
      </c>
      <c r="I39" s="150">
        <f t="shared" si="9"/>
        <v>9781</v>
      </c>
      <c r="J39" s="150">
        <f t="shared" si="9"/>
        <v>8026</v>
      </c>
      <c r="K39" s="150">
        <f t="shared" si="9"/>
        <v>10515</v>
      </c>
      <c r="L39" s="150">
        <f t="shared" si="9"/>
        <v>9378</v>
      </c>
      <c r="M39" s="150">
        <f t="shared" si="9"/>
        <v>9914</v>
      </c>
      <c r="N39" s="150">
        <f t="shared" si="9"/>
        <v>8750</v>
      </c>
      <c r="O39" s="150">
        <f t="shared" si="9"/>
        <v>8560</v>
      </c>
      <c r="P39" s="150">
        <f t="shared" si="9"/>
        <v>8875</v>
      </c>
      <c r="Q39" s="150">
        <f t="shared" ref="Q39" si="10">SUM(Q32,Q35:Q38)</f>
        <v>7997</v>
      </c>
      <c r="R39" s="150">
        <f t="shared" si="0"/>
        <v>44096</v>
      </c>
      <c r="S39" s="150">
        <v>42272</v>
      </c>
      <c r="T39" s="172">
        <f>IF(S39&gt;0,(R39-S39)/S39,"")</f>
        <v>4.3149129447388343E-2</v>
      </c>
    </row>
    <row r="40" spans="1:20" x14ac:dyDescent="0.45">
      <c r="A40" s="253" t="s">
        <v>142</v>
      </c>
      <c r="B40" s="253"/>
      <c r="C40" s="253"/>
      <c r="D40" s="253"/>
      <c r="E40" s="253"/>
      <c r="F40" s="253"/>
      <c r="G40" s="253"/>
      <c r="H40" s="253"/>
      <c r="I40" s="253"/>
      <c r="J40" s="253"/>
      <c r="K40" s="253"/>
      <c r="L40" s="253"/>
      <c r="M40" s="253"/>
      <c r="N40" s="253"/>
      <c r="O40" s="253"/>
      <c r="P40" s="253"/>
      <c r="Q40" s="253"/>
      <c r="R40" s="253"/>
      <c r="S40" s="253"/>
    </row>
    <row r="41" spans="1:20" s="31" customFormat="1" x14ac:dyDescent="0.45">
      <c r="A41" s="263" t="s">
        <v>143</v>
      </c>
      <c r="B41" s="263"/>
      <c r="C41" s="263"/>
      <c r="D41" s="263"/>
      <c r="E41" s="263"/>
      <c r="F41" s="263"/>
      <c r="G41" s="263"/>
      <c r="H41" s="263"/>
      <c r="I41" s="263"/>
      <c r="J41" s="263"/>
      <c r="K41" s="263"/>
      <c r="L41" s="263"/>
      <c r="M41" s="263"/>
      <c r="N41" s="263"/>
      <c r="O41" s="263"/>
      <c r="P41" s="263"/>
      <c r="Q41" s="263"/>
      <c r="R41" s="263"/>
      <c r="S41" s="263"/>
    </row>
    <row r="42" spans="1:20" x14ac:dyDescent="0.45">
      <c r="A42" s="263"/>
      <c r="B42" s="264"/>
      <c r="C42" s="264"/>
      <c r="D42" s="264"/>
      <c r="E42" s="264"/>
      <c r="F42" s="264"/>
      <c r="G42" s="264"/>
      <c r="H42" s="264"/>
      <c r="I42" s="264"/>
      <c r="J42" s="264"/>
      <c r="K42" s="264"/>
      <c r="L42" s="264"/>
      <c r="M42" s="264"/>
      <c r="N42" s="264"/>
      <c r="O42" s="264"/>
      <c r="P42" s="264"/>
      <c r="Q42" s="264"/>
      <c r="R42" s="264"/>
      <c r="S42" s="264"/>
    </row>
    <row r="44" spans="1:20" ht="15" customHeight="1" x14ac:dyDescent="0.45">
      <c r="A44" s="260" t="s">
        <v>144</v>
      </c>
      <c r="B44" s="241" t="s">
        <v>212</v>
      </c>
      <c r="C44" s="249"/>
      <c r="D44" s="249"/>
      <c r="E44" s="249"/>
      <c r="F44" s="249"/>
      <c r="G44" s="249"/>
      <c r="H44" s="250"/>
    </row>
    <row r="45" spans="1:20" ht="15" customHeight="1" x14ac:dyDescent="0.45">
      <c r="A45" s="261"/>
      <c r="B45" s="173" t="s">
        <v>60</v>
      </c>
      <c r="C45" s="173" t="s">
        <v>61</v>
      </c>
      <c r="D45" s="173" t="s">
        <v>62</v>
      </c>
      <c r="E45" s="173" t="s">
        <v>63</v>
      </c>
      <c r="F45" s="173" t="s">
        <v>64</v>
      </c>
      <c r="G45" s="173" t="s">
        <v>65</v>
      </c>
      <c r="H45" s="174" t="s">
        <v>66</v>
      </c>
    </row>
    <row r="46" spans="1:20" x14ac:dyDescent="0.45">
      <c r="A46" s="43" t="s">
        <v>108</v>
      </c>
      <c r="B46" s="44">
        <v>75</v>
      </c>
      <c r="C46" s="44">
        <v>107</v>
      </c>
      <c r="D46" s="44">
        <v>141</v>
      </c>
      <c r="E46" s="44">
        <v>99</v>
      </c>
      <c r="F46" s="44">
        <v>417</v>
      </c>
      <c r="G46" s="44">
        <v>377</v>
      </c>
      <c r="H46" s="44">
        <v>98</v>
      </c>
      <c r="I46" s="91"/>
    </row>
    <row r="47" spans="1:20" x14ac:dyDescent="0.45">
      <c r="A47" s="43" t="s">
        <v>109</v>
      </c>
      <c r="B47" s="44">
        <v>375</v>
      </c>
      <c r="C47" s="44">
        <v>399</v>
      </c>
      <c r="D47" s="44">
        <v>550</v>
      </c>
      <c r="E47" s="44">
        <v>332</v>
      </c>
      <c r="F47" s="44">
        <v>542</v>
      </c>
      <c r="G47" s="44">
        <v>349</v>
      </c>
      <c r="H47" s="44">
        <v>78</v>
      </c>
      <c r="I47" s="91"/>
    </row>
    <row r="48" spans="1:20" x14ac:dyDescent="0.45">
      <c r="A48" s="43" t="s">
        <v>110</v>
      </c>
      <c r="B48" s="44">
        <v>28</v>
      </c>
      <c r="C48" s="44">
        <v>47</v>
      </c>
      <c r="D48" s="44">
        <v>80</v>
      </c>
      <c r="E48" s="44">
        <v>62</v>
      </c>
      <c r="F48" s="44">
        <v>267</v>
      </c>
      <c r="G48" s="44">
        <v>233</v>
      </c>
      <c r="H48" s="44">
        <v>75</v>
      </c>
      <c r="I48" s="91"/>
    </row>
    <row r="49" spans="1:20" x14ac:dyDescent="0.45">
      <c r="A49" s="43" t="s">
        <v>87</v>
      </c>
      <c r="B49" s="26">
        <v>83</v>
      </c>
      <c r="C49" s="26">
        <v>13</v>
      </c>
      <c r="D49" s="26">
        <v>14</v>
      </c>
      <c r="E49" s="26">
        <v>4</v>
      </c>
      <c r="F49" s="26">
        <v>5</v>
      </c>
      <c r="G49" s="26">
        <v>6</v>
      </c>
      <c r="H49" s="26">
        <v>2</v>
      </c>
      <c r="I49" s="92"/>
    </row>
    <row r="50" spans="1:20" x14ac:dyDescent="0.45">
      <c r="A50" s="43" t="s">
        <v>89</v>
      </c>
      <c r="B50" s="44">
        <v>121</v>
      </c>
      <c r="C50" s="44">
        <v>646</v>
      </c>
      <c r="D50" s="44">
        <v>488</v>
      </c>
      <c r="E50" s="44">
        <v>81</v>
      </c>
      <c r="F50" s="44">
        <v>81</v>
      </c>
      <c r="G50" s="44">
        <v>16</v>
      </c>
      <c r="H50" s="44">
        <v>2</v>
      </c>
      <c r="I50" s="91"/>
    </row>
    <row r="51" spans="1:20" x14ac:dyDescent="0.45">
      <c r="A51" s="43" t="s">
        <v>90</v>
      </c>
      <c r="B51" s="44">
        <v>131</v>
      </c>
      <c r="C51" s="44">
        <v>150</v>
      </c>
      <c r="D51" s="44">
        <v>238</v>
      </c>
      <c r="E51" s="44">
        <v>202</v>
      </c>
      <c r="F51" s="44">
        <v>284</v>
      </c>
      <c r="G51" s="44">
        <v>300</v>
      </c>
      <c r="H51" s="44">
        <v>17</v>
      </c>
      <c r="I51" s="91"/>
    </row>
    <row r="52" spans="1:20" x14ac:dyDescent="0.45">
      <c r="A52" s="88" t="s">
        <v>92</v>
      </c>
      <c r="B52" s="28">
        <v>231</v>
      </c>
      <c r="C52" s="28">
        <v>83</v>
      </c>
      <c r="D52" s="28">
        <v>11</v>
      </c>
      <c r="E52" s="28">
        <v>1</v>
      </c>
      <c r="F52" s="28">
        <v>0</v>
      </c>
      <c r="G52" s="28">
        <v>0</v>
      </c>
      <c r="H52" s="28">
        <v>0</v>
      </c>
      <c r="T52" s="4" t="s">
        <v>6</v>
      </c>
    </row>
    <row r="53" spans="1:20" x14ac:dyDescent="0.45">
      <c r="A53" s="88" t="s">
        <v>93</v>
      </c>
      <c r="B53" s="17">
        <v>29</v>
      </c>
      <c r="C53" s="17">
        <v>6</v>
      </c>
      <c r="D53" s="17">
        <v>3</v>
      </c>
      <c r="E53" s="17">
        <v>1</v>
      </c>
      <c r="F53" s="17">
        <v>3</v>
      </c>
      <c r="G53" s="17">
        <v>1</v>
      </c>
      <c r="H53" s="17">
        <v>0</v>
      </c>
    </row>
    <row r="54" spans="1:20" x14ac:dyDescent="0.45">
      <c r="A54" s="88" t="s">
        <v>94</v>
      </c>
      <c r="B54" s="17">
        <v>2</v>
      </c>
      <c r="C54" s="17">
        <v>2</v>
      </c>
      <c r="D54" s="17">
        <v>3</v>
      </c>
      <c r="E54" s="17">
        <v>0</v>
      </c>
      <c r="F54" s="17">
        <v>1</v>
      </c>
      <c r="G54" s="17">
        <v>2</v>
      </c>
      <c r="H54" s="17">
        <v>3</v>
      </c>
    </row>
    <row r="55" spans="1:20" x14ac:dyDescent="0.45">
      <c r="A55" s="142" t="s">
        <v>78</v>
      </c>
      <c r="B55" s="150">
        <f t="shared" ref="B55:H55" si="11">SUM(B46:B54)</f>
        <v>1075</v>
      </c>
      <c r="C55" s="150">
        <f t="shared" si="11"/>
        <v>1453</v>
      </c>
      <c r="D55" s="150">
        <f t="shared" si="11"/>
        <v>1528</v>
      </c>
      <c r="E55" s="150">
        <f t="shared" si="11"/>
        <v>782</v>
      </c>
      <c r="F55" s="150">
        <f t="shared" si="11"/>
        <v>1600</v>
      </c>
      <c r="G55" s="150">
        <f t="shared" si="11"/>
        <v>1284</v>
      </c>
      <c r="H55" s="150">
        <f t="shared" si="11"/>
        <v>275</v>
      </c>
    </row>
    <row r="56" spans="1:20" ht="15" customHeight="1" x14ac:dyDescent="0.45">
      <c r="A56" s="234" t="s">
        <v>145</v>
      </c>
      <c r="B56" s="235"/>
      <c r="C56" s="235"/>
      <c r="D56" s="235"/>
      <c r="E56" s="235"/>
      <c r="F56" s="235"/>
      <c r="G56" s="235"/>
      <c r="H56" s="235"/>
    </row>
    <row r="57" spans="1:20" ht="15" customHeight="1" x14ac:dyDescent="0.45">
      <c r="A57" s="93"/>
    </row>
    <row r="59" spans="1:20" ht="15" customHeight="1" x14ac:dyDescent="0.45">
      <c r="A59" s="251" t="s">
        <v>146</v>
      </c>
      <c r="B59" s="241" t="s">
        <v>213</v>
      </c>
      <c r="C59" s="249"/>
      <c r="D59" s="249"/>
      <c r="E59" s="249"/>
      <c r="F59" s="249"/>
      <c r="G59" s="249"/>
      <c r="H59" s="250"/>
    </row>
    <row r="60" spans="1:20" x14ac:dyDescent="0.45">
      <c r="A60" s="252"/>
      <c r="B60" s="152" t="s">
        <v>96</v>
      </c>
      <c r="C60" s="152" t="s">
        <v>97</v>
      </c>
      <c r="D60" s="152" t="s">
        <v>98</v>
      </c>
      <c r="E60" s="152" t="s">
        <v>99</v>
      </c>
      <c r="F60" s="152" t="s">
        <v>100</v>
      </c>
      <c r="G60" s="152" t="s">
        <v>101</v>
      </c>
      <c r="H60" s="153" t="s">
        <v>102</v>
      </c>
    </row>
    <row r="61" spans="1:20" x14ac:dyDescent="0.45">
      <c r="A61" s="94" t="s">
        <v>43</v>
      </c>
      <c r="B61" s="95">
        <v>130</v>
      </c>
      <c r="C61" s="95">
        <v>132</v>
      </c>
      <c r="D61" s="95">
        <v>152</v>
      </c>
      <c r="E61" s="95">
        <v>96</v>
      </c>
      <c r="F61" s="95">
        <v>202</v>
      </c>
      <c r="G61" s="95">
        <v>111</v>
      </c>
      <c r="H61" s="95">
        <v>190</v>
      </c>
    </row>
    <row r="62" spans="1:20" x14ac:dyDescent="0.45">
      <c r="A62" s="94" t="s">
        <v>44</v>
      </c>
      <c r="B62" s="95">
        <v>909</v>
      </c>
      <c r="C62" s="95">
        <v>852</v>
      </c>
      <c r="D62" s="95">
        <v>458</v>
      </c>
      <c r="E62" s="95">
        <v>241</v>
      </c>
      <c r="F62" s="95">
        <v>350</v>
      </c>
      <c r="G62" s="95">
        <v>192</v>
      </c>
      <c r="H62" s="95">
        <v>231</v>
      </c>
    </row>
    <row r="63" spans="1:20" x14ac:dyDescent="0.45">
      <c r="A63" s="94" t="s">
        <v>45</v>
      </c>
      <c r="B63" s="95">
        <v>54</v>
      </c>
      <c r="C63" s="95">
        <v>82</v>
      </c>
      <c r="D63" s="95">
        <v>80</v>
      </c>
      <c r="E63" s="95">
        <v>53</v>
      </c>
      <c r="F63" s="95">
        <v>117</v>
      </c>
      <c r="G63" s="95">
        <v>73</v>
      </c>
      <c r="H63" s="95">
        <v>150</v>
      </c>
    </row>
    <row r="64" spans="1:20" x14ac:dyDescent="0.45">
      <c r="A64" s="94" t="s">
        <v>48</v>
      </c>
      <c r="B64" s="95">
        <v>80</v>
      </c>
      <c r="C64" s="95">
        <v>38</v>
      </c>
      <c r="D64" s="95">
        <v>15</v>
      </c>
      <c r="E64" s="95">
        <v>5</v>
      </c>
      <c r="F64" s="95">
        <v>12</v>
      </c>
      <c r="G64" s="95">
        <v>4</v>
      </c>
      <c r="H64" s="95">
        <v>5</v>
      </c>
    </row>
    <row r="65" spans="1:8" x14ac:dyDescent="0.45">
      <c r="A65" s="94" t="s">
        <v>50</v>
      </c>
      <c r="B65" s="95">
        <v>236</v>
      </c>
      <c r="C65" s="95">
        <v>622</v>
      </c>
      <c r="D65" s="95">
        <v>468</v>
      </c>
      <c r="E65" s="95">
        <v>182</v>
      </c>
      <c r="F65" s="95">
        <v>143</v>
      </c>
      <c r="G65" s="95">
        <v>20</v>
      </c>
      <c r="H65" s="95">
        <v>11</v>
      </c>
    </row>
    <row r="66" spans="1:8" x14ac:dyDescent="0.45">
      <c r="A66" s="94" t="s">
        <v>51</v>
      </c>
      <c r="B66" s="95">
        <v>178</v>
      </c>
      <c r="C66" s="95">
        <v>279</v>
      </c>
      <c r="D66" s="95">
        <v>320</v>
      </c>
      <c r="E66" s="95">
        <v>204</v>
      </c>
      <c r="F66" s="95">
        <v>303</v>
      </c>
      <c r="G66" s="95">
        <v>95</v>
      </c>
      <c r="H66" s="95">
        <v>39</v>
      </c>
    </row>
    <row r="67" spans="1:8" x14ac:dyDescent="0.45">
      <c r="A67" s="94" t="s">
        <v>53</v>
      </c>
      <c r="B67" s="95">
        <v>216</v>
      </c>
      <c r="C67" s="95">
        <v>58</v>
      </c>
      <c r="D67" s="95">
        <v>8</v>
      </c>
      <c r="E67" s="95">
        <v>4</v>
      </c>
      <c r="F67" s="95">
        <v>2</v>
      </c>
      <c r="G67" s="95">
        <v>1</v>
      </c>
      <c r="H67" s="95">
        <v>0</v>
      </c>
    </row>
    <row r="68" spans="1:8" x14ac:dyDescent="0.45">
      <c r="A68" s="94" t="s">
        <v>54</v>
      </c>
      <c r="B68" s="95">
        <v>35</v>
      </c>
      <c r="C68" s="95">
        <v>16</v>
      </c>
      <c r="D68" s="95">
        <v>3</v>
      </c>
      <c r="E68" s="95">
        <v>3</v>
      </c>
      <c r="F68" s="95">
        <v>0</v>
      </c>
      <c r="G68" s="95">
        <v>1</v>
      </c>
      <c r="H68" s="95">
        <v>0</v>
      </c>
    </row>
    <row r="69" spans="1:8" x14ac:dyDescent="0.45">
      <c r="A69" s="94" t="s">
        <v>55</v>
      </c>
      <c r="B69" s="95">
        <v>12</v>
      </c>
      <c r="C69" s="95">
        <v>3</v>
      </c>
      <c r="D69" s="95">
        <v>2</v>
      </c>
      <c r="E69" s="95">
        <v>1</v>
      </c>
      <c r="F69" s="95">
        <v>0</v>
      </c>
      <c r="G69" s="95">
        <v>0</v>
      </c>
      <c r="H69" s="95">
        <v>0</v>
      </c>
    </row>
    <row r="70" spans="1:8" x14ac:dyDescent="0.45">
      <c r="A70" s="136" t="s">
        <v>56</v>
      </c>
      <c r="B70" s="145">
        <f>SUM(B61:B69)</f>
        <v>1850</v>
      </c>
      <c r="C70" s="145">
        <f>SUM(C61:C69)</f>
        <v>2082</v>
      </c>
      <c r="D70" s="145">
        <f t="shared" ref="D70:H70" si="12">SUM(D61:D69)</f>
        <v>1506</v>
      </c>
      <c r="E70" s="145">
        <f t="shared" si="12"/>
        <v>789</v>
      </c>
      <c r="F70" s="145">
        <f t="shared" si="12"/>
        <v>1129</v>
      </c>
      <c r="G70" s="145">
        <f t="shared" si="12"/>
        <v>497</v>
      </c>
      <c r="H70" s="145">
        <f t="shared" si="12"/>
        <v>626</v>
      </c>
    </row>
    <row r="71" spans="1:8" x14ac:dyDescent="0.45">
      <c r="A71" s="234" t="s">
        <v>147</v>
      </c>
      <c r="B71" s="235"/>
      <c r="C71" s="235"/>
      <c r="D71" s="235"/>
      <c r="E71" s="235"/>
      <c r="F71" s="235"/>
      <c r="G71" s="235"/>
      <c r="H71" s="235"/>
    </row>
  </sheetData>
  <sheetProtection algorithmName="SHA-512" hashValue="O073jujqkvcZRAHGN3ERa/+CzUrX29Kq/uG990ppnjErX1qP3NARdYvv9uJbpCsdvdBiNvif+SVLRJr+k/teCA==" saltValue="WV32NEpW/Ws+6i0KI4I8uQ==" spinCount="100000" sheet="1" objects="1" scenarios="1" selectLockedCells="1"/>
  <mergeCells count="10">
    <mergeCell ref="A71:H71"/>
    <mergeCell ref="A44:A45"/>
    <mergeCell ref="C9:S9"/>
    <mergeCell ref="B44:H44"/>
    <mergeCell ref="B59:H59"/>
    <mergeCell ref="A59:A60"/>
    <mergeCell ref="A40:S40"/>
    <mergeCell ref="A41:S41"/>
    <mergeCell ref="A56:H56"/>
    <mergeCell ref="A42:S4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45" orientation="landscape" r:id="rId1"/>
  <ignoredErrors>
    <ignoredError sqref="Q32 R28:R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Y99"/>
  <sheetViews>
    <sheetView showGridLines="0" tabSelected="1" topLeftCell="B41" zoomScale="90" zoomScaleNormal="90" workbookViewId="0">
      <selection activeCell="A8" sqref="A8"/>
    </sheetView>
  </sheetViews>
  <sheetFormatPr defaultColWidth="9.1328125" defaultRowHeight="14.25" x14ac:dyDescent="0.45"/>
  <cols>
    <col min="1" max="1" width="56.73046875" style="4" customWidth="1"/>
    <col min="2" max="2" width="15.265625" style="4" customWidth="1"/>
    <col min="3" max="5" width="10.73046875" style="4" customWidth="1"/>
    <col min="6" max="6" width="11.59765625" style="4" customWidth="1"/>
    <col min="7" max="7" width="12.86328125" style="4" customWidth="1"/>
    <col min="8" max="8" width="12" style="4" customWidth="1"/>
    <col min="9" max="9" width="13.1328125" style="4" customWidth="1"/>
    <col min="10" max="10" width="12.1328125" style="4" customWidth="1"/>
    <col min="11" max="11" width="12" style="4" customWidth="1"/>
    <col min="12" max="12" width="12.265625" style="4" customWidth="1"/>
    <col min="13" max="13" width="12" style="4" customWidth="1"/>
    <col min="14" max="14" width="12.265625" style="4" customWidth="1"/>
    <col min="15" max="15" width="11.59765625" style="4" customWidth="1"/>
    <col min="16" max="16" width="11.1328125" style="4" customWidth="1"/>
    <col min="17" max="17" width="10.86328125" style="4" customWidth="1"/>
    <col min="18" max="19" width="9.1328125" style="4" customWidth="1"/>
    <col min="20" max="20" width="11.3984375" style="4" customWidth="1"/>
    <col min="21" max="16384" width="9.1328125" style="4"/>
  </cols>
  <sheetData>
    <row r="1" spans="1:20" s="2" customFormat="1" x14ac:dyDescent="0.45">
      <c r="A1" s="1"/>
      <c r="B1" s="1"/>
      <c r="C1" s="1"/>
      <c r="D1" s="1"/>
      <c r="E1" s="1"/>
      <c r="F1" s="1"/>
      <c r="G1" s="1"/>
      <c r="H1" s="1"/>
      <c r="I1" s="1"/>
      <c r="J1" s="1"/>
      <c r="K1" s="1"/>
      <c r="L1" s="1"/>
      <c r="M1" s="1"/>
      <c r="N1" s="1"/>
      <c r="O1" s="1"/>
      <c r="P1" s="1"/>
      <c r="Q1" s="1"/>
      <c r="R1" s="1"/>
      <c r="S1" s="1"/>
      <c r="T1" s="1"/>
    </row>
    <row r="2" spans="1:20" s="2" customFormat="1" x14ac:dyDescent="0.45">
      <c r="A2" s="1"/>
      <c r="B2" s="1"/>
      <c r="C2" s="1"/>
      <c r="D2" s="1"/>
      <c r="E2" s="1"/>
      <c r="F2" s="1"/>
      <c r="G2" s="1"/>
      <c r="H2" s="1"/>
      <c r="I2" s="1"/>
      <c r="J2" s="1"/>
      <c r="K2" s="1"/>
      <c r="L2" s="1"/>
      <c r="M2" s="1"/>
      <c r="N2" s="1"/>
      <c r="O2" s="1"/>
      <c r="P2" s="1"/>
      <c r="Q2" s="1"/>
      <c r="R2" s="1"/>
      <c r="S2" s="1"/>
      <c r="T2" s="1"/>
    </row>
    <row r="3" spans="1:20" s="2" customFormat="1" x14ac:dyDescent="0.45">
      <c r="A3" s="1"/>
      <c r="B3" s="1"/>
      <c r="C3" s="1"/>
      <c r="D3" s="1"/>
      <c r="E3" s="1"/>
      <c r="F3" s="1"/>
      <c r="G3" s="1"/>
      <c r="H3" s="1"/>
      <c r="I3" s="1"/>
      <c r="J3" s="1"/>
      <c r="K3" s="1"/>
      <c r="L3" s="1"/>
      <c r="M3" s="1"/>
      <c r="N3" s="1"/>
      <c r="O3" s="1"/>
      <c r="P3" s="1"/>
      <c r="Q3" s="1"/>
      <c r="R3" s="1"/>
      <c r="S3" s="1"/>
      <c r="T3" s="1"/>
    </row>
    <row r="4" spans="1:20" s="2" customFormat="1" x14ac:dyDescent="0.45">
      <c r="A4" s="1"/>
      <c r="B4" s="1"/>
      <c r="C4" s="1"/>
      <c r="D4" s="1"/>
      <c r="E4" s="1"/>
      <c r="F4" s="1"/>
      <c r="G4" s="1"/>
      <c r="H4" s="1"/>
      <c r="I4" s="1"/>
      <c r="J4" s="1"/>
      <c r="K4" s="1"/>
      <c r="L4" s="1"/>
      <c r="M4" s="1"/>
      <c r="N4" s="1"/>
      <c r="O4" s="1"/>
      <c r="P4" s="1"/>
      <c r="Q4" s="1"/>
      <c r="R4" s="1"/>
      <c r="S4" s="1"/>
      <c r="T4" s="1"/>
    </row>
    <row r="5" spans="1:20" s="2" customFormat="1" x14ac:dyDescent="0.45">
      <c r="A5" s="1"/>
      <c r="B5" s="1"/>
      <c r="C5" s="1"/>
      <c r="D5" s="1"/>
      <c r="E5" s="1"/>
      <c r="F5" s="1"/>
      <c r="G5" s="1"/>
      <c r="H5" s="1"/>
      <c r="I5" s="1"/>
      <c r="J5" s="1"/>
      <c r="K5" s="1"/>
      <c r="L5" s="1"/>
      <c r="M5" s="1"/>
      <c r="N5" s="1"/>
      <c r="O5" s="1"/>
      <c r="P5" s="1"/>
      <c r="Q5" s="1"/>
      <c r="R5" s="1"/>
      <c r="S5" s="1"/>
      <c r="T5" s="1"/>
    </row>
    <row r="6" spans="1:20" s="2" customFormat="1" x14ac:dyDescent="0.45">
      <c r="A6" s="3"/>
      <c r="B6" s="3"/>
      <c r="C6" s="3"/>
      <c r="D6" s="3"/>
      <c r="E6" s="3"/>
      <c r="F6" s="3"/>
      <c r="G6" s="3"/>
      <c r="H6" s="3"/>
      <c r="I6" s="3"/>
      <c r="J6" s="3"/>
      <c r="K6" s="3"/>
      <c r="L6" s="3"/>
      <c r="M6" s="1"/>
      <c r="N6" s="1"/>
      <c r="O6" s="1"/>
      <c r="P6" s="1"/>
      <c r="Q6" s="1"/>
      <c r="R6" s="1"/>
      <c r="S6" s="1"/>
      <c r="T6" s="1"/>
    </row>
    <row r="7" spans="1:20" s="2" customFormat="1" x14ac:dyDescent="0.45">
      <c r="A7" s="3"/>
      <c r="B7" s="3"/>
      <c r="C7" s="3"/>
      <c r="D7" s="3"/>
      <c r="E7" s="3"/>
      <c r="F7" s="3"/>
      <c r="G7" s="3"/>
      <c r="H7" s="3"/>
      <c r="I7" s="3"/>
      <c r="J7" s="3"/>
      <c r="K7" s="3"/>
      <c r="L7" s="3"/>
      <c r="M7" s="1"/>
      <c r="N7" s="1"/>
      <c r="O7" s="1"/>
      <c r="P7" s="1"/>
      <c r="Q7" s="1"/>
      <c r="R7" s="1"/>
      <c r="S7" s="1"/>
      <c r="T7" s="1"/>
    </row>
    <row r="8" spans="1:20" x14ac:dyDescent="0.45">
      <c r="R8" s="72"/>
      <c r="T8" s="133">
        <v>45991</v>
      </c>
    </row>
    <row r="9" spans="1:20" ht="18" x14ac:dyDescent="0.55000000000000004">
      <c r="A9" s="5" t="s">
        <v>148</v>
      </c>
    </row>
    <row r="10" spans="1:20" ht="14.25" customHeight="1" x14ac:dyDescent="0.45">
      <c r="A10" s="6" t="s">
        <v>20</v>
      </c>
    </row>
    <row r="11" spans="1:20" x14ac:dyDescent="0.45">
      <c r="A11" s="6" t="s">
        <v>21</v>
      </c>
    </row>
    <row r="12" spans="1:20" x14ac:dyDescent="0.45">
      <c r="A12" s="73" t="s">
        <v>22</v>
      </c>
    </row>
    <row r="13" spans="1:20" x14ac:dyDescent="0.45">
      <c r="A13" s="73" t="s">
        <v>23</v>
      </c>
      <c r="K13" s="74"/>
    </row>
    <row r="14" spans="1:20" x14ac:dyDescent="0.45">
      <c r="A14" s="31" t="s">
        <v>6</v>
      </c>
    </row>
    <row r="15" spans="1:20" x14ac:dyDescent="0.45">
      <c r="A15" s="31"/>
    </row>
    <row r="16" spans="1:20" x14ac:dyDescent="0.45">
      <c r="A16" s="31"/>
    </row>
    <row r="17" spans="1:18" x14ac:dyDescent="0.45">
      <c r="A17" s="31"/>
    </row>
    <row r="18" spans="1:18" x14ac:dyDescent="0.45">
      <c r="A18" s="31"/>
    </row>
    <row r="19" spans="1:18" x14ac:dyDescent="0.45">
      <c r="A19" s="31"/>
    </row>
    <row r="20" spans="1:18" x14ac:dyDescent="0.45">
      <c r="A20" s="31"/>
    </row>
    <row r="21" spans="1:18" x14ac:dyDescent="0.45">
      <c r="A21" s="31"/>
    </row>
    <row r="22" spans="1:18" x14ac:dyDescent="0.45">
      <c r="A22" s="31"/>
    </row>
    <row r="24" spans="1:18" ht="26.25" customHeight="1" x14ac:dyDescent="0.45">
      <c r="A24" s="176" t="s">
        <v>149</v>
      </c>
      <c r="B24" s="177" t="s">
        <v>37</v>
      </c>
      <c r="C24" s="177" t="s">
        <v>133</v>
      </c>
      <c r="D24" s="168">
        <v>45597</v>
      </c>
      <c r="E24" s="168">
        <v>45627</v>
      </c>
      <c r="F24" s="168">
        <v>45658</v>
      </c>
      <c r="G24" s="168">
        <v>45689</v>
      </c>
      <c r="H24" s="168">
        <v>45717</v>
      </c>
      <c r="I24" s="168">
        <v>45748</v>
      </c>
      <c r="J24" s="168">
        <v>45778</v>
      </c>
      <c r="K24" s="168">
        <v>45809</v>
      </c>
      <c r="L24" s="168">
        <v>45839</v>
      </c>
      <c r="M24" s="168">
        <v>45870</v>
      </c>
      <c r="N24" s="168">
        <v>45901</v>
      </c>
      <c r="O24" s="168">
        <v>45931</v>
      </c>
      <c r="P24" s="168">
        <v>45962</v>
      </c>
      <c r="Q24" s="178" t="s">
        <v>39</v>
      </c>
      <c r="R24" s="179" t="s">
        <v>40</v>
      </c>
    </row>
    <row r="25" spans="1:18" x14ac:dyDescent="0.45">
      <c r="A25" s="75" t="s">
        <v>58</v>
      </c>
      <c r="B25" s="76">
        <v>206</v>
      </c>
      <c r="C25" s="76">
        <v>73</v>
      </c>
      <c r="D25" s="38">
        <v>68</v>
      </c>
      <c r="E25" s="38">
        <v>60</v>
      </c>
      <c r="F25" s="38">
        <v>58</v>
      </c>
      <c r="G25" s="38">
        <v>67</v>
      </c>
      <c r="H25" s="38">
        <v>67</v>
      </c>
      <c r="I25" s="38">
        <v>61</v>
      </c>
      <c r="J25" s="38">
        <v>79</v>
      </c>
      <c r="K25" s="38">
        <v>59</v>
      </c>
      <c r="L25" s="38">
        <v>36</v>
      </c>
      <c r="M25" s="38">
        <v>36</v>
      </c>
      <c r="N25" s="38">
        <v>31</v>
      </c>
      <c r="O25" s="38">
        <v>24</v>
      </c>
      <c r="P25" s="38">
        <v>25</v>
      </c>
      <c r="Q25" s="20">
        <v>30</v>
      </c>
      <c r="R25" s="14">
        <v>83</v>
      </c>
    </row>
    <row r="26" spans="1:18" x14ac:dyDescent="0.45">
      <c r="A26" s="77" t="s">
        <v>43</v>
      </c>
      <c r="B26" s="76">
        <v>238</v>
      </c>
      <c r="C26" s="76">
        <v>139</v>
      </c>
      <c r="D26" s="38">
        <v>128</v>
      </c>
      <c r="E26" s="38">
        <v>112</v>
      </c>
      <c r="F26" s="38">
        <v>111</v>
      </c>
      <c r="G26" s="38">
        <v>128</v>
      </c>
      <c r="H26" s="38">
        <v>126</v>
      </c>
      <c r="I26" s="38">
        <v>131</v>
      </c>
      <c r="J26" s="38">
        <v>173</v>
      </c>
      <c r="K26" s="38">
        <v>123</v>
      </c>
      <c r="L26" s="38">
        <v>69</v>
      </c>
      <c r="M26" s="38">
        <v>64</v>
      </c>
      <c r="N26" s="38">
        <v>52</v>
      </c>
      <c r="O26" s="38">
        <v>37</v>
      </c>
      <c r="P26" s="38">
        <v>39</v>
      </c>
      <c r="Q26" s="20">
        <v>52</v>
      </c>
      <c r="R26" s="20">
        <v>149</v>
      </c>
    </row>
    <row r="27" spans="1:18" x14ac:dyDescent="0.45">
      <c r="A27" s="77" t="s">
        <v>44</v>
      </c>
      <c r="B27" s="76">
        <v>206</v>
      </c>
      <c r="C27" s="76">
        <v>64</v>
      </c>
      <c r="D27" s="38">
        <v>60</v>
      </c>
      <c r="E27" s="38">
        <v>52</v>
      </c>
      <c r="F27" s="38">
        <v>52</v>
      </c>
      <c r="G27" s="38">
        <v>57</v>
      </c>
      <c r="H27" s="38">
        <v>59</v>
      </c>
      <c r="I27" s="38">
        <v>52</v>
      </c>
      <c r="J27" s="38">
        <v>65</v>
      </c>
      <c r="K27" s="38">
        <v>48</v>
      </c>
      <c r="L27" s="38">
        <v>28</v>
      </c>
      <c r="M27" s="38">
        <v>27</v>
      </c>
      <c r="N27" s="38">
        <v>22</v>
      </c>
      <c r="O27" s="38">
        <v>20</v>
      </c>
      <c r="P27" s="38">
        <v>23</v>
      </c>
      <c r="Q27" s="20">
        <v>24</v>
      </c>
      <c r="R27" s="20">
        <v>76</v>
      </c>
    </row>
    <row r="28" spans="1:18" x14ac:dyDescent="0.45">
      <c r="A28" s="77" t="s">
        <v>45</v>
      </c>
      <c r="B28" s="76">
        <v>252</v>
      </c>
      <c r="C28" s="76">
        <v>159</v>
      </c>
      <c r="D28" s="38">
        <v>155</v>
      </c>
      <c r="E28" s="38">
        <v>127</v>
      </c>
      <c r="F28" s="38">
        <v>120</v>
      </c>
      <c r="G28" s="38">
        <v>159</v>
      </c>
      <c r="H28" s="38">
        <v>151</v>
      </c>
      <c r="I28" s="38">
        <v>153</v>
      </c>
      <c r="J28" s="38">
        <v>197</v>
      </c>
      <c r="K28" s="38">
        <v>133</v>
      </c>
      <c r="L28" s="38">
        <v>76</v>
      </c>
      <c r="M28" s="38">
        <v>74</v>
      </c>
      <c r="N28" s="38">
        <v>60</v>
      </c>
      <c r="O28" s="38">
        <v>43</v>
      </c>
      <c r="P28" s="38">
        <v>34</v>
      </c>
      <c r="Q28" s="20">
        <v>58</v>
      </c>
      <c r="R28" s="20">
        <v>169</v>
      </c>
    </row>
    <row r="29" spans="1:18" x14ac:dyDescent="0.45">
      <c r="A29" s="75" t="s">
        <v>150</v>
      </c>
      <c r="B29" s="76">
        <v>123</v>
      </c>
      <c r="C29" s="76">
        <v>68</v>
      </c>
      <c r="D29" s="38">
        <v>66</v>
      </c>
      <c r="E29" s="38">
        <v>62</v>
      </c>
      <c r="F29" s="38">
        <v>69</v>
      </c>
      <c r="G29" s="38">
        <v>64</v>
      </c>
      <c r="H29" s="38">
        <v>63</v>
      </c>
      <c r="I29" s="38">
        <v>60</v>
      </c>
      <c r="J29" s="38">
        <v>69</v>
      </c>
      <c r="K29" s="38">
        <v>64</v>
      </c>
      <c r="L29" s="38">
        <v>67</v>
      </c>
      <c r="M29" s="38">
        <v>67</v>
      </c>
      <c r="N29" s="38">
        <v>69</v>
      </c>
      <c r="O29" s="38">
        <v>75</v>
      </c>
      <c r="P29" s="38">
        <v>83</v>
      </c>
      <c r="Q29" s="20">
        <v>72</v>
      </c>
      <c r="R29" s="14">
        <v>73</v>
      </c>
    </row>
    <row r="30" spans="1:18" x14ac:dyDescent="0.45">
      <c r="A30" s="77" t="s">
        <v>50</v>
      </c>
      <c r="B30" s="76">
        <v>92</v>
      </c>
      <c r="C30" s="76">
        <v>47</v>
      </c>
      <c r="D30" s="38">
        <v>47</v>
      </c>
      <c r="E30" s="38">
        <v>48</v>
      </c>
      <c r="F30" s="38">
        <v>47</v>
      </c>
      <c r="G30" s="38">
        <v>44</v>
      </c>
      <c r="H30" s="38">
        <v>47</v>
      </c>
      <c r="I30" s="38">
        <v>49</v>
      </c>
      <c r="J30" s="38">
        <v>45</v>
      </c>
      <c r="K30" s="38">
        <v>47</v>
      </c>
      <c r="L30" s="38">
        <v>54</v>
      </c>
      <c r="M30" s="38">
        <v>61</v>
      </c>
      <c r="N30" s="38">
        <v>76</v>
      </c>
      <c r="O30" s="38">
        <v>95</v>
      </c>
      <c r="P30" s="38">
        <v>103</v>
      </c>
      <c r="Q30" s="20">
        <v>76</v>
      </c>
      <c r="R30" s="20">
        <v>47</v>
      </c>
    </row>
    <row r="31" spans="1:18" x14ac:dyDescent="0.45">
      <c r="A31" s="77" t="s">
        <v>51</v>
      </c>
      <c r="B31" s="76">
        <v>168</v>
      </c>
      <c r="C31" s="76">
        <v>93</v>
      </c>
      <c r="D31" s="38">
        <v>88</v>
      </c>
      <c r="E31" s="38">
        <v>81</v>
      </c>
      <c r="F31" s="38">
        <v>99</v>
      </c>
      <c r="G31" s="38">
        <v>89</v>
      </c>
      <c r="H31" s="38">
        <v>82</v>
      </c>
      <c r="I31" s="38">
        <v>77</v>
      </c>
      <c r="J31" s="38">
        <v>100</v>
      </c>
      <c r="K31" s="38">
        <v>89</v>
      </c>
      <c r="L31" s="38">
        <v>84</v>
      </c>
      <c r="M31" s="38">
        <v>75</v>
      </c>
      <c r="N31" s="38">
        <v>63</v>
      </c>
      <c r="O31" s="38">
        <v>58</v>
      </c>
      <c r="P31" s="38">
        <v>61</v>
      </c>
      <c r="Q31" s="20">
        <v>68</v>
      </c>
      <c r="R31" s="20">
        <v>101</v>
      </c>
    </row>
    <row r="32" spans="1:18" x14ac:dyDescent="0.45">
      <c r="A32" s="75" t="s">
        <v>151</v>
      </c>
      <c r="B32" s="76">
        <v>22</v>
      </c>
      <c r="C32" s="76">
        <v>11</v>
      </c>
      <c r="D32" s="38">
        <v>9</v>
      </c>
      <c r="E32" s="38">
        <v>10</v>
      </c>
      <c r="F32" s="38">
        <v>9</v>
      </c>
      <c r="G32" s="38">
        <v>10</v>
      </c>
      <c r="H32" s="38">
        <v>11</v>
      </c>
      <c r="I32" s="38">
        <v>16</v>
      </c>
      <c r="J32" s="38">
        <v>14</v>
      </c>
      <c r="K32" s="38">
        <v>17</v>
      </c>
      <c r="L32" s="38">
        <v>12</v>
      </c>
      <c r="M32" s="38">
        <v>7</v>
      </c>
      <c r="N32" s="38">
        <v>9</v>
      </c>
      <c r="O32" s="38">
        <v>7</v>
      </c>
      <c r="P32" s="38">
        <v>10</v>
      </c>
      <c r="Q32" s="20">
        <v>9</v>
      </c>
      <c r="R32" s="14">
        <v>9</v>
      </c>
    </row>
    <row r="33" spans="1:51" x14ac:dyDescent="0.45">
      <c r="A33" s="78" t="s">
        <v>152</v>
      </c>
    </row>
    <row r="34" spans="1:51" x14ac:dyDescent="0.45">
      <c r="A34" s="78"/>
    </row>
    <row r="36" spans="1:51" ht="28.5" x14ac:dyDescent="0.45">
      <c r="A36" s="176" t="s">
        <v>153</v>
      </c>
      <c r="B36" s="177" t="s">
        <v>37</v>
      </c>
      <c r="C36" s="177" t="s">
        <v>133</v>
      </c>
      <c r="D36" s="168">
        <v>45597</v>
      </c>
      <c r="E36" s="168">
        <v>45627</v>
      </c>
      <c r="F36" s="168">
        <v>45658</v>
      </c>
      <c r="G36" s="168">
        <v>45689</v>
      </c>
      <c r="H36" s="168">
        <v>45717</v>
      </c>
      <c r="I36" s="168">
        <v>45748</v>
      </c>
      <c r="J36" s="168">
        <v>45778</v>
      </c>
      <c r="K36" s="168">
        <v>45809</v>
      </c>
      <c r="L36" s="168">
        <v>45839</v>
      </c>
      <c r="M36" s="168">
        <v>45870</v>
      </c>
      <c r="N36" s="168">
        <v>45901</v>
      </c>
      <c r="O36" s="168">
        <v>45931</v>
      </c>
      <c r="P36" s="168">
        <v>45962</v>
      </c>
      <c r="Q36" s="178" t="s">
        <v>39</v>
      </c>
      <c r="R36" s="179" t="s">
        <v>40</v>
      </c>
    </row>
    <row r="37" spans="1:51" x14ac:dyDescent="0.45">
      <c r="A37" s="75" t="s">
        <v>58</v>
      </c>
      <c r="B37" s="79">
        <v>175</v>
      </c>
      <c r="C37" s="79">
        <v>275</v>
      </c>
      <c r="D37" s="38">
        <v>243</v>
      </c>
      <c r="E37" s="38">
        <v>234</v>
      </c>
      <c r="F37" s="38">
        <v>263</v>
      </c>
      <c r="G37" s="38">
        <v>275</v>
      </c>
      <c r="H37" s="38">
        <v>293</v>
      </c>
      <c r="I37" s="38">
        <v>304</v>
      </c>
      <c r="J37" s="38">
        <v>358</v>
      </c>
      <c r="K37" s="38">
        <v>353</v>
      </c>
      <c r="L37" s="38">
        <v>334</v>
      </c>
      <c r="M37" s="38">
        <v>350</v>
      </c>
      <c r="N37" s="38">
        <v>362</v>
      </c>
      <c r="O37" s="38">
        <v>358</v>
      </c>
      <c r="P37" s="38">
        <v>358</v>
      </c>
      <c r="Q37" s="20">
        <v>350</v>
      </c>
      <c r="R37" s="14">
        <v>239</v>
      </c>
    </row>
    <row r="38" spans="1:51" x14ac:dyDescent="0.45">
      <c r="A38" s="77" t="s">
        <v>43</v>
      </c>
      <c r="B38" s="79">
        <v>243</v>
      </c>
      <c r="C38" s="79">
        <v>403</v>
      </c>
      <c r="D38" s="38">
        <v>346</v>
      </c>
      <c r="E38" s="38">
        <v>346</v>
      </c>
      <c r="F38" s="38">
        <v>367</v>
      </c>
      <c r="G38" s="38">
        <v>413</v>
      </c>
      <c r="H38" s="38">
        <v>411</v>
      </c>
      <c r="I38" s="38">
        <v>450</v>
      </c>
      <c r="J38" s="38">
        <v>550</v>
      </c>
      <c r="K38" s="38">
        <v>530</v>
      </c>
      <c r="L38" s="38">
        <v>468</v>
      </c>
      <c r="M38" s="38">
        <v>476</v>
      </c>
      <c r="N38" s="38">
        <v>499</v>
      </c>
      <c r="O38" s="38">
        <v>479</v>
      </c>
      <c r="P38" s="38">
        <v>461</v>
      </c>
      <c r="Q38" s="20">
        <v>477</v>
      </c>
      <c r="R38" s="20">
        <v>328</v>
      </c>
    </row>
    <row r="39" spans="1:51" x14ac:dyDescent="0.45">
      <c r="A39" s="77" t="s">
        <v>44</v>
      </c>
      <c r="B39" s="79">
        <v>162</v>
      </c>
      <c r="C39" s="79">
        <v>251</v>
      </c>
      <c r="D39" s="38">
        <v>224</v>
      </c>
      <c r="E39" s="38">
        <v>214</v>
      </c>
      <c r="F39" s="38">
        <v>243</v>
      </c>
      <c r="G39" s="38">
        <v>250</v>
      </c>
      <c r="H39" s="38">
        <v>268</v>
      </c>
      <c r="I39" s="38">
        <v>272</v>
      </c>
      <c r="J39" s="38">
        <v>317</v>
      </c>
      <c r="K39" s="38">
        <v>312</v>
      </c>
      <c r="L39" s="38">
        <v>299</v>
      </c>
      <c r="M39" s="38">
        <v>313</v>
      </c>
      <c r="N39" s="38">
        <v>316</v>
      </c>
      <c r="O39" s="38">
        <v>317</v>
      </c>
      <c r="P39" s="38">
        <v>326</v>
      </c>
      <c r="Q39" s="20">
        <v>312</v>
      </c>
      <c r="R39" s="20">
        <v>225</v>
      </c>
    </row>
    <row r="40" spans="1:51" x14ac:dyDescent="0.45">
      <c r="A40" s="77" t="s">
        <v>45</v>
      </c>
      <c r="B40" s="79">
        <v>269</v>
      </c>
      <c r="C40" s="79">
        <v>444</v>
      </c>
      <c r="D40" s="38">
        <v>377</v>
      </c>
      <c r="E40" s="38">
        <v>373</v>
      </c>
      <c r="F40" s="38">
        <v>391</v>
      </c>
      <c r="G40" s="38">
        <v>451</v>
      </c>
      <c r="H40" s="38">
        <v>471</v>
      </c>
      <c r="I40" s="38">
        <v>507</v>
      </c>
      <c r="J40" s="38">
        <v>599</v>
      </c>
      <c r="K40" s="38">
        <v>577</v>
      </c>
      <c r="L40" s="38">
        <v>500</v>
      </c>
      <c r="M40" s="38">
        <v>507</v>
      </c>
      <c r="N40" s="38">
        <v>524</v>
      </c>
      <c r="O40" s="38">
        <v>508</v>
      </c>
      <c r="P40" s="38">
        <v>493</v>
      </c>
      <c r="Q40" s="20">
        <v>507</v>
      </c>
      <c r="R40" s="20">
        <v>354</v>
      </c>
    </row>
    <row r="41" spans="1:51" x14ac:dyDescent="0.45">
      <c r="A41" s="75" t="s">
        <v>150</v>
      </c>
      <c r="B41" s="79">
        <v>133</v>
      </c>
      <c r="C41" s="79">
        <v>221</v>
      </c>
      <c r="D41" s="38">
        <v>204</v>
      </c>
      <c r="E41" s="38">
        <v>441</v>
      </c>
      <c r="F41" s="38">
        <v>225</v>
      </c>
      <c r="G41" s="38">
        <v>244</v>
      </c>
      <c r="H41" s="38">
        <v>233</v>
      </c>
      <c r="I41" s="38">
        <v>233</v>
      </c>
      <c r="J41" s="38">
        <v>270</v>
      </c>
      <c r="K41" s="38">
        <v>235</v>
      </c>
      <c r="L41" s="38">
        <v>244</v>
      </c>
      <c r="M41" s="38">
        <v>238</v>
      </c>
      <c r="N41" s="38">
        <v>228</v>
      </c>
      <c r="O41" s="38">
        <v>256</v>
      </c>
      <c r="P41" s="38">
        <v>216</v>
      </c>
      <c r="Q41" s="20">
        <v>237</v>
      </c>
      <c r="R41" s="14">
        <v>196</v>
      </c>
    </row>
    <row r="42" spans="1:51" x14ac:dyDescent="0.45">
      <c r="A42" s="77" t="s">
        <v>50</v>
      </c>
      <c r="B42" s="79">
        <v>131</v>
      </c>
      <c r="C42" s="79">
        <v>187</v>
      </c>
      <c r="D42" s="38">
        <v>182</v>
      </c>
      <c r="E42" s="38">
        <v>372</v>
      </c>
      <c r="F42" s="38">
        <v>191</v>
      </c>
      <c r="G42" s="38">
        <v>200</v>
      </c>
      <c r="H42" s="38">
        <v>186</v>
      </c>
      <c r="I42" s="38">
        <v>192</v>
      </c>
      <c r="J42" s="38">
        <v>215</v>
      </c>
      <c r="K42" s="38">
        <v>181</v>
      </c>
      <c r="L42" s="38">
        <v>173</v>
      </c>
      <c r="M42" s="38">
        <v>159</v>
      </c>
      <c r="N42" s="38">
        <v>132</v>
      </c>
      <c r="O42" s="38">
        <v>134</v>
      </c>
      <c r="P42" s="38">
        <v>115</v>
      </c>
      <c r="Q42" s="20">
        <v>145</v>
      </c>
      <c r="R42" s="20">
        <v>179</v>
      </c>
    </row>
    <row r="43" spans="1:51" x14ac:dyDescent="0.45">
      <c r="A43" s="77" t="s">
        <v>51</v>
      </c>
      <c r="B43" s="79">
        <v>137</v>
      </c>
      <c r="C43" s="79">
        <v>263</v>
      </c>
      <c r="D43" s="38">
        <v>231</v>
      </c>
      <c r="E43" s="38">
        <v>307</v>
      </c>
      <c r="F43" s="38">
        <v>272</v>
      </c>
      <c r="G43" s="38">
        <v>298</v>
      </c>
      <c r="H43" s="38">
        <v>290</v>
      </c>
      <c r="I43" s="38">
        <v>288</v>
      </c>
      <c r="J43" s="38">
        <v>340</v>
      </c>
      <c r="K43" s="38">
        <v>320</v>
      </c>
      <c r="L43" s="38">
        <v>335</v>
      </c>
      <c r="M43" s="38">
        <v>338</v>
      </c>
      <c r="N43" s="38">
        <v>326</v>
      </c>
      <c r="O43" s="38">
        <v>361</v>
      </c>
      <c r="P43" s="38">
        <v>326</v>
      </c>
      <c r="Q43" s="20">
        <v>338</v>
      </c>
      <c r="R43" s="20">
        <v>215</v>
      </c>
    </row>
    <row r="44" spans="1:51" x14ac:dyDescent="0.45">
      <c r="A44" s="75" t="s">
        <v>151</v>
      </c>
      <c r="B44" s="79">
        <v>60</v>
      </c>
      <c r="C44" s="79">
        <v>78</v>
      </c>
      <c r="D44" s="38">
        <v>75</v>
      </c>
      <c r="E44" s="38">
        <v>62</v>
      </c>
      <c r="F44" s="38">
        <v>93</v>
      </c>
      <c r="G44" s="38">
        <v>86</v>
      </c>
      <c r="H44" s="38">
        <v>77</v>
      </c>
      <c r="I44" s="38">
        <v>88</v>
      </c>
      <c r="J44" s="38">
        <v>98</v>
      </c>
      <c r="K44" s="38">
        <v>115</v>
      </c>
      <c r="L44" s="38">
        <v>81</v>
      </c>
      <c r="M44" s="38">
        <v>88</v>
      </c>
      <c r="N44" s="38">
        <v>78</v>
      </c>
      <c r="O44" s="38">
        <v>76</v>
      </c>
      <c r="P44" s="38">
        <v>72</v>
      </c>
      <c r="Q44" s="20">
        <v>79</v>
      </c>
      <c r="R44" s="14">
        <v>65</v>
      </c>
    </row>
    <row r="46" spans="1:51" ht="14.65" customHeight="1" x14ac:dyDescent="0.45"/>
    <row r="47" spans="1:51" ht="39.75" customHeight="1" x14ac:dyDescent="0.45">
      <c r="A47" s="180" t="s">
        <v>154</v>
      </c>
      <c r="B47" s="181" t="s">
        <v>155</v>
      </c>
      <c r="C47" s="177" t="s">
        <v>36</v>
      </c>
      <c r="D47" s="177" t="s">
        <v>37</v>
      </c>
      <c r="E47" s="177" t="s">
        <v>133</v>
      </c>
      <c r="F47" s="168">
        <v>45597</v>
      </c>
      <c r="G47" s="168">
        <v>45627</v>
      </c>
      <c r="H47" s="168">
        <v>45658</v>
      </c>
      <c r="I47" s="168">
        <v>45689</v>
      </c>
      <c r="J47" s="168">
        <v>45717</v>
      </c>
      <c r="K47" s="168">
        <v>45748</v>
      </c>
      <c r="L47" s="168">
        <v>45778</v>
      </c>
      <c r="M47" s="168">
        <v>45809</v>
      </c>
      <c r="N47" s="168">
        <v>45839</v>
      </c>
      <c r="O47" s="168">
        <v>45870</v>
      </c>
      <c r="P47" s="168">
        <v>45901</v>
      </c>
      <c r="Q47" s="168">
        <v>45931</v>
      </c>
      <c r="R47" s="168">
        <v>45962</v>
      </c>
      <c r="S47" s="178" t="s">
        <v>39</v>
      </c>
      <c r="T47" s="178" t="s">
        <v>40</v>
      </c>
      <c r="U47" s="179" t="s">
        <v>136</v>
      </c>
    </row>
    <row r="48" spans="1:51" s="2" customFormat="1" ht="14.65" customHeight="1" x14ac:dyDescent="0.45">
      <c r="A48" s="35" t="s">
        <v>43</v>
      </c>
      <c r="B48" s="80">
        <v>100</v>
      </c>
      <c r="C48" s="80">
        <v>460</v>
      </c>
      <c r="D48" s="80">
        <v>480</v>
      </c>
      <c r="E48" s="80">
        <v>542</v>
      </c>
      <c r="F48" s="81">
        <v>474</v>
      </c>
      <c r="G48" s="81">
        <v>458</v>
      </c>
      <c r="H48" s="81">
        <v>478</v>
      </c>
      <c r="I48" s="81">
        <v>541</v>
      </c>
      <c r="J48" s="81">
        <v>536</v>
      </c>
      <c r="K48" s="81">
        <v>581</v>
      </c>
      <c r="L48" s="81">
        <v>723</v>
      </c>
      <c r="M48" s="81">
        <v>653</v>
      </c>
      <c r="N48" s="81">
        <v>536</v>
      </c>
      <c r="O48" s="81">
        <v>539</v>
      </c>
      <c r="P48" s="81">
        <v>551</v>
      </c>
      <c r="Q48" s="81">
        <v>516</v>
      </c>
      <c r="R48" s="81">
        <v>501</v>
      </c>
      <c r="S48" s="83">
        <v>529</v>
      </c>
      <c r="T48" s="20">
        <v>477</v>
      </c>
      <c r="U48" s="57">
        <f>IF(T48&gt;0,(S48-T48)/T48,"")</f>
        <v>0.1090146750524109</v>
      </c>
      <c r="V48" s="4"/>
      <c r="W48" s="51"/>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s="2" customFormat="1" ht="14.65" customHeight="1" x14ac:dyDescent="0.45">
      <c r="A49" s="35" t="s">
        <v>44</v>
      </c>
      <c r="B49" s="80">
        <v>90</v>
      </c>
      <c r="C49" s="80">
        <v>441</v>
      </c>
      <c r="D49" s="80">
        <v>368</v>
      </c>
      <c r="E49" s="80">
        <v>315</v>
      </c>
      <c r="F49" s="81">
        <v>283</v>
      </c>
      <c r="G49" s="81">
        <v>265</v>
      </c>
      <c r="H49" s="81">
        <v>295</v>
      </c>
      <c r="I49" s="81">
        <v>306</v>
      </c>
      <c r="J49" s="81">
        <v>327</v>
      </c>
      <c r="K49" s="81">
        <v>324</v>
      </c>
      <c r="L49" s="81">
        <v>380</v>
      </c>
      <c r="M49" s="81">
        <v>359</v>
      </c>
      <c r="N49" s="81">
        <v>326</v>
      </c>
      <c r="O49" s="81">
        <v>339</v>
      </c>
      <c r="P49" s="81">
        <v>336</v>
      </c>
      <c r="Q49" s="81">
        <v>331</v>
      </c>
      <c r="R49" s="81">
        <v>348</v>
      </c>
      <c r="S49" s="83">
        <v>335</v>
      </c>
      <c r="T49" s="20">
        <v>300</v>
      </c>
      <c r="U49" s="57">
        <f t="shared" ref="U49:U57" si="0">IF(T49&gt;0,(S49-T49)/T49,"")</f>
        <v>0.11666666666666667</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s="2" customFormat="1" ht="14.65" customHeight="1" x14ac:dyDescent="0.45">
      <c r="A50" s="35" t="s">
        <v>45</v>
      </c>
      <c r="B50" s="80">
        <v>100</v>
      </c>
      <c r="C50" s="80">
        <v>480</v>
      </c>
      <c r="D50" s="80">
        <v>520</v>
      </c>
      <c r="E50" s="80">
        <v>604</v>
      </c>
      <c r="F50" s="82">
        <v>532</v>
      </c>
      <c r="G50" s="82">
        <v>500</v>
      </c>
      <c r="H50" s="82">
        <v>511</v>
      </c>
      <c r="I50" s="82">
        <v>610</v>
      </c>
      <c r="J50" s="82">
        <v>622</v>
      </c>
      <c r="K50" s="82">
        <v>660</v>
      </c>
      <c r="L50" s="82">
        <v>796</v>
      </c>
      <c r="M50" s="82">
        <v>710</v>
      </c>
      <c r="N50" s="82">
        <v>577</v>
      </c>
      <c r="O50" s="82">
        <v>581</v>
      </c>
      <c r="P50" s="82">
        <v>584</v>
      </c>
      <c r="Q50" s="82">
        <v>551</v>
      </c>
      <c r="R50" s="82">
        <v>527</v>
      </c>
      <c r="S50" s="83">
        <v>565</v>
      </c>
      <c r="T50" s="20">
        <v>523</v>
      </c>
      <c r="U50" s="57">
        <f t="shared" si="0"/>
        <v>8.0305927342256209E-2</v>
      </c>
      <c r="V50" s="11"/>
      <c r="W50" s="11"/>
      <c r="X50" s="11"/>
      <c r="Y50" s="11"/>
      <c r="Z50" s="11"/>
      <c r="AA50" s="11"/>
      <c r="AB50" s="11"/>
      <c r="AC50" s="11"/>
      <c r="AD50" s="11"/>
      <c r="AE50" s="11"/>
      <c r="AF50" s="11"/>
      <c r="AG50" s="11"/>
      <c r="AH50" s="11"/>
      <c r="AI50" s="11"/>
      <c r="AJ50" s="11"/>
      <c r="AK50" s="11"/>
      <c r="AL50" s="11"/>
      <c r="AM50" s="11"/>
      <c r="AN50" s="11"/>
      <c r="AO50" s="11"/>
    </row>
    <row r="51" spans="1:51" s="2" customFormat="1" ht="14.65" customHeight="1" x14ac:dyDescent="0.45">
      <c r="A51" s="35" t="s">
        <v>48</v>
      </c>
      <c r="B51" s="80">
        <v>100</v>
      </c>
      <c r="C51" s="80">
        <v>162</v>
      </c>
      <c r="D51" s="80">
        <v>182</v>
      </c>
      <c r="E51" s="80">
        <v>165</v>
      </c>
      <c r="F51" s="84">
        <v>185</v>
      </c>
      <c r="G51" s="84">
        <v>166</v>
      </c>
      <c r="H51" s="84">
        <v>104</v>
      </c>
      <c r="I51" s="84">
        <v>178</v>
      </c>
      <c r="J51" s="84">
        <v>154</v>
      </c>
      <c r="K51" s="84">
        <v>154</v>
      </c>
      <c r="L51" s="84">
        <v>237</v>
      </c>
      <c r="M51" s="84">
        <v>196</v>
      </c>
      <c r="N51" s="84">
        <v>165</v>
      </c>
      <c r="O51" s="84">
        <v>149</v>
      </c>
      <c r="P51" s="84">
        <v>143</v>
      </c>
      <c r="Q51" s="84">
        <v>140</v>
      </c>
      <c r="R51" s="84">
        <v>146</v>
      </c>
      <c r="S51" s="83">
        <v>150</v>
      </c>
      <c r="T51" s="14">
        <v>158</v>
      </c>
      <c r="U51" s="57">
        <f t="shared" si="0"/>
        <v>-5.0632911392405063E-2</v>
      </c>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1" s="2" customFormat="1" ht="14.65" customHeight="1" x14ac:dyDescent="0.45">
      <c r="A52" s="35" t="s">
        <v>50</v>
      </c>
      <c r="B52" s="80">
        <v>90</v>
      </c>
      <c r="C52" s="80">
        <v>262</v>
      </c>
      <c r="D52" s="80">
        <v>222</v>
      </c>
      <c r="E52" s="80">
        <v>233</v>
      </c>
      <c r="F52" s="85">
        <v>227</v>
      </c>
      <c r="G52" s="85">
        <v>226</v>
      </c>
      <c r="H52" s="85">
        <v>237</v>
      </c>
      <c r="I52" s="85">
        <v>225</v>
      </c>
      <c r="J52" s="85">
        <v>232</v>
      </c>
      <c r="K52" s="85">
        <v>240</v>
      </c>
      <c r="L52" s="85">
        <v>259</v>
      </c>
      <c r="M52" s="85">
        <v>227</v>
      </c>
      <c r="N52" s="85">
        <v>225</v>
      </c>
      <c r="O52" s="85">
        <v>219</v>
      </c>
      <c r="P52" s="85">
        <v>205</v>
      </c>
      <c r="Q52" s="85">
        <v>227</v>
      </c>
      <c r="R52" s="85">
        <v>217</v>
      </c>
      <c r="S52" s="60">
        <v>219</v>
      </c>
      <c r="T52" s="20">
        <v>225</v>
      </c>
      <c r="U52" s="57">
        <f t="shared" si="0"/>
        <v>-2.6666666666666668E-2</v>
      </c>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1" ht="14.65" customHeight="1" x14ac:dyDescent="0.45">
      <c r="A53" s="35" t="s">
        <v>51</v>
      </c>
      <c r="B53" s="80">
        <v>100</v>
      </c>
      <c r="C53" s="80">
        <v>259</v>
      </c>
      <c r="D53" s="80">
        <v>305</v>
      </c>
      <c r="E53" s="80">
        <v>357</v>
      </c>
      <c r="F53" s="85">
        <v>319</v>
      </c>
      <c r="G53" s="85">
        <v>328</v>
      </c>
      <c r="H53" s="85">
        <v>371</v>
      </c>
      <c r="I53" s="85">
        <v>318</v>
      </c>
      <c r="J53" s="85">
        <v>371</v>
      </c>
      <c r="K53" s="85">
        <v>365</v>
      </c>
      <c r="L53" s="85">
        <v>439</v>
      </c>
      <c r="M53" s="85">
        <v>410</v>
      </c>
      <c r="N53" s="85">
        <v>419</v>
      </c>
      <c r="O53" s="85">
        <v>413</v>
      </c>
      <c r="P53" s="85">
        <v>389</v>
      </c>
      <c r="Q53" s="85">
        <v>418</v>
      </c>
      <c r="R53" s="85">
        <v>387</v>
      </c>
      <c r="S53" s="60">
        <v>406</v>
      </c>
      <c r="T53" s="20">
        <v>316</v>
      </c>
      <c r="U53" s="57">
        <f t="shared" si="0"/>
        <v>0.2848101265822785</v>
      </c>
    </row>
    <row r="54" spans="1:51" ht="14.65" customHeight="1" x14ac:dyDescent="0.45">
      <c r="A54" s="35" t="s">
        <v>156</v>
      </c>
      <c r="B54" s="80">
        <v>50</v>
      </c>
      <c r="C54" s="80">
        <v>99</v>
      </c>
      <c r="D54" s="80">
        <v>80</v>
      </c>
      <c r="E54" s="80">
        <v>86</v>
      </c>
      <c r="F54" s="84">
        <v>83</v>
      </c>
      <c r="G54" s="84">
        <v>71</v>
      </c>
      <c r="H54" s="84">
        <v>91</v>
      </c>
      <c r="I54" s="84">
        <v>95</v>
      </c>
      <c r="J54" s="84">
        <v>85</v>
      </c>
      <c r="K54" s="84">
        <v>99</v>
      </c>
      <c r="L54" s="84">
        <v>107</v>
      </c>
      <c r="M54" s="84">
        <v>129</v>
      </c>
      <c r="N54" s="84">
        <v>91</v>
      </c>
      <c r="O54" s="84">
        <v>96</v>
      </c>
      <c r="P54" s="84">
        <v>85</v>
      </c>
      <c r="Q54" s="84">
        <v>80</v>
      </c>
      <c r="R54" s="84">
        <v>81</v>
      </c>
      <c r="S54" s="60">
        <v>87</v>
      </c>
      <c r="T54" s="83">
        <v>72</v>
      </c>
      <c r="U54" s="57">
        <f t="shared" si="0"/>
        <v>0.20833333333333334</v>
      </c>
    </row>
    <row r="55" spans="1:51" x14ac:dyDescent="0.45">
      <c r="A55" s="35" t="s">
        <v>157</v>
      </c>
      <c r="B55" s="80">
        <v>50</v>
      </c>
      <c r="C55" s="80">
        <v>100</v>
      </c>
      <c r="D55" s="80">
        <v>87</v>
      </c>
      <c r="E55" s="80">
        <v>93</v>
      </c>
      <c r="F55" s="84">
        <v>86</v>
      </c>
      <c r="G55" s="84">
        <v>64</v>
      </c>
      <c r="H55" s="84">
        <v>97</v>
      </c>
      <c r="I55" s="84">
        <v>88</v>
      </c>
      <c r="J55" s="84">
        <v>104</v>
      </c>
      <c r="K55" s="84">
        <v>114</v>
      </c>
      <c r="L55" s="84">
        <v>113</v>
      </c>
      <c r="M55" s="84">
        <v>130</v>
      </c>
      <c r="N55" s="84">
        <v>93</v>
      </c>
      <c r="O55" s="84">
        <v>88</v>
      </c>
      <c r="P55" s="84">
        <v>89</v>
      </c>
      <c r="Q55" s="84">
        <v>92</v>
      </c>
      <c r="R55" s="84">
        <v>72</v>
      </c>
      <c r="S55" s="60">
        <v>87</v>
      </c>
      <c r="T55" s="83">
        <v>79</v>
      </c>
      <c r="U55" s="57">
        <f t="shared" si="0"/>
        <v>0.10126582278481013</v>
      </c>
    </row>
    <row r="56" spans="1:51" x14ac:dyDescent="0.45">
      <c r="A56" s="182" t="s">
        <v>158</v>
      </c>
      <c r="B56" s="183">
        <v>50</v>
      </c>
      <c r="C56" s="183">
        <v>99</v>
      </c>
      <c r="D56" s="183">
        <v>81</v>
      </c>
      <c r="E56" s="183">
        <v>89</v>
      </c>
      <c r="F56" s="183">
        <v>84</v>
      </c>
      <c r="G56" s="183">
        <v>71</v>
      </c>
      <c r="H56" s="183">
        <v>101</v>
      </c>
      <c r="I56" s="183">
        <v>96</v>
      </c>
      <c r="J56" s="183">
        <v>87</v>
      </c>
      <c r="K56" s="183">
        <v>101</v>
      </c>
      <c r="L56" s="183">
        <v>112</v>
      </c>
      <c r="M56" s="183">
        <v>131</v>
      </c>
      <c r="N56" s="183">
        <v>93</v>
      </c>
      <c r="O56" s="183">
        <v>95</v>
      </c>
      <c r="P56" s="183">
        <v>86</v>
      </c>
      <c r="Q56" s="183">
        <v>83</v>
      </c>
      <c r="R56" s="183">
        <v>81</v>
      </c>
      <c r="S56" s="184">
        <v>88</v>
      </c>
      <c r="T56" s="185">
        <v>73</v>
      </c>
      <c r="U56" s="186">
        <f t="shared" si="0"/>
        <v>0.20547945205479451</v>
      </c>
    </row>
    <row r="57" spans="1:51" x14ac:dyDescent="0.45">
      <c r="A57" s="35" t="s">
        <v>54</v>
      </c>
      <c r="B57" s="80">
        <v>30</v>
      </c>
      <c r="C57" s="80">
        <v>88</v>
      </c>
      <c r="D57" s="80">
        <v>112</v>
      </c>
      <c r="E57" s="80">
        <v>113</v>
      </c>
      <c r="F57" s="85">
        <v>103</v>
      </c>
      <c r="G57" s="85">
        <v>96</v>
      </c>
      <c r="H57" s="85">
        <v>147</v>
      </c>
      <c r="I57" s="85">
        <v>210</v>
      </c>
      <c r="J57" s="85">
        <v>132</v>
      </c>
      <c r="K57" s="85">
        <v>83</v>
      </c>
      <c r="L57" s="85">
        <v>88</v>
      </c>
      <c r="M57" s="85">
        <v>81</v>
      </c>
      <c r="N57" s="85">
        <v>122</v>
      </c>
      <c r="O57" s="85">
        <v>84</v>
      </c>
      <c r="P57" s="85">
        <v>126</v>
      </c>
      <c r="Q57" s="85">
        <v>85</v>
      </c>
      <c r="R57" s="85">
        <v>113</v>
      </c>
      <c r="S57" s="60">
        <v>106</v>
      </c>
      <c r="T57" s="83">
        <v>102</v>
      </c>
      <c r="U57" s="57">
        <f t="shared" si="0"/>
        <v>3.9215686274509803E-2</v>
      </c>
    </row>
    <row r="58" spans="1:51" x14ac:dyDescent="0.45">
      <c r="A58" s="21" t="s">
        <v>159</v>
      </c>
      <c r="B58" s="2"/>
      <c r="C58" s="2"/>
      <c r="D58" s="2"/>
      <c r="E58" s="2"/>
      <c r="F58" s="2"/>
      <c r="G58" s="2"/>
      <c r="H58" s="2"/>
      <c r="I58" s="2"/>
      <c r="J58" s="2"/>
      <c r="K58" s="2"/>
      <c r="L58" s="2"/>
    </row>
    <row r="59" spans="1:51" x14ac:dyDescent="0.45">
      <c r="A59" s="21"/>
      <c r="B59" s="2"/>
      <c r="C59" s="2"/>
      <c r="D59" s="2"/>
      <c r="E59" s="2"/>
      <c r="F59" s="2"/>
      <c r="G59" s="2"/>
      <c r="H59" s="2"/>
      <c r="I59" s="2"/>
      <c r="J59" s="2"/>
      <c r="K59" s="2"/>
      <c r="L59" s="2"/>
    </row>
    <row r="60" spans="1:51" ht="42.75" x14ac:dyDescent="0.45">
      <c r="A60" s="180" t="s">
        <v>160</v>
      </c>
      <c r="B60" s="181" t="s">
        <v>155</v>
      </c>
      <c r="C60" s="177" t="s">
        <v>37</v>
      </c>
      <c r="D60" s="177" t="s">
        <v>133</v>
      </c>
      <c r="E60" s="168">
        <v>45597</v>
      </c>
      <c r="F60" s="168">
        <v>45627</v>
      </c>
      <c r="G60" s="168">
        <v>45658</v>
      </c>
      <c r="H60" s="168">
        <v>45689</v>
      </c>
      <c r="I60" s="168">
        <v>45717</v>
      </c>
      <c r="J60" s="168">
        <v>45748</v>
      </c>
      <c r="K60" s="168">
        <v>45778</v>
      </c>
      <c r="L60" s="168">
        <v>45809</v>
      </c>
      <c r="M60" s="168">
        <v>45839</v>
      </c>
      <c r="N60" s="168">
        <v>45870</v>
      </c>
      <c r="O60" s="168">
        <v>45901</v>
      </c>
      <c r="P60" s="168">
        <v>45931</v>
      </c>
      <c r="Q60" s="168">
        <v>45962</v>
      </c>
      <c r="R60" s="178" t="s">
        <v>39</v>
      </c>
      <c r="S60" s="178" t="s">
        <v>40</v>
      </c>
      <c r="T60" s="179" t="s">
        <v>136</v>
      </c>
    </row>
    <row r="61" spans="1:51" x14ac:dyDescent="0.45">
      <c r="A61" s="35" t="s">
        <v>43</v>
      </c>
      <c r="B61" s="80">
        <v>100</v>
      </c>
      <c r="C61" s="80">
        <v>411</v>
      </c>
      <c r="D61" s="80">
        <v>480</v>
      </c>
      <c r="E61" s="81">
        <v>397</v>
      </c>
      <c r="F61" s="81">
        <v>400</v>
      </c>
      <c r="G61" s="81">
        <v>413</v>
      </c>
      <c r="H61" s="81">
        <v>464</v>
      </c>
      <c r="I61" s="81">
        <v>456</v>
      </c>
      <c r="J61" s="81">
        <v>506</v>
      </c>
      <c r="K61" s="81">
        <v>822</v>
      </c>
      <c r="L61" s="81">
        <v>768</v>
      </c>
      <c r="M61" s="81">
        <v>554</v>
      </c>
      <c r="N61" s="81">
        <v>587</v>
      </c>
      <c r="O61" s="81">
        <v>609</v>
      </c>
      <c r="P61" s="81">
        <v>569</v>
      </c>
      <c r="Q61" s="81">
        <v>542</v>
      </c>
      <c r="R61" s="83">
        <v>570</v>
      </c>
      <c r="S61" s="14">
        <v>398</v>
      </c>
      <c r="T61" s="57">
        <f>IF(S61&gt;0,(R61-S61)/S61,"")</f>
        <v>0.43216080402010049</v>
      </c>
    </row>
    <row r="62" spans="1:51" x14ac:dyDescent="0.45">
      <c r="A62" s="35" t="s">
        <v>44</v>
      </c>
      <c r="B62" s="80">
        <v>90</v>
      </c>
      <c r="C62" s="80">
        <v>281</v>
      </c>
      <c r="D62" s="80">
        <v>214</v>
      </c>
      <c r="E62" s="81">
        <v>178</v>
      </c>
      <c r="F62" s="81">
        <v>171</v>
      </c>
      <c r="G62" s="81">
        <v>203</v>
      </c>
      <c r="H62" s="81">
        <v>191</v>
      </c>
      <c r="I62" s="81">
        <v>220</v>
      </c>
      <c r="J62" s="81">
        <v>237</v>
      </c>
      <c r="K62" s="81">
        <v>257</v>
      </c>
      <c r="L62" s="81">
        <v>260</v>
      </c>
      <c r="M62" s="81">
        <v>264</v>
      </c>
      <c r="N62" s="81">
        <v>279</v>
      </c>
      <c r="O62" s="81">
        <v>274</v>
      </c>
      <c r="P62" s="81">
        <v>268</v>
      </c>
      <c r="Q62" s="81">
        <v>299</v>
      </c>
      <c r="R62" s="83">
        <v>277</v>
      </c>
      <c r="S62" s="14">
        <v>202</v>
      </c>
      <c r="T62" s="57">
        <f t="shared" ref="T62:T70" si="1">IF(S62&gt;0,(R62-S62)/S62,"")</f>
        <v>0.37128712871287128</v>
      </c>
    </row>
    <row r="63" spans="1:51" x14ac:dyDescent="0.45">
      <c r="A63" s="35" t="s">
        <v>45</v>
      </c>
      <c r="B63" s="80">
        <v>100</v>
      </c>
      <c r="C63" s="80">
        <v>469</v>
      </c>
      <c r="D63" s="80">
        <v>561</v>
      </c>
      <c r="E63" s="82">
        <v>457</v>
      </c>
      <c r="F63" s="82">
        <v>448</v>
      </c>
      <c r="G63" s="82">
        <v>422</v>
      </c>
      <c r="H63" s="82">
        <v>547</v>
      </c>
      <c r="I63" s="82">
        <v>562</v>
      </c>
      <c r="J63" s="82">
        <v>595</v>
      </c>
      <c r="K63" s="82">
        <v>867</v>
      </c>
      <c r="L63" s="82">
        <v>804</v>
      </c>
      <c r="M63" s="82">
        <v>616</v>
      </c>
      <c r="N63" s="82">
        <v>636</v>
      </c>
      <c r="O63" s="82">
        <v>641</v>
      </c>
      <c r="P63" s="82">
        <v>590</v>
      </c>
      <c r="Q63" s="82">
        <v>550</v>
      </c>
      <c r="R63" s="83">
        <v>602</v>
      </c>
      <c r="S63" s="14">
        <v>441</v>
      </c>
      <c r="T63" s="57">
        <f t="shared" si="1"/>
        <v>0.36507936507936506</v>
      </c>
    </row>
    <row r="64" spans="1:51" x14ac:dyDescent="0.45">
      <c r="A64" s="35" t="s">
        <v>48</v>
      </c>
      <c r="B64" s="80">
        <v>100</v>
      </c>
      <c r="C64" s="80">
        <v>96</v>
      </c>
      <c r="D64" s="80">
        <v>85</v>
      </c>
      <c r="E64" s="84">
        <v>100</v>
      </c>
      <c r="F64" s="84">
        <v>89</v>
      </c>
      <c r="G64" s="84">
        <v>85</v>
      </c>
      <c r="H64" s="84">
        <v>92</v>
      </c>
      <c r="I64" s="84">
        <v>88</v>
      </c>
      <c r="J64" s="84">
        <v>63</v>
      </c>
      <c r="K64" s="84">
        <v>99</v>
      </c>
      <c r="L64" s="84">
        <v>88</v>
      </c>
      <c r="M64" s="84">
        <v>88</v>
      </c>
      <c r="N64" s="84">
        <v>82</v>
      </c>
      <c r="O64" s="84">
        <v>85</v>
      </c>
      <c r="P64" s="84">
        <v>77</v>
      </c>
      <c r="Q64" s="84">
        <v>55</v>
      </c>
      <c r="R64" s="83">
        <v>79</v>
      </c>
      <c r="S64" s="14">
        <v>84</v>
      </c>
      <c r="T64" s="57">
        <f t="shared" si="1"/>
        <v>-5.9523809523809521E-2</v>
      </c>
    </row>
    <row r="65" spans="1:20" x14ac:dyDescent="0.45">
      <c r="A65" s="35" t="s">
        <v>50</v>
      </c>
      <c r="B65" s="80">
        <v>90</v>
      </c>
      <c r="C65" s="80">
        <v>198</v>
      </c>
      <c r="D65" s="80">
        <v>205</v>
      </c>
      <c r="E65" s="85">
        <v>198</v>
      </c>
      <c r="F65" s="85">
        <v>207</v>
      </c>
      <c r="G65" s="85">
        <v>211</v>
      </c>
      <c r="H65" s="85">
        <v>223</v>
      </c>
      <c r="I65" s="85">
        <v>203</v>
      </c>
      <c r="J65" s="85">
        <v>210</v>
      </c>
      <c r="K65" s="85">
        <v>238</v>
      </c>
      <c r="L65" s="85">
        <v>205</v>
      </c>
      <c r="M65" s="85">
        <v>208</v>
      </c>
      <c r="N65" s="85">
        <v>185</v>
      </c>
      <c r="O65" s="85">
        <v>180</v>
      </c>
      <c r="P65" s="85">
        <v>195</v>
      </c>
      <c r="Q65" s="85">
        <v>196</v>
      </c>
      <c r="R65" s="60">
        <v>191</v>
      </c>
      <c r="S65" s="14">
        <v>191</v>
      </c>
      <c r="T65" s="57">
        <f t="shared" si="1"/>
        <v>0</v>
      </c>
    </row>
    <row r="66" spans="1:20" x14ac:dyDescent="0.45">
      <c r="A66" s="35" t="s">
        <v>51</v>
      </c>
      <c r="B66" s="80">
        <v>100</v>
      </c>
      <c r="C66" s="80">
        <v>293</v>
      </c>
      <c r="D66" s="80">
        <v>317</v>
      </c>
      <c r="E66" s="85">
        <v>270</v>
      </c>
      <c r="F66" s="85">
        <v>286</v>
      </c>
      <c r="G66" s="85">
        <v>315</v>
      </c>
      <c r="H66" s="85">
        <v>356</v>
      </c>
      <c r="I66" s="85">
        <v>339</v>
      </c>
      <c r="J66" s="85">
        <v>344</v>
      </c>
      <c r="K66" s="85">
        <v>387</v>
      </c>
      <c r="L66" s="85">
        <v>354</v>
      </c>
      <c r="M66" s="85">
        <v>372</v>
      </c>
      <c r="N66" s="85">
        <v>374</v>
      </c>
      <c r="O66" s="85">
        <v>370</v>
      </c>
      <c r="P66" s="85">
        <v>414</v>
      </c>
      <c r="Q66" s="85">
        <v>361</v>
      </c>
      <c r="R66" s="60">
        <v>380</v>
      </c>
      <c r="S66" s="14">
        <v>278</v>
      </c>
      <c r="T66" s="57">
        <f t="shared" si="1"/>
        <v>0.36690647482014388</v>
      </c>
    </row>
    <row r="67" spans="1:20" x14ac:dyDescent="0.45">
      <c r="A67" s="35" t="s">
        <v>156</v>
      </c>
      <c r="B67" s="80">
        <v>50</v>
      </c>
      <c r="C67" s="80">
        <v>55</v>
      </c>
      <c r="D67" s="80">
        <v>64</v>
      </c>
      <c r="E67" s="84">
        <v>63</v>
      </c>
      <c r="F67" s="84">
        <v>61</v>
      </c>
      <c r="G67" s="84">
        <v>67</v>
      </c>
      <c r="H67" s="84">
        <v>75</v>
      </c>
      <c r="I67" s="84">
        <v>60</v>
      </c>
      <c r="J67" s="84">
        <v>73</v>
      </c>
      <c r="K67" s="84">
        <v>84</v>
      </c>
      <c r="L67" s="84">
        <v>92</v>
      </c>
      <c r="M67" s="84">
        <v>68</v>
      </c>
      <c r="N67" s="84">
        <v>73</v>
      </c>
      <c r="O67" s="84">
        <v>69</v>
      </c>
      <c r="P67" s="84">
        <v>68</v>
      </c>
      <c r="Q67" s="84">
        <v>71</v>
      </c>
      <c r="R67" s="60">
        <v>67</v>
      </c>
      <c r="S67" s="60">
        <v>53</v>
      </c>
      <c r="T67" s="57">
        <f t="shared" si="1"/>
        <v>0.26415094339622641</v>
      </c>
    </row>
    <row r="68" spans="1:20" x14ac:dyDescent="0.45">
      <c r="A68" s="35" t="s">
        <v>157</v>
      </c>
      <c r="B68" s="80">
        <v>50</v>
      </c>
      <c r="C68" s="80">
        <v>56</v>
      </c>
      <c r="D68" s="80">
        <v>69</v>
      </c>
      <c r="E68" s="84">
        <v>73</v>
      </c>
      <c r="F68" s="84">
        <v>50</v>
      </c>
      <c r="G68" s="84">
        <v>75</v>
      </c>
      <c r="H68" s="84">
        <v>74</v>
      </c>
      <c r="I68" s="84">
        <v>64</v>
      </c>
      <c r="J68" s="84">
        <v>96</v>
      </c>
      <c r="K68" s="84">
        <v>103</v>
      </c>
      <c r="L68" s="84">
        <v>105</v>
      </c>
      <c r="M68" s="84">
        <v>69</v>
      </c>
      <c r="N68" s="84">
        <v>75</v>
      </c>
      <c r="O68" s="84">
        <v>67</v>
      </c>
      <c r="P68" s="84">
        <v>79</v>
      </c>
      <c r="Q68" s="84">
        <v>59</v>
      </c>
      <c r="R68" s="60">
        <v>72</v>
      </c>
      <c r="S68" s="60">
        <v>57</v>
      </c>
      <c r="T68" s="57">
        <f t="shared" si="1"/>
        <v>0.26315789473684209</v>
      </c>
    </row>
    <row r="69" spans="1:20" hidden="1" x14ac:dyDescent="0.45">
      <c r="A69" s="130" t="s">
        <v>158</v>
      </c>
      <c r="B69" s="128">
        <v>50</v>
      </c>
      <c r="C69" s="128"/>
      <c r="D69" s="128"/>
      <c r="E69" s="128"/>
      <c r="F69" s="128"/>
      <c r="G69" s="128"/>
      <c r="H69" s="128"/>
      <c r="I69" s="128"/>
      <c r="J69" s="128"/>
      <c r="K69" s="128"/>
      <c r="L69" s="128"/>
      <c r="M69" s="128"/>
      <c r="N69" s="128"/>
      <c r="O69" s="128"/>
      <c r="P69" s="128"/>
      <c r="Q69" s="128"/>
      <c r="R69" s="129"/>
      <c r="S69" s="61"/>
      <c r="T69" s="124" t="str">
        <f t="shared" si="1"/>
        <v/>
      </c>
    </row>
    <row r="70" spans="1:20" x14ac:dyDescent="0.45">
      <c r="A70" s="35" t="s">
        <v>54</v>
      </c>
      <c r="B70" s="80">
        <v>30</v>
      </c>
      <c r="C70" s="80">
        <v>73</v>
      </c>
      <c r="D70" s="80">
        <v>78</v>
      </c>
      <c r="E70" s="85">
        <v>71</v>
      </c>
      <c r="F70" s="85">
        <v>80</v>
      </c>
      <c r="G70" s="85">
        <v>96</v>
      </c>
      <c r="H70" s="85">
        <v>127</v>
      </c>
      <c r="I70" s="85">
        <v>77</v>
      </c>
      <c r="J70" s="85">
        <v>63</v>
      </c>
      <c r="K70" s="85">
        <v>75</v>
      </c>
      <c r="L70" s="85">
        <v>21</v>
      </c>
      <c r="M70" s="85">
        <v>66</v>
      </c>
      <c r="N70" s="85">
        <v>57</v>
      </c>
      <c r="O70" s="85">
        <v>79</v>
      </c>
      <c r="P70" s="85">
        <v>55</v>
      </c>
      <c r="Q70" s="85">
        <v>58</v>
      </c>
      <c r="R70" s="60">
        <v>59</v>
      </c>
      <c r="S70" s="60">
        <v>69</v>
      </c>
      <c r="T70" s="57">
        <f t="shared" si="1"/>
        <v>-0.14492753623188406</v>
      </c>
    </row>
    <row r="71" spans="1:20" x14ac:dyDescent="0.45">
      <c r="A71" s="21" t="s">
        <v>159</v>
      </c>
      <c r="B71" s="2"/>
      <c r="C71" s="2"/>
      <c r="D71" s="2"/>
      <c r="E71" s="2"/>
      <c r="F71" s="2"/>
      <c r="G71" s="2"/>
      <c r="H71" s="2"/>
      <c r="I71" s="2"/>
      <c r="J71" s="2"/>
      <c r="K71" s="2"/>
      <c r="L71" s="2"/>
    </row>
    <row r="73" spans="1:20" ht="65.650000000000006" x14ac:dyDescent="0.45">
      <c r="A73" s="190" t="s">
        <v>161</v>
      </c>
      <c r="B73" s="191" t="s">
        <v>162</v>
      </c>
      <c r="C73" s="191" t="s">
        <v>163</v>
      </c>
      <c r="D73" s="191" t="s">
        <v>164</v>
      </c>
      <c r="E73" s="191" t="s">
        <v>165</v>
      </c>
      <c r="F73" s="191" t="s">
        <v>166</v>
      </c>
      <c r="G73" s="191" t="s">
        <v>167</v>
      </c>
    </row>
    <row r="74" spans="1:20" ht="28.5" x14ac:dyDescent="0.45">
      <c r="A74" s="265" t="s">
        <v>119</v>
      </c>
      <c r="B74" s="192" t="s">
        <v>168</v>
      </c>
      <c r="C74" s="214">
        <v>12458</v>
      </c>
      <c r="D74" s="214">
        <v>16895</v>
      </c>
      <c r="E74" s="214">
        <f>D74-C74</f>
        <v>4437</v>
      </c>
      <c r="F74" s="218">
        <f>(D74-C74)/C74</f>
        <v>0.35615668646652754</v>
      </c>
      <c r="G74" s="214">
        <v>12796</v>
      </c>
    </row>
    <row r="75" spans="1:20" ht="28.5" x14ac:dyDescent="0.45">
      <c r="A75" s="266"/>
      <c r="B75" s="193" t="s">
        <v>169</v>
      </c>
      <c r="C75" s="215">
        <v>37</v>
      </c>
      <c r="D75" s="215">
        <v>8</v>
      </c>
      <c r="E75" s="215">
        <f t="shared" ref="E75:E85" si="2">D75-C75</f>
        <v>-29</v>
      </c>
      <c r="F75" s="219">
        <f t="shared" ref="F75:F85" si="3">(D75-C75)/C75</f>
        <v>-0.78378378378378377</v>
      </c>
      <c r="G75" s="215">
        <v>5</v>
      </c>
    </row>
    <row r="76" spans="1:20" ht="28.5" x14ac:dyDescent="0.45">
      <c r="A76" s="266"/>
      <c r="B76" s="192" t="s">
        <v>170</v>
      </c>
      <c r="C76" s="214">
        <v>105</v>
      </c>
      <c r="D76" s="214">
        <v>96</v>
      </c>
      <c r="E76" s="214">
        <f t="shared" si="2"/>
        <v>-9</v>
      </c>
      <c r="F76" s="218">
        <f t="shared" si="3"/>
        <v>-8.5714285714285715E-2</v>
      </c>
      <c r="G76" s="214">
        <v>111</v>
      </c>
    </row>
    <row r="77" spans="1:20" ht="28.5" x14ac:dyDescent="0.45">
      <c r="A77" s="267"/>
      <c r="B77" s="193" t="s">
        <v>171</v>
      </c>
      <c r="C77" s="215">
        <v>90</v>
      </c>
      <c r="D77" s="215">
        <v>84</v>
      </c>
      <c r="E77" s="215">
        <f t="shared" si="2"/>
        <v>-6</v>
      </c>
      <c r="F77" s="219">
        <f t="shared" si="3"/>
        <v>-6.6666666666666666E-2</v>
      </c>
      <c r="G77" s="215">
        <v>96</v>
      </c>
    </row>
    <row r="78" spans="1:20" ht="28.5" x14ac:dyDescent="0.45">
      <c r="A78" s="268" t="s">
        <v>172</v>
      </c>
      <c r="B78" s="194" t="s">
        <v>168</v>
      </c>
      <c r="C78" s="216">
        <v>2053</v>
      </c>
      <c r="D78" s="216">
        <v>2622</v>
      </c>
      <c r="E78" s="216">
        <f t="shared" si="2"/>
        <v>569</v>
      </c>
      <c r="F78" s="220">
        <f t="shared" si="3"/>
        <v>0.27715538236726739</v>
      </c>
      <c r="G78" s="216">
        <v>2235</v>
      </c>
    </row>
    <row r="79" spans="1:20" ht="28.5" x14ac:dyDescent="0.45">
      <c r="A79" s="269"/>
      <c r="B79" s="195" t="s">
        <v>169</v>
      </c>
      <c r="C79" s="217">
        <v>43</v>
      </c>
      <c r="D79" s="217">
        <v>9</v>
      </c>
      <c r="E79" s="217">
        <f t="shared" si="2"/>
        <v>-34</v>
      </c>
      <c r="F79" s="221">
        <f t="shared" si="3"/>
        <v>-0.79069767441860461</v>
      </c>
      <c r="G79" s="217">
        <v>7</v>
      </c>
    </row>
    <row r="80" spans="1:20" ht="28.5" x14ac:dyDescent="0.45">
      <c r="A80" s="269"/>
      <c r="B80" s="194" t="s">
        <v>170</v>
      </c>
      <c r="C80" s="216">
        <v>135</v>
      </c>
      <c r="D80" s="216">
        <v>121</v>
      </c>
      <c r="E80" s="216">
        <f t="shared" si="2"/>
        <v>-14</v>
      </c>
      <c r="F80" s="220">
        <f t="shared" si="3"/>
        <v>-0.1037037037037037</v>
      </c>
      <c r="G80" s="216">
        <v>139</v>
      </c>
    </row>
    <row r="81" spans="1:17" ht="28.5" x14ac:dyDescent="0.45">
      <c r="A81" s="270"/>
      <c r="B81" s="195" t="s">
        <v>171</v>
      </c>
      <c r="C81" s="217">
        <v>133</v>
      </c>
      <c r="D81" s="217">
        <v>106</v>
      </c>
      <c r="E81" s="217">
        <f t="shared" si="2"/>
        <v>-27</v>
      </c>
      <c r="F81" s="221">
        <f t="shared" si="3"/>
        <v>-0.20300751879699247</v>
      </c>
      <c r="G81" s="217">
        <v>128</v>
      </c>
    </row>
    <row r="82" spans="1:17" ht="28.5" x14ac:dyDescent="0.45">
      <c r="A82" s="271" t="s">
        <v>173</v>
      </c>
      <c r="B82" s="192" t="s">
        <v>168</v>
      </c>
      <c r="C82" s="214">
        <v>1008</v>
      </c>
      <c r="D82" s="214">
        <v>1251</v>
      </c>
      <c r="E82" s="214">
        <f t="shared" si="2"/>
        <v>243</v>
      </c>
      <c r="F82" s="218">
        <f t="shared" si="3"/>
        <v>0.24107142857142858</v>
      </c>
      <c r="G82" s="214">
        <v>1011</v>
      </c>
    </row>
    <row r="83" spans="1:17" ht="28.5" x14ac:dyDescent="0.45">
      <c r="A83" s="271"/>
      <c r="B83" s="193" t="s">
        <v>169</v>
      </c>
      <c r="C83" s="215">
        <v>47</v>
      </c>
      <c r="D83" s="215">
        <v>9</v>
      </c>
      <c r="E83" s="215">
        <f t="shared" si="2"/>
        <v>-38</v>
      </c>
      <c r="F83" s="219">
        <f t="shared" si="3"/>
        <v>-0.80851063829787229</v>
      </c>
      <c r="G83" s="215">
        <v>6</v>
      </c>
    </row>
    <row r="84" spans="1:17" ht="28.5" x14ac:dyDescent="0.45">
      <c r="A84" s="271"/>
      <c r="B84" s="192" t="s">
        <v>170</v>
      </c>
      <c r="C84" s="214">
        <v>156</v>
      </c>
      <c r="D84" s="214">
        <v>134</v>
      </c>
      <c r="E84" s="214">
        <f t="shared" si="2"/>
        <v>-22</v>
      </c>
      <c r="F84" s="218">
        <f t="shared" si="3"/>
        <v>-0.14102564102564102</v>
      </c>
      <c r="G84" s="214">
        <v>153</v>
      </c>
    </row>
    <row r="85" spans="1:17" ht="28.5" x14ac:dyDescent="0.45">
      <c r="A85" s="271"/>
      <c r="B85" s="193" t="s">
        <v>171</v>
      </c>
      <c r="C85" s="215">
        <v>161</v>
      </c>
      <c r="D85" s="215">
        <v>126</v>
      </c>
      <c r="E85" s="215">
        <f t="shared" si="2"/>
        <v>-35</v>
      </c>
      <c r="F85" s="219">
        <f t="shared" si="3"/>
        <v>-0.21739130434782608</v>
      </c>
      <c r="G85" s="215">
        <v>149</v>
      </c>
    </row>
    <row r="89" spans="1:17" ht="28.5" x14ac:dyDescent="0.45">
      <c r="A89" s="187"/>
      <c r="B89" s="188" t="s">
        <v>174</v>
      </c>
      <c r="C89" s="188" t="s">
        <v>175</v>
      </c>
      <c r="D89" s="188" t="s">
        <v>176</v>
      </c>
      <c r="E89" s="188" t="s">
        <v>177</v>
      </c>
      <c r="F89" s="188" t="s">
        <v>178</v>
      </c>
      <c r="G89" s="188" t="s">
        <v>179</v>
      </c>
      <c r="H89" s="188" t="s">
        <v>180</v>
      </c>
      <c r="I89" s="188" t="s">
        <v>181</v>
      </c>
      <c r="J89" s="188" t="s">
        <v>182</v>
      </c>
      <c r="K89" s="188" t="s">
        <v>183</v>
      </c>
      <c r="L89" s="188" t="s">
        <v>184</v>
      </c>
      <c r="M89" s="188" t="s">
        <v>185</v>
      </c>
      <c r="N89" s="188" t="s">
        <v>186</v>
      </c>
      <c r="O89" s="188" t="s">
        <v>187</v>
      </c>
      <c r="P89" s="188" t="s">
        <v>211</v>
      </c>
      <c r="Q89" s="188" t="s">
        <v>215</v>
      </c>
    </row>
    <row r="90" spans="1:17" x14ac:dyDescent="0.45">
      <c r="A90" s="189" t="s">
        <v>188</v>
      </c>
      <c r="B90" s="125">
        <v>103</v>
      </c>
      <c r="C90" s="125">
        <v>101</v>
      </c>
      <c r="D90" s="125">
        <v>100</v>
      </c>
      <c r="E90" s="125">
        <v>97</v>
      </c>
      <c r="F90" s="125">
        <v>96</v>
      </c>
      <c r="G90" s="126">
        <v>100</v>
      </c>
      <c r="H90" s="125">
        <v>102</v>
      </c>
      <c r="I90" s="125">
        <v>104</v>
      </c>
      <c r="J90" s="125">
        <v>106</v>
      </c>
      <c r="K90" s="125">
        <v>107</v>
      </c>
      <c r="L90" s="125">
        <v>108</v>
      </c>
      <c r="M90" s="125">
        <v>111</v>
      </c>
      <c r="N90" s="125">
        <v>112</v>
      </c>
      <c r="O90" s="125">
        <v>110</v>
      </c>
      <c r="P90" s="125">
        <v>110</v>
      </c>
      <c r="Q90" s="125">
        <v>111</v>
      </c>
    </row>
    <row r="91" spans="1:17" x14ac:dyDescent="0.45">
      <c r="A91" s="189" t="s">
        <v>189</v>
      </c>
      <c r="B91" s="38">
        <v>91</v>
      </c>
      <c r="C91" s="38">
        <v>89</v>
      </c>
      <c r="D91" s="38">
        <v>87</v>
      </c>
      <c r="E91" s="38">
        <v>85</v>
      </c>
      <c r="F91" s="38">
        <v>84</v>
      </c>
      <c r="G91" s="127">
        <v>87</v>
      </c>
      <c r="H91" s="38">
        <v>89</v>
      </c>
      <c r="I91" s="38">
        <v>92</v>
      </c>
      <c r="J91" s="38">
        <v>92</v>
      </c>
      <c r="K91" s="38">
        <v>92</v>
      </c>
      <c r="L91" s="38">
        <v>94</v>
      </c>
      <c r="M91" s="38">
        <v>97</v>
      </c>
      <c r="N91" s="38">
        <v>98</v>
      </c>
      <c r="O91" s="38">
        <v>97</v>
      </c>
      <c r="P91" s="38">
        <v>96</v>
      </c>
      <c r="Q91" s="38">
        <v>96</v>
      </c>
    </row>
    <row r="93" spans="1:17" ht="28.5" x14ac:dyDescent="0.45">
      <c r="A93" s="187"/>
      <c r="B93" s="188" t="s">
        <v>174</v>
      </c>
      <c r="C93" s="188" t="s">
        <v>175</v>
      </c>
      <c r="D93" s="188" t="s">
        <v>176</v>
      </c>
      <c r="E93" s="188" t="s">
        <v>177</v>
      </c>
      <c r="F93" s="188" t="s">
        <v>178</v>
      </c>
      <c r="G93" s="188" t="s">
        <v>179</v>
      </c>
      <c r="H93" s="188" t="s">
        <v>180</v>
      </c>
      <c r="I93" s="188" t="s">
        <v>181</v>
      </c>
      <c r="J93" s="188" t="s">
        <v>182</v>
      </c>
      <c r="K93" s="188" t="s">
        <v>183</v>
      </c>
      <c r="L93" s="188" t="s">
        <v>184</v>
      </c>
      <c r="M93" s="188" t="s">
        <v>185</v>
      </c>
      <c r="N93" s="188" t="s">
        <v>186</v>
      </c>
      <c r="O93" s="188" t="s">
        <v>187</v>
      </c>
      <c r="P93" s="188" t="s">
        <v>211</v>
      </c>
      <c r="Q93" s="188" t="s">
        <v>215</v>
      </c>
    </row>
    <row r="94" spans="1:17" x14ac:dyDescent="0.45">
      <c r="A94" s="189" t="s">
        <v>190</v>
      </c>
      <c r="B94" s="125">
        <v>128</v>
      </c>
      <c r="C94" s="125">
        <v>124</v>
      </c>
      <c r="D94" s="125">
        <v>123</v>
      </c>
      <c r="E94" s="125">
        <v>122</v>
      </c>
      <c r="F94" s="125">
        <v>121</v>
      </c>
      <c r="G94" s="126">
        <v>124</v>
      </c>
      <c r="H94" s="125">
        <v>127</v>
      </c>
      <c r="I94" s="125">
        <v>130</v>
      </c>
      <c r="J94" s="125">
        <v>128</v>
      </c>
      <c r="K94" s="125">
        <v>124</v>
      </c>
      <c r="L94" s="125">
        <v>123</v>
      </c>
      <c r="M94" s="125">
        <v>129</v>
      </c>
      <c r="N94" s="125">
        <v>133</v>
      </c>
      <c r="O94" s="125">
        <v>134</v>
      </c>
      <c r="P94" s="125">
        <v>137</v>
      </c>
      <c r="Q94" s="125">
        <v>139</v>
      </c>
    </row>
    <row r="95" spans="1:17" x14ac:dyDescent="0.45">
      <c r="A95" s="189" t="s">
        <v>191</v>
      </c>
      <c r="B95" s="38">
        <v>115</v>
      </c>
      <c r="C95" s="38">
        <v>112</v>
      </c>
      <c r="D95" s="38">
        <v>109</v>
      </c>
      <c r="E95" s="38">
        <v>108</v>
      </c>
      <c r="F95" s="38">
        <v>106</v>
      </c>
      <c r="G95" s="127">
        <v>112</v>
      </c>
      <c r="H95" s="38">
        <v>115</v>
      </c>
      <c r="I95" s="38">
        <v>116</v>
      </c>
      <c r="J95" s="38">
        <v>113</v>
      </c>
      <c r="K95" s="38">
        <v>110</v>
      </c>
      <c r="L95" s="38">
        <v>109</v>
      </c>
      <c r="M95" s="38">
        <v>115</v>
      </c>
      <c r="N95" s="38">
        <v>119</v>
      </c>
      <c r="O95" s="38">
        <v>122</v>
      </c>
      <c r="P95" s="38">
        <v>125</v>
      </c>
      <c r="Q95" s="38">
        <v>128</v>
      </c>
    </row>
    <row r="97" spans="1:17" ht="28.5" x14ac:dyDescent="0.45">
      <c r="A97" s="187"/>
      <c r="B97" s="188" t="s">
        <v>174</v>
      </c>
      <c r="C97" s="188" t="s">
        <v>175</v>
      </c>
      <c r="D97" s="188" t="s">
        <v>176</v>
      </c>
      <c r="E97" s="188" t="s">
        <v>177</v>
      </c>
      <c r="F97" s="188" t="s">
        <v>178</v>
      </c>
      <c r="G97" s="188" t="s">
        <v>179</v>
      </c>
      <c r="H97" s="188" t="s">
        <v>180</v>
      </c>
      <c r="I97" s="188" t="s">
        <v>181</v>
      </c>
      <c r="J97" s="188" t="s">
        <v>182</v>
      </c>
      <c r="K97" s="188" t="s">
        <v>183</v>
      </c>
      <c r="L97" s="188" t="s">
        <v>184</v>
      </c>
      <c r="M97" s="188" t="s">
        <v>185</v>
      </c>
      <c r="N97" s="188" t="s">
        <v>186</v>
      </c>
      <c r="O97" s="188" t="s">
        <v>187</v>
      </c>
      <c r="P97" s="188" t="s">
        <v>211</v>
      </c>
      <c r="Q97" s="188" t="s">
        <v>215</v>
      </c>
    </row>
    <row r="98" spans="1:17" x14ac:dyDescent="0.45">
      <c r="A98" s="189" t="s">
        <v>192</v>
      </c>
      <c r="B98" s="125">
        <v>141</v>
      </c>
      <c r="C98" s="125">
        <v>137</v>
      </c>
      <c r="D98" s="125">
        <v>135</v>
      </c>
      <c r="E98" s="125">
        <v>135</v>
      </c>
      <c r="F98" s="125">
        <v>134</v>
      </c>
      <c r="G98" s="126">
        <v>140</v>
      </c>
      <c r="H98" s="125">
        <v>143</v>
      </c>
      <c r="I98" s="125">
        <v>144</v>
      </c>
      <c r="J98" s="125">
        <v>140</v>
      </c>
      <c r="K98" s="125">
        <v>136</v>
      </c>
      <c r="L98" s="125">
        <v>138</v>
      </c>
      <c r="M98" s="125">
        <v>145</v>
      </c>
      <c r="N98" s="125">
        <v>150</v>
      </c>
      <c r="O98" s="125">
        <v>151</v>
      </c>
      <c r="P98" s="125">
        <v>152</v>
      </c>
      <c r="Q98" s="125">
        <v>153</v>
      </c>
    </row>
    <row r="99" spans="1:17" ht="23.25" customHeight="1" x14ac:dyDescent="0.45">
      <c r="A99" s="189" t="s">
        <v>193</v>
      </c>
      <c r="B99" s="38">
        <v>133</v>
      </c>
      <c r="C99" s="38">
        <v>128</v>
      </c>
      <c r="D99" s="38">
        <v>126</v>
      </c>
      <c r="E99" s="38">
        <v>125</v>
      </c>
      <c r="F99" s="38">
        <v>126</v>
      </c>
      <c r="G99" s="127">
        <v>132</v>
      </c>
      <c r="H99" s="38">
        <v>134</v>
      </c>
      <c r="I99" s="38">
        <v>134</v>
      </c>
      <c r="J99" s="38">
        <v>131</v>
      </c>
      <c r="K99" s="38">
        <v>127</v>
      </c>
      <c r="L99" s="38">
        <v>128</v>
      </c>
      <c r="M99" s="38">
        <v>133</v>
      </c>
      <c r="N99" s="38">
        <v>138</v>
      </c>
      <c r="O99" s="38">
        <v>143</v>
      </c>
      <c r="P99" s="38">
        <v>145</v>
      </c>
      <c r="Q99" s="38">
        <v>149</v>
      </c>
    </row>
  </sheetData>
  <sheetProtection algorithmName="SHA-512" hashValue="kVxW5liwaFA+I8AbyV9vnsbo8ejaPKtInTlZgovX8Q7jFuy13LHfviBRPUxIF1XwBTl/+tJd8+T5mFdhEp7T5Q==" saltValue="rMB0w5RS3SawBnCEnhfWbg==" spinCount="100000" sheet="1" objects="1" scenarios="1" selectLockedCells="1"/>
  <mergeCells count="3">
    <mergeCell ref="A74:A77"/>
    <mergeCell ref="A78:A81"/>
    <mergeCell ref="A82:A85"/>
  </mergeCells>
  <hyperlinks>
    <hyperlink ref="A10" location="'Time Taken to Process'!A24" display="Time taken to allocate" xr:uid="{00000000-0004-0000-0400-000000000000}"/>
    <hyperlink ref="A11" location="'Time Taken to Process'!A36" display="Time taken with a DVA Officer" xr:uid="{00000000-0004-0000-0400-000001000000}"/>
    <hyperlink ref="A12" location="'Time Taken to Process'!A47" display="Time taken to process - Claims" xr:uid="{00000000-0004-0000-0400-000002000000}"/>
    <hyperlink ref="A13" location="'Time Taken to Process'!A60" display="Time taken to process - Conditions" xr:uid="{00000000-0004-0000-0400-000003000000}"/>
  </hyperlinks>
  <pageMargins left="0.25" right="0.25" top="0.75" bottom="0.75" header="0.3" footer="0.3"/>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T73"/>
  <sheetViews>
    <sheetView showGridLines="0" zoomScale="90" zoomScaleNormal="90" workbookViewId="0">
      <selection activeCell="A8" sqref="A8"/>
    </sheetView>
  </sheetViews>
  <sheetFormatPr defaultColWidth="9.1328125" defaultRowHeight="14.25" x14ac:dyDescent="0.45"/>
  <cols>
    <col min="1" max="1" width="46.265625" style="4" customWidth="1"/>
    <col min="2" max="3" width="11.73046875" style="4" customWidth="1"/>
    <col min="4" max="4" width="10.73046875" style="4" customWidth="1"/>
    <col min="5" max="17" width="9.1328125" style="4" customWidth="1"/>
    <col min="18" max="18" width="10.59765625" style="4" bestFit="1" customWidth="1"/>
    <col min="19" max="16384" width="9.1328125" style="4"/>
  </cols>
  <sheetData>
    <row r="1" spans="1:46" s="2" customFormat="1" x14ac:dyDescent="0.45">
      <c r="A1" s="1"/>
      <c r="B1" s="1"/>
      <c r="C1" s="1"/>
      <c r="D1" s="1"/>
      <c r="E1" s="1"/>
      <c r="F1" s="1"/>
      <c r="G1" s="1"/>
      <c r="H1" s="1"/>
      <c r="I1" s="1"/>
      <c r="J1" s="1"/>
      <c r="K1" s="1"/>
      <c r="L1" s="1"/>
      <c r="M1" s="1"/>
      <c r="N1" s="1"/>
      <c r="O1" s="1"/>
      <c r="P1" s="1"/>
      <c r="Q1" s="1"/>
      <c r="R1" s="1"/>
    </row>
    <row r="2" spans="1:46" s="2" customFormat="1" x14ac:dyDescent="0.45">
      <c r="A2" s="1"/>
      <c r="B2" s="1"/>
      <c r="C2" s="1"/>
      <c r="D2" s="1"/>
      <c r="E2" s="1"/>
      <c r="F2" s="1"/>
      <c r="G2" s="1"/>
      <c r="H2" s="1"/>
      <c r="I2" s="1"/>
      <c r="J2" s="1"/>
      <c r="K2" s="1"/>
      <c r="L2" s="1"/>
      <c r="M2" s="1"/>
      <c r="N2" s="1"/>
      <c r="O2" s="1"/>
      <c r="P2" s="1"/>
      <c r="Q2" s="1"/>
      <c r="R2" s="1"/>
      <c r="AD2" s="11"/>
      <c r="AE2" s="11"/>
      <c r="AF2" s="11"/>
      <c r="AG2" s="11"/>
      <c r="AH2" s="11"/>
      <c r="AI2" s="11"/>
      <c r="AJ2" s="11"/>
      <c r="AK2" s="11"/>
      <c r="AL2" s="11"/>
      <c r="AM2" s="11"/>
      <c r="AN2" s="11"/>
      <c r="AO2" s="11"/>
      <c r="AP2" s="11"/>
      <c r="AQ2" s="11"/>
      <c r="AR2" s="11"/>
      <c r="AS2" s="11"/>
      <c r="AT2" s="11"/>
    </row>
    <row r="3" spans="1:46" s="2" customFormat="1" x14ac:dyDescent="0.45">
      <c r="A3" s="1"/>
      <c r="B3" s="1"/>
      <c r="C3" s="1"/>
      <c r="D3" s="1"/>
      <c r="E3" s="1"/>
      <c r="F3" s="1"/>
      <c r="G3" s="1"/>
      <c r="H3" s="1"/>
      <c r="I3" s="1"/>
      <c r="J3" s="1"/>
      <c r="K3" s="1"/>
      <c r="L3" s="1"/>
      <c r="M3" s="1"/>
      <c r="N3" s="1"/>
      <c r="O3" s="1"/>
      <c r="P3" s="1"/>
      <c r="Q3" s="1"/>
      <c r="R3" s="1"/>
      <c r="AD3" s="11"/>
      <c r="AE3" s="11"/>
      <c r="AF3" s="11"/>
      <c r="AG3" s="11"/>
      <c r="AH3" s="11"/>
      <c r="AI3" s="11"/>
      <c r="AJ3" s="11"/>
      <c r="AK3" s="11"/>
      <c r="AL3" s="11"/>
      <c r="AM3" s="11"/>
      <c r="AN3" s="11"/>
      <c r="AO3" s="11"/>
      <c r="AP3" s="11"/>
      <c r="AQ3" s="11"/>
      <c r="AR3" s="11"/>
      <c r="AS3" s="11"/>
      <c r="AT3" s="11"/>
    </row>
    <row r="4" spans="1:46" s="2" customFormat="1" x14ac:dyDescent="0.45">
      <c r="A4" s="1"/>
      <c r="B4" s="1"/>
      <c r="C4" s="1"/>
      <c r="D4" s="1"/>
      <c r="E4" s="1"/>
      <c r="F4" s="1"/>
      <c r="G4" s="1"/>
      <c r="H4" s="1"/>
      <c r="I4" s="1"/>
      <c r="J4" s="1"/>
      <c r="K4" s="1"/>
      <c r="L4" s="1"/>
      <c r="M4" s="1"/>
      <c r="N4" s="1"/>
      <c r="O4" s="1"/>
      <c r="P4" s="1"/>
      <c r="Q4" s="1"/>
      <c r="R4" s="1"/>
      <c r="AD4" s="11"/>
      <c r="AE4" s="11"/>
      <c r="AF4" s="11"/>
      <c r="AG4" s="11"/>
      <c r="AH4" s="11"/>
      <c r="AI4" s="11"/>
      <c r="AJ4" s="11"/>
      <c r="AK4" s="11"/>
      <c r="AL4" s="11"/>
      <c r="AM4" s="11"/>
      <c r="AN4" s="11"/>
      <c r="AO4" s="11"/>
      <c r="AP4" s="11"/>
      <c r="AQ4" s="11"/>
      <c r="AR4" s="11"/>
      <c r="AS4" s="11"/>
      <c r="AT4" s="11"/>
    </row>
    <row r="5" spans="1:46" s="2" customFormat="1" x14ac:dyDescent="0.45">
      <c r="A5" s="1"/>
      <c r="B5" s="1"/>
      <c r="C5" s="1"/>
      <c r="D5" s="1"/>
      <c r="E5" s="1"/>
      <c r="F5" s="1"/>
      <c r="G5" s="1"/>
      <c r="H5" s="1"/>
      <c r="I5" s="1"/>
      <c r="J5" s="1"/>
      <c r="K5" s="1"/>
      <c r="L5" s="1"/>
      <c r="M5" s="1"/>
      <c r="N5" s="1"/>
      <c r="O5" s="1"/>
      <c r="P5" s="1"/>
      <c r="Q5" s="1"/>
      <c r="R5" s="1"/>
      <c r="AD5" s="11"/>
      <c r="AE5" s="11"/>
      <c r="AF5" s="11"/>
      <c r="AG5" s="11"/>
      <c r="AH5" s="11"/>
      <c r="AI5" s="11"/>
      <c r="AJ5" s="11"/>
      <c r="AK5" s="11"/>
      <c r="AL5" s="11"/>
      <c r="AM5" s="11"/>
      <c r="AN5" s="11"/>
      <c r="AO5" s="11"/>
      <c r="AP5" s="11"/>
      <c r="AQ5" s="11"/>
      <c r="AR5" s="11"/>
      <c r="AS5" s="11"/>
      <c r="AT5" s="11"/>
    </row>
    <row r="6" spans="1:46" s="2" customFormat="1" x14ac:dyDescent="0.45">
      <c r="A6" s="3"/>
      <c r="B6" s="3"/>
      <c r="C6" s="3"/>
      <c r="D6" s="3"/>
      <c r="E6" s="3"/>
      <c r="F6" s="3"/>
      <c r="G6" s="3"/>
      <c r="H6" s="3"/>
      <c r="I6" s="3"/>
      <c r="J6" s="3"/>
      <c r="K6" s="3"/>
      <c r="L6" s="3"/>
      <c r="M6" s="1"/>
      <c r="N6" s="1"/>
      <c r="O6" s="1"/>
      <c r="P6" s="1"/>
      <c r="Q6" s="1"/>
      <c r="R6" s="1"/>
      <c r="S6" s="11"/>
      <c r="AD6" s="11"/>
      <c r="AE6" s="11"/>
      <c r="AF6" s="11"/>
      <c r="AG6" s="11"/>
      <c r="AH6" s="11"/>
      <c r="AI6" s="11"/>
      <c r="AJ6" s="11"/>
      <c r="AK6" s="11"/>
      <c r="AL6" s="11"/>
      <c r="AM6" s="11"/>
      <c r="AN6" s="11"/>
      <c r="AO6" s="11"/>
      <c r="AP6" s="11"/>
      <c r="AQ6" s="11"/>
      <c r="AR6" s="11"/>
      <c r="AS6" s="11"/>
      <c r="AT6" s="11"/>
    </row>
    <row r="7" spans="1:46" s="2" customFormat="1" x14ac:dyDescent="0.45">
      <c r="A7" s="3"/>
      <c r="B7" s="3"/>
      <c r="C7" s="3"/>
      <c r="D7" s="3"/>
      <c r="E7" s="3"/>
      <c r="F7" s="3"/>
      <c r="G7" s="3"/>
      <c r="H7" s="3"/>
      <c r="I7" s="3"/>
      <c r="J7" s="3"/>
      <c r="K7" s="3"/>
      <c r="L7" s="3"/>
      <c r="M7" s="1"/>
      <c r="N7" s="1"/>
      <c r="O7" s="1"/>
      <c r="P7" s="1"/>
      <c r="Q7" s="1"/>
      <c r="R7" s="1"/>
      <c r="S7" s="11"/>
      <c r="AD7" s="11"/>
      <c r="AE7" s="11"/>
      <c r="AF7" s="11"/>
      <c r="AG7" s="11"/>
      <c r="AH7" s="11"/>
      <c r="AI7" s="11"/>
      <c r="AJ7" s="11"/>
      <c r="AK7" s="11"/>
      <c r="AL7" s="11"/>
      <c r="AM7" s="11"/>
      <c r="AN7" s="11"/>
      <c r="AO7" s="11"/>
      <c r="AP7" s="11"/>
      <c r="AQ7" s="11"/>
      <c r="AR7" s="11"/>
      <c r="AS7" s="11"/>
      <c r="AT7" s="11"/>
    </row>
    <row r="8" spans="1:46" x14ac:dyDescent="0.45">
      <c r="R8" s="133">
        <v>45991</v>
      </c>
    </row>
    <row r="9" spans="1:46" ht="18" x14ac:dyDescent="0.55000000000000004">
      <c r="A9" s="5" t="s">
        <v>24</v>
      </c>
    </row>
    <row r="10" spans="1:46" x14ac:dyDescent="0.45">
      <c r="A10" s="211" t="s">
        <v>26</v>
      </c>
      <c r="B10" s="58"/>
      <c r="C10" s="4" t="s">
        <v>6</v>
      </c>
      <c r="K10" s="4" t="s">
        <v>6</v>
      </c>
    </row>
    <row r="11" spans="1:46" x14ac:dyDescent="0.45">
      <c r="A11" s="211" t="s">
        <v>27</v>
      </c>
      <c r="J11" s="7"/>
      <c r="K11" s="4" t="s">
        <v>6</v>
      </c>
    </row>
    <row r="12" spans="1:46" x14ac:dyDescent="0.45">
      <c r="A12" s="211" t="s">
        <v>28</v>
      </c>
      <c r="B12" s="58"/>
      <c r="K12" s="4" t="s">
        <v>6</v>
      </c>
    </row>
    <row r="13" spans="1:46" x14ac:dyDescent="0.45">
      <c r="A13" s="211" t="s">
        <v>29</v>
      </c>
      <c r="B13" s="59"/>
      <c r="E13" s="4" t="s">
        <v>6</v>
      </c>
      <c r="G13" s="4" t="s">
        <v>6</v>
      </c>
      <c r="K13" s="4" t="s">
        <v>6</v>
      </c>
    </row>
    <row r="14" spans="1:46" x14ac:dyDescent="0.45">
      <c r="A14" s="211" t="s">
        <v>30</v>
      </c>
    </row>
    <row r="16" spans="1:46" ht="18" customHeight="1" x14ac:dyDescent="0.45"/>
    <row r="23" spans="1:18" ht="28.5" x14ac:dyDescent="0.45">
      <c r="A23" s="196" t="s">
        <v>26</v>
      </c>
      <c r="B23" s="197" t="s">
        <v>37</v>
      </c>
      <c r="C23" s="197" t="s">
        <v>133</v>
      </c>
      <c r="D23" s="168">
        <v>45597</v>
      </c>
      <c r="E23" s="168">
        <v>45627</v>
      </c>
      <c r="F23" s="168">
        <v>45658</v>
      </c>
      <c r="G23" s="168">
        <v>45689</v>
      </c>
      <c r="H23" s="168">
        <v>45717</v>
      </c>
      <c r="I23" s="168">
        <v>45748</v>
      </c>
      <c r="J23" s="168">
        <v>45778</v>
      </c>
      <c r="K23" s="168">
        <v>45809</v>
      </c>
      <c r="L23" s="168">
        <v>45839</v>
      </c>
      <c r="M23" s="168">
        <v>45870</v>
      </c>
      <c r="N23" s="168">
        <v>45901</v>
      </c>
      <c r="O23" s="168">
        <v>45931</v>
      </c>
      <c r="P23" s="168">
        <v>45962</v>
      </c>
      <c r="Q23" s="198" t="s">
        <v>194</v>
      </c>
      <c r="R23" s="199" t="s">
        <v>135</v>
      </c>
    </row>
    <row r="24" spans="1:18" ht="15" customHeight="1" x14ac:dyDescent="0.45">
      <c r="A24" s="35" t="s">
        <v>43</v>
      </c>
      <c r="B24" s="60">
        <v>4846</v>
      </c>
      <c r="C24" s="60">
        <v>6104</v>
      </c>
      <c r="D24" s="36">
        <v>472</v>
      </c>
      <c r="E24" s="36">
        <v>363</v>
      </c>
      <c r="F24" s="36">
        <v>466</v>
      </c>
      <c r="G24" s="36">
        <v>530</v>
      </c>
      <c r="H24" s="36">
        <v>596</v>
      </c>
      <c r="I24" s="36">
        <v>334</v>
      </c>
      <c r="J24" s="36">
        <v>570</v>
      </c>
      <c r="K24" s="36">
        <v>647</v>
      </c>
      <c r="L24" s="36">
        <v>490</v>
      </c>
      <c r="M24" s="36">
        <v>591</v>
      </c>
      <c r="N24" s="36">
        <v>603</v>
      </c>
      <c r="O24" s="36">
        <v>545</v>
      </c>
      <c r="P24" s="36">
        <v>473</v>
      </c>
      <c r="Q24" s="60">
        <f>SUM(L24:P24)</f>
        <v>2702</v>
      </c>
      <c r="R24" s="60">
        <v>2598</v>
      </c>
    </row>
    <row r="25" spans="1:18" x14ac:dyDescent="0.45">
      <c r="A25" s="35" t="s">
        <v>44</v>
      </c>
      <c r="B25" s="60">
        <v>69556</v>
      </c>
      <c r="C25" s="60">
        <v>81984</v>
      </c>
      <c r="D25" s="36">
        <v>7021</v>
      </c>
      <c r="E25" s="36">
        <v>5593</v>
      </c>
      <c r="F25" s="36">
        <v>6278</v>
      </c>
      <c r="G25" s="36">
        <v>7548</v>
      </c>
      <c r="H25" s="36">
        <v>7554</v>
      </c>
      <c r="I25" s="36">
        <v>5613</v>
      </c>
      <c r="J25" s="36">
        <v>5147</v>
      </c>
      <c r="K25" s="36">
        <v>6232</v>
      </c>
      <c r="L25" s="36">
        <v>8362</v>
      </c>
      <c r="M25" s="36">
        <v>7161</v>
      </c>
      <c r="N25" s="36">
        <v>7843</v>
      </c>
      <c r="O25" s="36">
        <v>10585</v>
      </c>
      <c r="P25" s="36">
        <v>5752</v>
      </c>
      <c r="Q25" s="60">
        <f t="shared" ref="Q25:Q29" si="0">SUM(M25:P25)</f>
        <v>31341</v>
      </c>
      <c r="R25" s="60">
        <v>38019</v>
      </c>
    </row>
    <row r="26" spans="1:18" x14ac:dyDescent="0.45">
      <c r="A26" s="35" t="s">
        <v>45</v>
      </c>
      <c r="B26" s="60">
        <v>4235</v>
      </c>
      <c r="C26" s="60">
        <v>4346</v>
      </c>
      <c r="D26" s="36">
        <v>393</v>
      </c>
      <c r="E26" s="36">
        <v>275</v>
      </c>
      <c r="F26" s="36">
        <v>279</v>
      </c>
      <c r="G26" s="36">
        <v>300</v>
      </c>
      <c r="H26" s="36">
        <v>329</v>
      </c>
      <c r="I26" s="36">
        <v>282</v>
      </c>
      <c r="J26" s="36">
        <v>374</v>
      </c>
      <c r="K26" s="36">
        <v>392</v>
      </c>
      <c r="L26" s="36">
        <v>492</v>
      </c>
      <c r="M26" s="36">
        <v>439</v>
      </c>
      <c r="N26" s="36">
        <v>585</v>
      </c>
      <c r="O26" s="36">
        <v>537</v>
      </c>
      <c r="P26" s="36">
        <v>559</v>
      </c>
      <c r="Q26" s="60">
        <f t="shared" si="0"/>
        <v>2120</v>
      </c>
      <c r="R26" s="60">
        <v>2115</v>
      </c>
    </row>
    <row r="27" spans="1:18" x14ac:dyDescent="0.45">
      <c r="A27" s="35" t="s">
        <v>46</v>
      </c>
      <c r="B27" s="60">
        <v>6845</v>
      </c>
      <c r="C27" s="60">
        <v>8920</v>
      </c>
      <c r="D27" s="36">
        <v>760</v>
      </c>
      <c r="E27" s="36">
        <v>632</v>
      </c>
      <c r="F27" s="36">
        <v>720</v>
      </c>
      <c r="G27" s="36">
        <v>936</v>
      </c>
      <c r="H27" s="36">
        <v>934</v>
      </c>
      <c r="I27" s="36">
        <v>577</v>
      </c>
      <c r="J27" s="36">
        <v>801</v>
      </c>
      <c r="K27" s="36">
        <v>724</v>
      </c>
      <c r="L27" s="36">
        <v>755</v>
      </c>
      <c r="M27" s="36">
        <v>822</v>
      </c>
      <c r="N27" s="36">
        <v>662</v>
      </c>
      <c r="O27" s="36">
        <v>600</v>
      </c>
      <c r="P27" s="36">
        <v>463</v>
      </c>
      <c r="Q27" s="60">
        <f t="shared" si="0"/>
        <v>2547</v>
      </c>
      <c r="R27" s="60">
        <v>3596</v>
      </c>
    </row>
    <row r="28" spans="1:18" x14ac:dyDescent="0.45">
      <c r="A28" s="35" t="s">
        <v>47</v>
      </c>
      <c r="B28" s="60">
        <v>54904</v>
      </c>
      <c r="C28" s="60">
        <v>54907</v>
      </c>
      <c r="D28" s="36">
        <v>5122</v>
      </c>
      <c r="E28" s="36">
        <v>3841</v>
      </c>
      <c r="F28" s="36">
        <v>3828</v>
      </c>
      <c r="G28" s="36">
        <v>4817</v>
      </c>
      <c r="H28" s="36">
        <v>4680</v>
      </c>
      <c r="I28" s="36">
        <v>3700</v>
      </c>
      <c r="J28" s="36">
        <v>4153</v>
      </c>
      <c r="K28" s="36">
        <v>4480</v>
      </c>
      <c r="L28" s="36">
        <v>4755</v>
      </c>
      <c r="M28" s="36">
        <v>4136</v>
      </c>
      <c r="N28" s="36">
        <v>4407</v>
      </c>
      <c r="O28" s="36">
        <v>4119</v>
      </c>
      <c r="P28" s="36">
        <v>3500</v>
      </c>
      <c r="Q28" s="60">
        <f t="shared" si="0"/>
        <v>16162</v>
      </c>
      <c r="R28" s="60">
        <v>25408</v>
      </c>
    </row>
    <row r="29" spans="1:18" x14ac:dyDescent="0.45">
      <c r="A29" s="182" t="s">
        <v>195</v>
      </c>
      <c r="B29" s="184">
        <f t="shared" ref="B29" si="1">SUM(B24:B28)</f>
        <v>140386</v>
      </c>
      <c r="C29" s="184">
        <v>156261</v>
      </c>
      <c r="D29" s="184">
        <f t="shared" ref="D29:N29" si="2">SUM(D24:D28)</f>
        <v>13768</v>
      </c>
      <c r="E29" s="184">
        <f t="shared" si="2"/>
        <v>10704</v>
      </c>
      <c r="F29" s="184">
        <f t="shared" si="2"/>
        <v>11571</v>
      </c>
      <c r="G29" s="184">
        <f t="shared" si="2"/>
        <v>14131</v>
      </c>
      <c r="H29" s="184">
        <f t="shared" si="2"/>
        <v>14093</v>
      </c>
      <c r="I29" s="184">
        <f t="shared" si="2"/>
        <v>10506</v>
      </c>
      <c r="J29" s="184">
        <f t="shared" si="2"/>
        <v>11045</v>
      </c>
      <c r="K29" s="184">
        <f t="shared" si="2"/>
        <v>12475</v>
      </c>
      <c r="L29" s="184">
        <f t="shared" si="2"/>
        <v>14854</v>
      </c>
      <c r="M29" s="184">
        <f t="shared" si="2"/>
        <v>13149</v>
      </c>
      <c r="N29" s="184">
        <f t="shared" si="2"/>
        <v>14100</v>
      </c>
      <c r="O29" s="184">
        <f t="shared" ref="O29:P29" si="3">SUM(O24:O28)</f>
        <v>16386</v>
      </c>
      <c r="P29" s="184">
        <f t="shared" si="3"/>
        <v>10747</v>
      </c>
      <c r="Q29" s="184">
        <f t="shared" si="0"/>
        <v>54382</v>
      </c>
      <c r="R29" s="184">
        <v>71736</v>
      </c>
    </row>
    <row r="30" spans="1:18" x14ac:dyDescent="0.45">
      <c r="A30" s="21"/>
      <c r="B30" s="62"/>
      <c r="C30" s="62"/>
      <c r="D30" s="62"/>
      <c r="E30" s="62"/>
      <c r="F30" s="62"/>
      <c r="G30" s="62"/>
      <c r="H30" s="62"/>
    </row>
    <row r="31" spans="1:18" x14ac:dyDescent="0.45">
      <c r="A31" s="63"/>
      <c r="B31" s="62"/>
      <c r="C31" s="62"/>
      <c r="D31" s="62"/>
      <c r="E31" s="62"/>
      <c r="F31" s="62"/>
      <c r="G31" s="62"/>
      <c r="H31" s="62"/>
    </row>
    <row r="32" spans="1:18" ht="42.75" x14ac:dyDescent="0.45">
      <c r="A32" s="196" t="s">
        <v>27</v>
      </c>
      <c r="B32" s="147">
        <v>45473</v>
      </c>
      <c r="C32" s="147">
        <v>45838</v>
      </c>
      <c r="D32" s="168">
        <v>45597</v>
      </c>
      <c r="E32" s="168">
        <v>45627</v>
      </c>
      <c r="F32" s="168">
        <v>45658</v>
      </c>
      <c r="G32" s="168">
        <v>45689</v>
      </c>
      <c r="H32" s="168">
        <v>45717</v>
      </c>
      <c r="I32" s="168">
        <v>45748</v>
      </c>
      <c r="J32" s="168">
        <v>45778</v>
      </c>
      <c r="K32" s="168">
        <v>45809</v>
      </c>
      <c r="L32" s="168">
        <v>45839</v>
      </c>
      <c r="M32" s="168">
        <v>45870</v>
      </c>
      <c r="N32" s="168">
        <v>45901</v>
      </c>
      <c r="O32" s="168">
        <v>45931</v>
      </c>
      <c r="P32" s="168">
        <v>45962</v>
      </c>
      <c r="Q32" s="198" t="s">
        <v>84</v>
      </c>
      <c r="R32" s="199" t="s">
        <v>196</v>
      </c>
    </row>
    <row r="33" spans="1:18" x14ac:dyDescent="0.45">
      <c r="A33" s="35" t="s">
        <v>43</v>
      </c>
      <c r="B33" s="60">
        <v>148</v>
      </c>
      <c r="C33" s="60">
        <v>33</v>
      </c>
      <c r="D33" s="36">
        <v>228</v>
      </c>
      <c r="E33" s="36">
        <v>119</v>
      </c>
      <c r="F33" s="36">
        <v>52</v>
      </c>
      <c r="G33" s="36">
        <v>108</v>
      </c>
      <c r="H33" s="36">
        <v>31</v>
      </c>
      <c r="I33" s="36">
        <v>25</v>
      </c>
      <c r="J33" s="36">
        <v>111</v>
      </c>
      <c r="K33" s="36">
        <v>33</v>
      </c>
      <c r="L33" s="36">
        <v>64</v>
      </c>
      <c r="M33" s="36">
        <v>121</v>
      </c>
      <c r="N33" s="36">
        <v>66</v>
      </c>
      <c r="O33" s="36">
        <v>183</v>
      </c>
      <c r="P33" s="36">
        <v>176</v>
      </c>
      <c r="Q33" s="64">
        <f>(P33-O33)/O33</f>
        <v>-3.825136612021858E-2</v>
      </c>
      <c r="R33" s="64">
        <f t="shared" ref="R33:R38" si="4">(P33/P51)</f>
        <v>2.1289464134510706E-2</v>
      </c>
    </row>
    <row r="34" spans="1:18" x14ac:dyDescent="0.45">
      <c r="A34" s="35" t="s">
        <v>44</v>
      </c>
      <c r="B34" s="60">
        <v>2180</v>
      </c>
      <c r="C34" s="60">
        <v>308</v>
      </c>
      <c r="D34" s="36">
        <v>2791</v>
      </c>
      <c r="E34" s="36">
        <v>1510</v>
      </c>
      <c r="F34" s="36">
        <v>883</v>
      </c>
      <c r="G34" s="36">
        <v>1351</v>
      </c>
      <c r="H34" s="36">
        <v>360</v>
      </c>
      <c r="I34" s="36">
        <v>573</v>
      </c>
      <c r="J34" s="36">
        <v>1238</v>
      </c>
      <c r="K34" s="36">
        <v>308</v>
      </c>
      <c r="L34" s="36">
        <v>1892</v>
      </c>
      <c r="M34" s="36">
        <v>1602</v>
      </c>
      <c r="N34" s="36">
        <v>802</v>
      </c>
      <c r="O34" s="36">
        <v>2358</v>
      </c>
      <c r="P34" s="36">
        <v>1787</v>
      </c>
      <c r="Q34" s="64">
        <f t="shared" ref="Q34:Q38" si="5">(P34-O34)/O34</f>
        <v>-0.24215436810856658</v>
      </c>
      <c r="R34" s="64">
        <f t="shared" si="4"/>
        <v>2.018798436476197E-2</v>
      </c>
    </row>
    <row r="35" spans="1:18" x14ac:dyDescent="0.45">
      <c r="A35" s="35" t="s">
        <v>45</v>
      </c>
      <c r="B35" s="60">
        <v>60</v>
      </c>
      <c r="C35" s="60">
        <v>29</v>
      </c>
      <c r="D35" s="36">
        <v>223</v>
      </c>
      <c r="E35" s="36">
        <v>113</v>
      </c>
      <c r="F35" s="36">
        <v>51</v>
      </c>
      <c r="G35" s="36">
        <v>83</v>
      </c>
      <c r="H35" s="36">
        <v>55</v>
      </c>
      <c r="I35" s="36">
        <v>36</v>
      </c>
      <c r="J35" s="36">
        <v>79</v>
      </c>
      <c r="K35" s="36">
        <v>29</v>
      </c>
      <c r="L35" s="36">
        <v>88</v>
      </c>
      <c r="M35" s="36">
        <v>129</v>
      </c>
      <c r="N35" s="36">
        <v>90</v>
      </c>
      <c r="O35" s="36">
        <v>235</v>
      </c>
      <c r="P35" s="36">
        <v>146</v>
      </c>
      <c r="Q35" s="64">
        <f t="shared" si="5"/>
        <v>-0.37872340425531914</v>
      </c>
      <c r="R35" s="64">
        <f t="shared" si="4"/>
        <v>4.2991755005889282E-2</v>
      </c>
    </row>
    <row r="36" spans="1:18" x14ac:dyDescent="0.45">
      <c r="A36" s="35" t="s">
        <v>46</v>
      </c>
      <c r="B36" s="60">
        <v>194</v>
      </c>
      <c r="C36" s="60">
        <v>51</v>
      </c>
      <c r="D36" s="36">
        <v>205</v>
      </c>
      <c r="E36" s="36">
        <v>134</v>
      </c>
      <c r="F36" s="36">
        <v>121</v>
      </c>
      <c r="G36" s="36">
        <v>134</v>
      </c>
      <c r="H36" s="36">
        <v>31</v>
      </c>
      <c r="I36" s="36">
        <v>58</v>
      </c>
      <c r="J36" s="36">
        <v>208</v>
      </c>
      <c r="K36" s="36">
        <v>51</v>
      </c>
      <c r="L36" s="36">
        <v>140</v>
      </c>
      <c r="M36" s="36">
        <v>133</v>
      </c>
      <c r="N36" s="36">
        <v>95</v>
      </c>
      <c r="O36" s="36">
        <v>147</v>
      </c>
      <c r="P36" s="36">
        <v>198</v>
      </c>
      <c r="Q36" s="64">
        <f t="shared" si="5"/>
        <v>0.34693877551020408</v>
      </c>
      <c r="R36" s="64">
        <f t="shared" si="4"/>
        <v>8.3287763429100246E-3</v>
      </c>
    </row>
    <row r="37" spans="1:18" ht="15" customHeight="1" x14ac:dyDescent="0.45">
      <c r="A37" s="35" t="s">
        <v>47</v>
      </c>
      <c r="B37" s="60">
        <v>1729</v>
      </c>
      <c r="C37" s="60">
        <v>230</v>
      </c>
      <c r="D37" s="36">
        <v>2155</v>
      </c>
      <c r="E37" s="36">
        <v>1372</v>
      </c>
      <c r="F37" s="36">
        <v>598</v>
      </c>
      <c r="G37" s="36">
        <v>941</v>
      </c>
      <c r="H37" s="36">
        <v>331</v>
      </c>
      <c r="I37" s="36">
        <v>335</v>
      </c>
      <c r="J37" s="36">
        <v>993</v>
      </c>
      <c r="K37" s="36">
        <v>230</v>
      </c>
      <c r="L37" s="36">
        <v>1048</v>
      </c>
      <c r="M37" s="36">
        <v>914</v>
      </c>
      <c r="N37" s="36">
        <v>649</v>
      </c>
      <c r="O37" s="36">
        <v>1544</v>
      </c>
      <c r="P37" s="36">
        <v>1007</v>
      </c>
      <c r="Q37" s="64">
        <f t="shared" si="5"/>
        <v>-0.34779792746113991</v>
      </c>
      <c r="R37" s="64">
        <f t="shared" si="4"/>
        <v>1.2871476960439701E-2</v>
      </c>
    </row>
    <row r="38" spans="1:18" x14ac:dyDescent="0.45">
      <c r="A38" s="182" t="s">
        <v>197</v>
      </c>
      <c r="B38" s="184">
        <f t="shared" ref="B38:C38" si="6">SUM(B33:B37)</f>
        <v>4311</v>
      </c>
      <c r="C38" s="184">
        <f t="shared" si="6"/>
        <v>651</v>
      </c>
      <c r="D38" s="184">
        <f t="shared" ref="D38:N38" si="7">SUM(D33:D37)</f>
        <v>5602</v>
      </c>
      <c r="E38" s="184">
        <f t="shared" si="7"/>
        <v>3248</v>
      </c>
      <c r="F38" s="184">
        <f t="shared" si="7"/>
        <v>1705</v>
      </c>
      <c r="G38" s="184">
        <f t="shared" si="7"/>
        <v>2617</v>
      </c>
      <c r="H38" s="184">
        <f t="shared" si="7"/>
        <v>808</v>
      </c>
      <c r="I38" s="184">
        <f t="shared" si="7"/>
        <v>1027</v>
      </c>
      <c r="J38" s="184">
        <f t="shared" si="7"/>
        <v>2629</v>
      </c>
      <c r="K38" s="184">
        <f t="shared" si="7"/>
        <v>651</v>
      </c>
      <c r="L38" s="184">
        <f t="shared" si="7"/>
        <v>3232</v>
      </c>
      <c r="M38" s="184">
        <f t="shared" si="7"/>
        <v>2899</v>
      </c>
      <c r="N38" s="184">
        <f t="shared" si="7"/>
        <v>1702</v>
      </c>
      <c r="O38" s="184">
        <f t="shared" ref="O38:P38" si="8">SUM(O33:O37)</f>
        <v>4467</v>
      </c>
      <c r="P38" s="184">
        <f t="shared" si="8"/>
        <v>3314</v>
      </c>
      <c r="Q38" s="200">
        <f t="shared" si="5"/>
        <v>-0.2581150660398478</v>
      </c>
      <c r="R38" s="200">
        <f t="shared" si="4"/>
        <v>1.639060483013418E-2</v>
      </c>
    </row>
    <row r="39" spans="1:18" x14ac:dyDescent="0.45">
      <c r="A39" s="62"/>
      <c r="B39" s="62"/>
      <c r="C39" s="62"/>
      <c r="D39" s="62"/>
      <c r="E39" s="62"/>
      <c r="F39" s="62"/>
    </row>
    <row r="40" spans="1:18" x14ac:dyDescent="0.45">
      <c r="A40" s="62"/>
      <c r="B40" s="62"/>
      <c r="C40" s="62"/>
      <c r="D40" s="62"/>
      <c r="E40" s="62"/>
      <c r="F40" s="62"/>
    </row>
    <row r="41" spans="1:18" ht="42.75" x14ac:dyDescent="0.45">
      <c r="A41" s="196" t="s">
        <v>28</v>
      </c>
      <c r="B41" s="147">
        <v>45473</v>
      </c>
      <c r="C41" s="147">
        <v>45838</v>
      </c>
      <c r="D41" s="168">
        <v>45597</v>
      </c>
      <c r="E41" s="168">
        <v>45627</v>
      </c>
      <c r="F41" s="168">
        <v>45658</v>
      </c>
      <c r="G41" s="168">
        <v>45689</v>
      </c>
      <c r="H41" s="168">
        <v>45717</v>
      </c>
      <c r="I41" s="168">
        <v>45748</v>
      </c>
      <c r="J41" s="168">
        <v>45778</v>
      </c>
      <c r="K41" s="168">
        <v>45809</v>
      </c>
      <c r="L41" s="168">
        <v>45839</v>
      </c>
      <c r="M41" s="168">
        <v>45870</v>
      </c>
      <c r="N41" s="168">
        <v>45901</v>
      </c>
      <c r="O41" s="168">
        <v>45931</v>
      </c>
      <c r="P41" s="168">
        <v>45962</v>
      </c>
      <c r="Q41" s="198" t="s">
        <v>84</v>
      </c>
      <c r="R41" s="199" t="s">
        <v>196</v>
      </c>
    </row>
    <row r="42" spans="1:18" x14ac:dyDescent="0.45">
      <c r="A42" s="35" t="s">
        <v>43</v>
      </c>
      <c r="B42" s="60">
        <v>7032</v>
      </c>
      <c r="C42" s="60">
        <v>8333</v>
      </c>
      <c r="D42" s="36">
        <v>7541</v>
      </c>
      <c r="E42" s="36">
        <v>7866</v>
      </c>
      <c r="F42" s="36">
        <v>8104</v>
      </c>
      <c r="G42" s="36">
        <v>8092</v>
      </c>
      <c r="H42" s="36">
        <v>8143</v>
      </c>
      <c r="I42" s="36">
        <v>8113</v>
      </c>
      <c r="J42" s="36">
        <v>8091</v>
      </c>
      <c r="K42" s="36">
        <v>8333</v>
      </c>
      <c r="L42" s="36">
        <v>8236</v>
      </c>
      <c r="M42" s="36">
        <v>8273</v>
      </c>
      <c r="N42" s="36">
        <v>8233</v>
      </c>
      <c r="O42" s="36">
        <v>8013</v>
      </c>
      <c r="P42" s="36">
        <v>8091</v>
      </c>
      <c r="Q42" s="64">
        <f>(P42-O42)/O42</f>
        <v>9.7341819543242235E-3</v>
      </c>
      <c r="R42" s="64">
        <f t="shared" ref="R42:R47" si="9">(P42/P51)</f>
        <v>0.97871053586548928</v>
      </c>
    </row>
    <row r="43" spans="1:18" x14ac:dyDescent="0.45">
      <c r="A43" s="35" t="s">
        <v>44</v>
      </c>
      <c r="B43" s="60">
        <v>74403</v>
      </c>
      <c r="C43" s="60">
        <v>82764</v>
      </c>
      <c r="D43" s="36">
        <v>81411</v>
      </c>
      <c r="E43" s="36">
        <v>84307</v>
      </c>
      <c r="F43" s="36">
        <v>85432</v>
      </c>
      <c r="G43" s="36">
        <v>85662</v>
      </c>
      <c r="H43" s="36">
        <v>86994</v>
      </c>
      <c r="I43" s="36">
        <v>86253</v>
      </c>
      <c r="J43" s="36">
        <v>82882</v>
      </c>
      <c r="K43" s="36">
        <v>82764</v>
      </c>
      <c r="L43" s="36">
        <v>80875</v>
      </c>
      <c r="M43" s="36">
        <v>81102</v>
      </c>
      <c r="N43" s="36">
        <v>83556</v>
      </c>
      <c r="O43" s="36">
        <v>86736</v>
      </c>
      <c r="P43" s="36">
        <v>86731</v>
      </c>
      <c r="Q43" s="64">
        <f t="shared" ref="Q43:Q47" si="10">(P43-O43)/O43</f>
        <v>-5.7646190739715922E-5</v>
      </c>
      <c r="R43" s="64">
        <f t="shared" si="9"/>
        <v>0.97981201563523801</v>
      </c>
    </row>
    <row r="44" spans="1:18" x14ac:dyDescent="0.45">
      <c r="A44" s="35" t="s">
        <v>45</v>
      </c>
      <c r="B44" s="60">
        <v>2643</v>
      </c>
      <c r="C44" s="60">
        <v>2481</v>
      </c>
      <c r="D44" s="36">
        <v>2601</v>
      </c>
      <c r="E44" s="36">
        <v>2571</v>
      </c>
      <c r="F44" s="36">
        <v>2473</v>
      </c>
      <c r="G44" s="36">
        <v>2448</v>
      </c>
      <c r="H44" s="36">
        <v>2352</v>
      </c>
      <c r="I44" s="36">
        <v>2399</v>
      </c>
      <c r="J44" s="36">
        <v>2319</v>
      </c>
      <c r="K44" s="36">
        <v>2481</v>
      </c>
      <c r="L44" s="36">
        <v>2485</v>
      </c>
      <c r="M44" s="36">
        <v>2433</v>
      </c>
      <c r="N44" s="36">
        <v>2643</v>
      </c>
      <c r="O44" s="36">
        <v>2792</v>
      </c>
      <c r="P44" s="36">
        <v>3250</v>
      </c>
      <c r="Q44" s="64">
        <f t="shared" si="10"/>
        <v>0.16404011461318052</v>
      </c>
      <c r="R44" s="64">
        <f t="shared" si="9"/>
        <v>0.95700824499411075</v>
      </c>
    </row>
    <row r="45" spans="1:18" x14ac:dyDescent="0.45">
      <c r="A45" s="35" t="s">
        <v>46</v>
      </c>
      <c r="B45" s="60">
        <v>22226</v>
      </c>
      <c r="C45" s="60">
        <v>26928</v>
      </c>
      <c r="D45" s="36">
        <v>25304</v>
      </c>
      <c r="E45" s="36">
        <v>26100</v>
      </c>
      <c r="F45" s="36">
        <v>27012</v>
      </c>
      <c r="G45" s="36">
        <v>27605</v>
      </c>
      <c r="H45" s="36">
        <v>28099</v>
      </c>
      <c r="I45" s="36">
        <v>28039</v>
      </c>
      <c r="J45" s="36">
        <v>27268</v>
      </c>
      <c r="K45" s="36">
        <v>26928</v>
      </c>
      <c r="L45" s="36">
        <v>26402</v>
      </c>
      <c r="M45" s="36">
        <v>26208</v>
      </c>
      <c r="N45" s="36">
        <v>25231</v>
      </c>
      <c r="O45" s="36">
        <v>24390</v>
      </c>
      <c r="P45" s="36">
        <v>23575</v>
      </c>
      <c r="Q45" s="64">
        <f t="shared" si="10"/>
        <v>-3.3415334153341532E-2</v>
      </c>
      <c r="R45" s="64">
        <f t="shared" si="9"/>
        <v>0.99167122365708993</v>
      </c>
    </row>
    <row r="46" spans="1:18" ht="15" customHeight="1" x14ac:dyDescent="0.45">
      <c r="A46" s="35" t="s">
        <v>47</v>
      </c>
      <c r="B46" s="60">
        <v>86081</v>
      </c>
      <c r="C46" s="60">
        <v>87087</v>
      </c>
      <c r="D46" s="36">
        <v>89209</v>
      </c>
      <c r="E46" s="36">
        <v>90851</v>
      </c>
      <c r="F46" s="36">
        <v>92048</v>
      </c>
      <c r="G46" s="36">
        <v>91699</v>
      </c>
      <c r="H46" s="36">
        <v>92341</v>
      </c>
      <c r="I46" s="36">
        <v>91922</v>
      </c>
      <c r="J46" s="36">
        <v>87796</v>
      </c>
      <c r="K46" s="36">
        <v>87087</v>
      </c>
      <c r="L46" s="36">
        <v>85184</v>
      </c>
      <c r="M46" s="36">
        <v>83388</v>
      </c>
      <c r="N46" s="36">
        <v>81606</v>
      </c>
      <c r="O46" s="36">
        <v>78877</v>
      </c>
      <c r="P46" s="36">
        <v>77228</v>
      </c>
      <c r="Q46" s="64">
        <f t="shared" si="10"/>
        <v>-2.0905967519048645E-2</v>
      </c>
      <c r="R46" s="64">
        <f t="shared" si="9"/>
        <v>0.98712852303956033</v>
      </c>
    </row>
    <row r="47" spans="1:18" x14ac:dyDescent="0.45">
      <c r="A47" s="182" t="s">
        <v>197</v>
      </c>
      <c r="B47" s="184">
        <f t="shared" ref="B47" si="11">SUM(B42:B46)</f>
        <v>192385</v>
      </c>
      <c r="C47" s="184">
        <f t="shared" ref="C47" si="12">SUM(C42:C46)</f>
        <v>207593</v>
      </c>
      <c r="D47" s="184">
        <f t="shared" ref="D47:N47" si="13">SUM(D42:D46)</f>
        <v>206066</v>
      </c>
      <c r="E47" s="184">
        <f t="shared" si="13"/>
        <v>211695</v>
      </c>
      <c r="F47" s="184">
        <f t="shared" si="13"/>
        <v>215069</v>
      </c>
      <c r="G47" s="184">
        <f t="shared" si="13"/>
        <v>215506</v>
      </c>
      <c r="H47" s="184">
        <f t="shared" si="13"/>
        <v>217929</v>
      </c>
      <c r="I47" s="184">
        <f t="shared" si="13"/>
        <v>216726</v>
      </c>
      <c r="J47" s="184">
        <f t="shared" si="13"/>
        <v>208356</v>
      </c>
      <c r="K47" s="184">
        <f t="shared" si="13"/>
        <v>207593</v>
      </c>
      <c r="L47" s="184">
        <f t="shared" si="13"/>
        <v>203182</v>
      </c>
      <c r="M47" s="184">
        <f t="shared" si="13"/>
        <v>201404</v>
      </c>
      <c r="N47" s="184">
        <f t="shared" si="13"/>
        <v>201269</v>
      </c>
      <c r="O47" s="184">
        <f t="shared" ref="O47:P47" si="14">SUM(O42:O46)</f>
        <v>200808</v>
      </c>
      <c r="P47" s="184">
        <f t="shared" si="14"/>
        <v>198875</v>
      </c>
      <c r="Q47" s="200">
        <f t="shared" si="10"/>
        <v>-9.6261105135253579E-3</v>
      </c>
      <c r="R47" s="200">
        <f t="shared" si="9"/>
        <v>0.98360939516986579</v>
      </c>
    </row>
    <row r="48" spans="1:18" x14ac:dyDescent="0.45">
      <c r="A48" s="63"/>
      <c r="B48" s="62"/>
      <c r="C48" s="62"/>
      <c r="D48" s="62"/>
    </row>
    <row r="49" spans="1:21" x14ac:dyDescent="0.45">
      <c r="A49" s="63"/>
      <c r="B49" s="62"/>
      <c r="C49" s="62"/>
      <c r="D49" s="62"/>
    </row>
    <row r="50" spans="1:21" ht="42.75" x14ac:dyDescent="0.45">
      <c r="A50" s="196" t="s">
        <v>29</v>
      </c>
      <c r="B50" s="201">
        <v>45473</v>
      </c>
      <c r="C50" s="147">
        <v>45838</v>
      </c>
      <c r="D50" s="202">
        <v>45597</v>
      </c>
      <c r="E50" s="202">
        <v>45627</v>
      </c>
      <c r="F50" s="202">
        <v>45658</v>
      </c>
      <c r="G50" s="202">
        <v>45689</v>
      </c>
      <c r="H50" s="202">
        <v>45717</v>
      </c>
      <c r="I50" s="202">
        <v>45748</v>
      </c>
      <c r="J50" s="202">
        <v>45778</v>
      </c>
      <c r="K50" s="202">
        <v>45809</v>
      </c>
      <c r="L50" s="202">
        <v>45839</v>
      </c>
      <c r="M50" s="202">
        <v>45870</v>
      </c>
      <c r="N50" s="202">
        <v>45901</v>
      </c>
      <c r="O50" s="168">
        <v>45931</v>
      </c>
      <c r="P50" s="168">
        <v>45962</v>
      </c>
      <c r="Q50" s="199" t="s">
        <v>84</v>
      </c>
    </row>
    <row r="51" spans="1:21" x14ac:dyDescent="0.45">
      <c r="A51" s="65" t="s">
        <v>43</v>
      </c>
      <c r="B51" s="66">
        <v>7180</v>
      </c>
      <c r="C51" s="66">
        <v>8366</v>
      </c>
      <c r="D51" s="67">
        <v>7769</v>
      </c>
      <c r="E51" s="67">
        <v>7985</v>
      </c>
      <c r="F51" s="67">
        <v>8156</v>
      </c>
      <c r="G51" s="67">
        <v>8200</v>
      </c>
      <c r="H51" s="67">
        <v>8174</v>
      </c>
      <c r="I51" s="67">
        <v>8138</v>
      </c>
      <c r="J51" s="67">
        <v>8202</v>
      </c>
      <c r="K51" s="67">
        <v>8366</v>
      </c>
      <c r="L51" s="67">
        <v>8300</v>
      </c>
      <c r="M51" s="67">
        <v>8394</v>
      </c>
      <c r="N51" s="67">
        <v>8299</v>
      </c>
      <c r="O51" s="67">
        <v>8196</v>
      </c>
      <c r="P51" s="67">
        <v>8267</v>
      </c>
      <c r="Q51" s="68">
        <f>(P51-O51)/O51</f>
        <v>8.6627623230844317E-3</v>
      </c>
    </row>
    <row r="52" spans="1:21" x14ac:dyDescent="0.45">
      <c r="A52" s="35" t="s">
        <v>44</v>
      </c>
      <c r="B52" s="60">
        <v>76583</v>
      </c>
      <c r="C52" s="60">
        <v>83072</v>
      </c>
      <c r="D52" s="36">
        <v>84202</v>
      </c>
      <c r="E52" s="36">
        <v>85817</v>
      </c>
      <c r="F52" s="36">
        <v>86315</v>
      </c>
      <c r="G52" s="36">
        <v>87013</v>
      </c>
      <c r="H52" s="36">
        <v>87354</v>
      </c>
      <c r="I52" s="36">
        <v>86826</v>
      </c>
      <c r="J52" s="36">
        <v>84120</v>
      </c>
      <c r="K52" s="36">
        <v>83072</v>
      </c>
      <c r="L52" s="36">
        <v>82767</v>
      </c>
      <c r="M52" s="36">
        <v>82704</v>
      </c>
      <c r="N52" s="36">
        <v>84358</v>
      </c>
      <c r="O52" s="36">
        <v>89094</v>
      </c>
      <c r="P52" s="36">
        <v>88518</v>
      </c>
      <c r="Q52" s="68">
        <f t="shared" ref="Q52:Q56" si="15">(P52-O52)/O52</f>
        <v>-6.465081823691831E-3</v>
      </c>
    </row>
    <row r="53" spans="1:21" x14ac:dyDescent="0.45">
      <c r="A53" s="35" t="s">
        <v>45</v>
      </c>
      <c r="B53" s="60">
        <v>2703</v>
      </c>
      <c r="C53" s="60">
        <v>2510</v>
      </c>
      <c r="D53" s="36">
        <v>2824</v>
      </c>
      <c r="E53" s="36">
        <v>2684</v>
      </c>
      <c r="F53" s="36">
        <v>2524</v>
      </c>
      <c r="G53" s="36">
        <v>2531</v>
      </c>
      <c r="H53" s="36">
        <v>2407</v>
      </c>
      <c r="I53" s="36">
        <v>2435</v>
      </c>
      <c r="J53" s="36">
        <v>2398</v>
      </c>
      <c r="K53" s="36">
        <v>2510</v>
      </c>
      <c r="L53" s="36">
        <v>2573</v>
      </c>
      <c r="M53" s="36">
        <v>2562</v>
      </c>
      <c r="N53" s="36">
        <v>2733</v>
      </c>
      <c r="O53" s="36">
        <v>3027</v>
      </c>
      <c r="P53" s="36">
        <v>3396</v>
      </c>
      <c r="Q53" s="68">
        <f t="shared" si="15"/>
        <v>0.12190287413280476</v>
      </c>
    </row>
    <row r="54" spans="1:21" x14ac:dyDescent="0.45">
      <c r="A54" s="35" t="s">
        <v>46</v>
      </c>
      <c r="B54" s="60">
        <v>22420</v>
      </c>
      <c r="C54" s="60">
        <v>26979</v>
      </c>
      <c r="D54" s="36">
        <v>25509</v>
      </c>
      <c r="E54" s="36">
        <v>26234</v>
      </c>
      <c r="F54" s="36">
        <v>27133</v>
      </c>
      <c r="G54" s="36">
        <v>27739</v>
      </c>
      <c r="H54" s="36">
        <v>28130</v>
      </c>
      <c r="I54" s="36">
        <v>28097</v>
      </c>
      <c r="J54" s="36">
        <v>27476</v>
      </c>
      <c r="K54" s="36">
        <v>26979</v>
      </c>
      <c r="L54" s="36">
        <v>26542</v>
      </c>
      <c r="M54" s="36">
        <v>26341</v>
      </c>
      <c r="N54" s="36">
        <v>25326</v>
      </c>
      <c r="O54" s="36">
        <v>24537</v>
      </c>
      <c r="P54" s="36">
        <v>23773</v>
      </c>
      <c r="Q54" s="68">
        <f t="shared" si="15"/>
        <v>-3.1136650772303053E-2</v>
      </c>
    </row>
    <row r="55" spans="1:21" ht="15" customHeight="1" x14ac:dyDescent="0.45">
      <c r="A55" s="35" t="s">
        <v>47</v>
      </c>
      <c r="B55" s="60">
        <v>87810</v>
      </c>
      <c r="C55" s="60">
        <v>87317</v>
      </c>
      <c r="D55" s="36">
        <v>91364</v>
      </c>
      <c r="E55" s="36">
        <v>92223</v>
      </c>
      <c r="F55" s="36">
        <v>92646</v>
      </c>
      <c r="G55" s="36">
        <v>92640</v>
      </c>
      <c r="H55" s="36">
        <v>92672</v>
      </c>
      <c r="I55" s="36">
        <v>92257</v>
      </c>
      <c r="J55" s="36">
        <v>88789</v>
      </c>
      <c r="K55" s="36">
        <v>87317</v>
      </c>
      <c r="L55" s="36">
        <v>86232</v>
      </c>
      <c r="M55" s="36">
        <v>84302</v>
      </c>
      <c r="N55" s="36">
        <v>82255</v>
      </c>
      <c r="O55" s="36">
        <v>80421</v>
      </c>
      <c r="P55" s="36">
        <v>78235</v>
      </c>
      <c r="Q55" s="68">
        <f t="shared" si="15"/>
        <v>-2.7181954962012408E-2</v>
      </c>
    </row>
    <row r="56" spans="1:21" x14ac:dyDescent="0.45">
      <c r="A56" s="182" t="s">
        <v>197</v>
      </c>
      <c r="B56" s="184">
        <f t="shared" ref="B56" si="16">SUM(B51:B55)</f>
        <v>196696</v>
      </c>
      <c r="C56" s="184">
        <f t="shared" ref="C56" si="17">SUM(C51:C55)</f>
        <v>208244</v>
      </c>
      <c r="D56" s="184">
        <f t="shared" ref="D56:N56" si="18">SUM(D51:D55)</f>
        <v>211668</v>
      </c>
      <c r="E56" s="184">
        <f t="shared" si="18"/>
        <v>214943</v>
      </c>
      <c r="F56" s="184">
        <f t="shared" si="18"/>
        <v>216774</v>
      </c>
      <c r="G56" s="184">
        <f t="shared" si="18"/>
        <v>218123</v>
      </c>
      <c r="H56" s="184">
        <f t="shared" si="18"/>
        <v>218737</v>
      </c>
      <c r="I56" s="184">
        <f t="shared" si="18"/>
        <v>217753</v>
      </c>
      <c r="J56" s="184">
        <f t="shared" si="18"/>
        <v>210985</v>
      </c>
      <c r="K56" s="184">
        <f t="shared" si="18"/>
        <v>208244</v>
      </c>
      <c r="L56" s="184">
        <f t="shared" si="18"/>
        <v>206414</v>
      </c>
      <c r="M56" s="184">
        <f t="shared" si="18"/>
        <v>204303</v>
      </c>
      <c r="N56" s="184">
        <f t="shared" si="18"/>
        <v>202971</v>
      </c>
      <c r="O56" s="184">
        <f t="shared" ref="O56:P56" si="19">SUM(O51:O55)</f>
        <v>205275</v>
      </c>
      <c r="P56" s="184">
        <f t="shared" si="19"/>
        <v>202189</v>
      </c>
      <c r="Q56" s="203">
        <f t="shared" si="15"/>
        <v>-1.5033491657532578E-2</v>
      </c>
    </row>
    <row r="59" spans="1:21" ht="28.5" x14ac:dyDescent="0.45">
      <c r="A59" s="196" t="s">
        <v>198</v>
      </c>
      <c r="B59" s="197" t="s">
        <v>199</v>
      </c>
      <c r="C59" s="197" t="s">
        <v>38</v>
      </c>
      <c r="D59" s="168">
        <v>45597</v>
      </c>
      <c r="E59" s="168">
        <v>45627</v>
      </c>
      <c r="F59" s="168">
        <v>45658</v>
      </c>
      <c r="G59" s="168">
        <v>45689</v>
      </c>
      <c r="H59" s="168">
        <v>45717</v>
      </c>
      <c r="I59" s="168">
        <v>45748</v>
      </c>
      <c r="J59" s="168">
        <v>45778</v>
      </c>
      <c r="K59" s="168">
        <v>45809</v>
      </c>
      <c r="L59" s="168">
        <v>45839</v>
      </c>
      <c r="M59" s="168">
        <v>45870</v>
      </c>
      <c r="N59" s="168">
        <v>45901</v>
      </c>
      <c r="O59" s="168">
        <v>45931</v>
      </c>
      <c r="P59" s="168">
        <v>45962</v>
      </c>
      <c r="Q59" s="198" t="s">
        <v>194</v>
      </c>
      <c r="R59" s="199" t="s">
        <v>135</v>
      </c>
    </row>
    <row r="60" spans="1:21" x14ac:dyDescent="0.45">
      <c r="A60" s="35" t="s">
        <v>200</v>
      </c>
      <c r="B60" s="69">
        <v>29909</v>
      </c>
      <c r="C60" s="69">
        <v>38190</v>
      </c>
      <c r="D60" s="36">
        <v>3037</v>
      </c>
      <c r="E60" s="36">
        <v>1897</v>
      </c>
      <c r="F60" s="36">
        <v>2406</v>
      </c>
      <c r="G60" s="36">
        <v>3125</v>
      </c>
      <c r="H60" s="36">
        <v>3909</v>
      </c>
      <c r="I60" s="36">
        <v>3066</v>
      </c>
      <c r="J60" s="36">
        <v>5460</v>
      </c>
      <c r="K60" s="36">
        <v>4288</v>
      </c>
      <c r="L60" s="36">
        <v>4495</v>
      </c>
      <c r="M60" s="36">
        <v>4677</v>
      </c>
      <c r="N60" s="36">
        <v>5284</v>
      </c>
      <c r="O60" s="36">
        <v>5094</v>
      </c>
      <c r="P60" s="36">
        <v>4443</v>
      </c>
      <c r="Q60" s="69">
        <f>SUM(L60:P60)</f>
        <v>23993</v>
      </c>
      <c r="R60" s="69">
        <v>14039</v>
      </c>
      <c r="U60" s="122"/>
    </row>
    <row r="61" spans="1:21" x14ac:dyDescent="0.45">
      <c r="A61" s="35" t="s">
        <v>44</v>
      </c>
      <c r="B61" s="69">
        <v>115364</v>
      </c>
      <c r="C61" s="69">
        <v>137559</v>
      </c>
      <c r="D61" s="36">
        <v>10442</v>
      </c>
      <c r="E61" s="36">
        <v>7505</v>
      </c>
      <c r="F61" s="36">
        <v>9903</v>
      </c>
      <c r="G61" s="36">
        <v>11628</v>
      </c>
      <c r="H61" s="36">
        <v>12614</v>
      </c>
      <c r="I61" s="36">
        <v>10272</v>
      </c>
      <c r="J61" s="36">
        <v>14590</v>
      </c>
      <c r="K61" s="36">
        <v>13096</v>
      </c>
      <c r="L61" s="36">
        <v>15332</v>
      </c>
      <c r="M61" s="36">
        <v>13674</v>
      </c>
      <c r="N61" s="36">
        <v>13050</v>
      </c>
      <c r="O61" s="36">
        <v>11977</v>
      </c>
      <c r="P61" s="36">
        <v>12399</v>
      </c>
      <c r="Q61" s="69">
        <f t="shared" ref="Q61:Q63" si="20">SUM(L61:P61)</f>
        <v>66432</v>
      </c>
      <c r="R61" s="69">
        <v>57951</v>
      </c>
      <c r="U61" s="122"/>
    </row>
    <row r="62" spans="1:21" x14ac:dyDescent="0.45">
      <c r="A62" s="35" t="s">
        <v>45</v>
      </c>
      <c r="B62" s="69">
        <v>19241</v>
      </c>
      <c r="C62" s="69">
        <v>24226</v>
      </c>
      <c r="D62" s="36">
        <v>1884</v>
      </c>
      <c r="E62" s="36">
        <v>1197</v>
      </c>
      <c r="F62" s="36">
        <v>1599</v>
      </c>
      <c r="G62" s="36">
        <v>2046</v>
      </c>
      <c r="H62" s="36">
        <v>2402</v>
      </c>
      <c r="I62" s="36">
        <v>1952</v>
      </c>
      <c r="J62" s="36">
        <v>3642</v>
      </c>
      <c r="K62" s="36">
        <v>3056</v>
      </c>
      <c r="L62" s="36">
        <v>3212</v>
      </c>
      <c r="M62" s="36">
        <v>3112</v>
      </c>
      <c r="N62" s="36">
        <v>3613</v>
      </c>
      <c r="O62" s="36">
        <v>3117</v>
      </c>
      <c r="P62" s="36">
        <v>2797</v>
      </c>
      <c r="Q62" s="69">
        <f t="shared" si="20"/>
        <v>15851</v>
      </c>
      <c r="R62" s="69">
        <v>8332</v>
      </c>
      <c r="U62" s="122"/>
    </row>
    <row r="63" spans="1:21" x14ac:dyDescent="0.45">
      <c r="A63" s="182" t="s">
        <v>201</v>
      </c>
      <c r="B63" s="184">
        <f t="shared" ref="B63:C63" si="21">SUM(B60:B62)</f>
        <v>164514</v>
      </c>
      <c r="C63" s="184">
        <f t="shared" si="21"/>
        <v>199975</v>
      </c>
      <c r="D63" s="184">
        <v>15363</v>
      </c>
      <c r="E63" s="184">
        <v>10599</v>
      </c>
      <c r="F63" s="184">
        <v>13908</v>
      </c>
      <c r="G63" s="184">
        <v>16799</v>
      </c>
      <c r="H63" s="184">
        <v>18925</v>
      </c>
      <c r="I63" s="184">
        <v>15290</v>
      </c>
      <c r="J63" s="184">
        <v>23692</v>
      </c>
      <c r="K63" s="184">
        <v>20440</v>
      </c>
      <c r="L63" s="184">
        <v>23039</v>
      </c>
      <c r="M63" s="184">
        <v>21463</v>
      </c>
      <c r="N63" s="184">
        <v>21947</v>
      </c>
      <c r="O63" s="184">
        <f>SUM(O60:O62)</f>
        <v>20188</v>
      </c>
      <c r="P63" s="184">
        <f>SUM(P60:P62)</f>
        <v>19639</v>
      </c>
      <c r="Q63" s="204">
        <f t="shared" si="20"/>
        <v>106276</v>
      </c>
      <c r="R63" s="204">
        <v>80322</v>
      </c>
      <c r="U63" s="122"/>
    </row>
    <row r="64" spans="1:21" x14ac:dyDescent="0.45">
      <c r="A64" s="272" t="s">
        <v>202</v>
      </c>
      <c r="B64" s="272"/>
      <c r="C64" s="272"/>
      <c r="D64" s="272"/>
      <c r="E64" s="272"/>
      <c r="F64" s="272"/>
      <c r="G64" s="272"/>
      <c r="H64" s="272"/>
      <c r="I64" s="272"/>
      <c r="J64" s="272"/>
      <c r="K64" s="272"/>
      <c r="L64" s="272"/>
      <c r="M64" s="272"/>
      <c r="N64" s="272"/>
      <c r="O64" s="272"/>
      <c r="P64" s="272"/>
      <c r="Q64" s="272"/>
      <c r="R64" s="272"/>
    </row>
    <row r="70" spans="1:1" x14ac:dyDescent="0.45">
      <c r="A70" s="70" t="s">
        <v>6</v>
      </c>
    </row>
    <row r="71" spans="1:1" x14ac:dyDescent="0.45">
      <c r="A71" s="71"/>
    </row>
    <row r="73" spans="1:1" x14ac:dyDescent="0.45">
      <c r="A73" s="4" t="s">
        <v>6</v>
      </c>
    </row>
  </sheetData>
  <sheetProtection algorithmName="SHA-512" hashValue="CBsYomJs68EWgr+GVeJJ6hNfCGNXctUFb4L6IM4HOCGqsceN9+hj03vyP67QdCOi5l8qvYYIEOdoSux8IR8tLg==" saltValue="NZK8uX3KKGYCFmXde+hkKw==" spinCount="100000" sheet="1" objects="1" scenarios="1" selectLockedCells="1"/>
  <mergeCells count="1">
    <mergeCell ref="A64:R64"/>
  </mergeCells>
  <hyperlinks>
    <hyperlink ref="A14" location="Conditions!Condition__determined_1" display="Conditions Determined" xr:uid="{00000000-0004-0000-0500-000000000000}"/>
    <hyperlink ref="A10" location="Incoming_Conditions" display="Incoming Conditions - Net Conditions Received" xr:uid="{00000000-0004-0000-0500-000001000000}"/>
    <hyperlink ref="A12" location="Conditions!Conditions_being_processed_by_an" display="Conditions Being Processed" xr:uid="{00000000-0004-0000-0500-000002000000}"/>
    <hyperlink ref="A11" location="Conditions!Conditions_unallocated" display="Conditions Unallocated" xr:uid="{00000000-0004-0000-0500-000003000000}"/>
    <hyperlink ref="A13" location="Conditions!Conditions_On_hand" display="Conditions On Hand" xr:uid="{00000000-0004-0000-0500-000004000000}"/>
  </hyperlinks>
  <pageMargins left="0.7" right="0.7" top="0.75" bottom="0.75" header="0.3" footer="0.3"/>
  <pageSetup paperSize="9" scale="41" orientation="landscape" r:id="rId1"/>
  <ignoredErrors>
    <ignoredError sqref="Q25:Q28 Q60:Q6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V44"/>
  <sheetViews>
    <sheetView showGridLines="0" topLeftCell="A12" zoomScale="90" zoomScaleNormal="90" workbookViewId="0">
      <selection activeCell="R39" sqref="R39"/>
    </sheetView>
  </sheetViews>
  <sheetFormatPr defaultColWidth="9.1328125" defaultRowHeight="14.25" x14ac:dyDescent="0.45"/>
  <cols>
    <col min="1" max="1" width="35.86328125" style="4" customWidth="1"/>
    <col min="2" max="4" width="10.73046875" style="4" customWidth="1"/>
    <col min="5" max="17" width="9.1328125" style="4" customWidth="1"/>
    <col min="18" max="18" width="12" style="4" customWidth="1"/>
    <col min="19" max="16384" width="9.1328125" style="4"/>
  </cols>
  <sheetData>
    <row r="1" spans="1:19" s="2" customFormat="1" x14ac:dyDescent="0.45">
      <c r="A1" s="1"/>
      <c r="B1" s="1"/>
      <c r="C1" s="1"/>
      <c r="D1" s="1"/>
      <c r="E1" s="1"/>
      <c r="F1" s="1"/>
      <c r="G1" s="1"/>
      <c r="H1" s="1"/>
      <c r="I1" s="1"/>
      <c r="J1" s="1"/>
      <c r="K1" s="1"/>
      <c r="L1" s="1"/>
      <c r="M1" s="1"/>
      <c r="N1" s="1"/>
      <c r="O1" s="1"/>
      <c r="P1" s="1"/>
      <c r="Q1" s="1"/>
      <c r="R1" s="1"/>
    </row>
    <row r="2" spans="1:19" s="2" customFormat="1" x14ac:dyDescent="0.45">
      <c r="A2" s="1"/>
      <c r="B2" s="1"/>
      <c r="C2" s="1"/>
      <c r="D2" s="1"/>
      <c r="E2" s="1"/>
      <c r="F2" s="1"/>
      <c r="G2" s="1"/>
      <c r="H2" s="1"/>
      <c r="I2" s="1"/>
      <c r="J2" s="1"/>
      <c r="K2" s="1"/>
      <c r="L2" s="1"/>
      <c r="M2" s="1"/>
      <c r="N2" s="1"/>
      <c r="O2" s="1"/>
      <c r="P2" s="1"/>
      <c r="Q2" s="1"/>
      <c r="R2" s="1"/>
    </row>
    <row r="3" spans="1:19" s="2" customFormat="1" x14ac:dyDescent="0.45">
      <c r="A3" s="1"/>
      <c r="B3" s="1"/>
      <c r="C3" s="1"/>
      <c r="D3" s="1"/>
      <c r="E3" s="1"/>
      <c r="F3" s="1"/>
      <c r="G3" s="1"/>
      <c r="H3" s="1"/>
      <c r="I3" s="1"/>
      <c r="J3" s="1"/>
      <c r="K3" s="1"/>
      <c r="L3" s="1"/>
      <c r="M3" s="1"/>
      <c r="N3" s="1"/>
      <c r="O3" s="1"/>
      <c r="P3" s="1"/>
      <c r="Q3" s="1"/>
      <c r="R3" s="1"/>
    </row>
    <row r="4" spans="1:19" s="2" customFormat="1" x14ac:dyDescent="0.45">
      <c r="A4" s="1"/>
      <c r="B4" s="1"/>
      <c r="C4" s="1"/>
      <c r="D4" s="1"/>
      <c r="E4" s="1"/>
      <c r="F4" s="1"/>
      <c r="G4" s="1"/>
      <c r="H4" s="1"/>
      <c r="I4" s="1"/>
      <c r="J4" s="1"/>
      <c r="K4" s="1"/>
      <c r="L4" s="1"/>
      <c r="M4" s="1"/>
      <c r="N4" s="1"/>
      <c r="O4" s="1"/>
      <c r="P4" s="1"/>
      <c r="Q4" s="1"/>
      <c r="R4" s="1"/>
    </row>
    <row r="5" spans="1:19" s="2" customFormat="1" x14ac:dyDescent="0.45">
      <c r="A5" s="1"/>
      <c r="B5" s="1"/>
      <c r="C5" s="1"/>
      <c r="D5" s="1"/>
      <c r="E5" s="1"/>
      <c r="F5" s="1"/>
      <c r="G5" s="1"/>
      <c r="H5" s="1"/>
      <c r="I5" s="1"/>
      <c r="J5" s="1"/>
      <c r="K5" s="1"/>
      <c r="L5" s="1"/>
      <c r="M5" s="1"/>
      <c r="N5" s="1"/>
      <c r="O5" s="1"/>
      <c r="P5" s="1"/>
      <c r="Q5" s="1"/>
      <c r="R5" s="1"/>
    </row>
    <row r="6" spans="1:19" s="2" customFormat="1" x14ac:dyDescent="0.45">
      <c r="A6" s="3"/>
      <c r="B6" s="3"/>
      <c r="C6" s="3"/>
      <c r="D6" s="3"/>
      <c r="E6" s="3"/>
      <c r="F6" s="3"/>
      <c r="G6" s="3"/>
      <c r="H6" s="3"/>
      <c r="I6" s="3"/>
      <c r="J6" s="3"/>
      <c r="K6" s="3"/>
      <c r="L6" s="3"/>
      <c r="M6" s="1"/>
      <c r="N6" s="1"/>
      <c r="O6" s="1"/>
      <c r="P6" s="1"/>
      <c r="Q6" s="1"/>
      <c r="R6" s="1"/>
      <c r="S6" s="11"/>
    </row>
    <row r="7" spans="1:19" s="2" customFormat="1" x14ac:dyDescent="0.45">
      <c r="A7" s="3"/>
      <c r="B7" s="3"/>
      <c r="C7" s="3"/>
      <c r="D7" s="3"/>
      <c r="E7" s="3"/>
      <c r="F7" s="3"/>
      <c r="G7" s="3"/>
      <c r="H7" s="3"/>
      <c r="I7" s="3"/>
      <c r="J7" s="3"/>
      <c r="K7" s="3"/>
      <c r="L7" s="3"/>
      <c r="M7" s="1"/>
      <c r="N7" s="1"/>
      <c r="O7" s="1"/>
      <c r="P7" s="1"/>
      <c r="Q7" s="1"/>
      <c r="R7" s="1"/>
      <c r="S7" s="11"/>
    </row>
    <row r="8" spans="1:19" x14ac:dyDescent="0.45">
      <c r="R8" s="133">
        <v>45991</v>
      </c>
    </row>
    <row r="9" spans="1:19" ht="18" x14ac:dyDescent="0.55000000000000004">
      <c r="A9" s="5" t="s">
        <v>31</v>
      </c>
    </row>
    <row r="10" spans="1:19" x14ac:dyDescent="0.45">
      <c r="A10" s="212" t="s">
        <v>33</v>
      </c>
      <c r="E10" s="4" t="s">
        <v>6</v>
      </c>
    </row>
    <row r="11" spans="1:19" x14ac:dyDescent="0.45">
      <c r="A11" s="212" t="s">
        <v>34</v>
      </c>
    </row>
    <row r="12" spans="1:19" x14ac:dyDescent="0.45">
      <c r="A12" s="46"/>
    </row>
    <row r="26" spans="1:22" x14ac:dyDescent="0.45">
      <c r="A26" s="205" t="s">
        <v>33</v>
      </c>
      <c r="B26" s="206" t="s">
        <v>36</v>
      </c>
      <c r="C26" s="206" t="s">
        <v>37</v>
      </c>
      <c r="D26" s="206" t="s">
        <v>133</v>
      </c>
      <c r="E26" s="168">
        <v>45597</v>
      </c>
      <c r="F26" s="168">
        <v>45627</v>
      </c>
      <c r="G26" s="168">
        <v>45658</v>
      </c>
      <c r="H26" s="168">
        <v>45689</v>
      </c>
      <c r="I26" s="168">
        <v>45717</v>
      </c>
      <c r="J26" s="168">
        <v>45748</v>
      </c>
      <c r="K26" s="168">
        <v>45778</v>
      </c>
      <c r="L26" s="168">
        <v>45809</v>
      </c>
      <c r="M26" s="168">
        <v>45839</v>
      </c>
      <c r="N26" s="168">
        <v>45870</v>
      </c>
      <c r="O26" s="168">
        <v>45901</v>
      </c>
      <c r="P26" s="168">
        <v>45931</v>
      </c>
      <c r="Q26" s="168">
        <v>45962</v>
      </c>
      <c r="R26" s="207" t="s">
        <v>203</v>
      </c>
    </row>
    <row r="27" spans="1:22" x14ac:dyDescent="0.45">
      <c r="A27" s="47" t="s">
        <v>43</v>
      </c>
      <c r="B27" s="48">
        <v>0.56799999999999995</v>
      </c>
      <c r="C27" s="48">
        <v>0.629</v>
      </c>
      <c r="D27" s="48">
        <v>0.58499999999999996</v>
      </c>
      <c r="E27" s="49">
        <v>0.60099999999999998</v>
      </c>
      <c r="F27" s="49">
        <v>0.61799999999999999</v>
      </c>
      <c r="G27" s="49">
        <v>0.56000000000000005</v>
      </c>
      <c r="H27" s="49">
        <v>0.55300000000000005</v>
      </c>
      <c r="I27" s="49">
        <v>0.57699999999999996</v>
      </c>
      <c r="J27" s="49">
        <v>0.58399999999999996</v>
      </c>
      <c r="K27" s="49">
        <v>0.57199999999999995</v>
      </c>
      <c r="L27" s="49">
        <v>0.59499999999999997</v>
      </c>
      <c r="M27" s="49">
        <v>0.59499999999999997</v>
      </c>
      <c r="N27" s="49">
        <v>0.61</v>
      </c>
      <c r="O27" s="49">
        <v>0.57399999999999995</v>
      </c>
      <c r="P27" s="49">
        <v>0.59599999999999997</v>
      </c>
      <c r="Q27" s="49">
        <v>0.59299999999999997</v>
      </c>
      <c r="R27" s="50">
        <v>0.59399999999999997</v>
      </c>
    </row>
    <row r="28" spans="1:22" x14ac:dyDescent="0.45">
      <c r="A28" s="47" t="s">
        <v>44</v>
      </c>
      <c r="B28" s="48">
        <v>0.82399999999999995</v>
      </c>
      <c r="C28" s="48">
        <v>0.85599999999999998</v>
      </c>
      <c r="D28" s="48">
        <v>0.83099999999999996</v>
      </c>
      <c r="E28" s="49">
        <v>0.83899999999999997</v>
      </c>
      <c r="F28" s="49">
        <v>0.88100000000000001</v>
      </c>
      <c r="G28" s="49">
        <v>0.84299999999999997</v>
      </c>
      <c r="H28" s="49">
        <v>0.83299999999999996</v>
      </c>
      <c r="I28" s="49">
        <v>0.82799999999999996</v>
      </c>
      <c r="J28" s="49">
        <v>0.83099999999999996</v>
      </c>
      <c r="K28" s="49">
        <v>0.81699999999999995</v>
      </c>
      <c r="L28" s="49">
        <v>0.79800000000000004</v>
      </c>
      <c r="M28" s="49">
        <v>0.76700000000000002</v>
      </c>
      <c r="N28" s="49">
        <v>0.74199999999999999</v>
      </c>
      <c r="O28" s="49">
        <v>0.749</v>
      </c>
      <c r="P28" s="49">
        <v>0.74</v>
      </c>
      <c r="Q28" s="49">
        <v>0.73099999999999998</v>
      </c>
      <c r="R28" s="50">
        <v>0.745</v>
      </c>
    </row>
    <row r="29" spans="1:22" x14ac:dyDescent="0.45">
      <c r="A29" s="47" t="s">
        <v>45</v>
      </c>
      <c r="B29" s="48">
        <v>0.46600000000000003</v>
      </c>
      <c r="C29" s="48">
        <v>0.51200000000000001</v>
      </c>
      <c r="D29" s="48">
        <v>0.42799999999999999</v>
      </c>
      <c r="E29" s="49">
        <v>0.48599999999999999</v>
      </c>
      <c r="F29" s="49">
        <v>0.48499999999999999</v>
      </c>
      <c r="G29" s="49">
        <v>0.45200000000000001</v>
      </c>
      <c r="H29" s="49">
        <v>0.44400000000000001</v>
      </c>
      <c r="I29" s="49">
        <v>0.436</v>
      </c>
      <c r="J29" s="49">
        <v>0.41599999999999998</v>
      </c>
      <c r="K29" s="49">
        <v>0.38900000000000001</v>
      </c>
      <c r="L29" s="49">
        <v>0.40200000000000002</v>
      </c>
      <c r="M29" s="49">
        <v>0.46800000000000003</v>
      </c>
      <c r="N29" s="49">
        <v>0.45</v>
      </c>
      <c r="O29" s="49">
        <v>0.41799999999999998</v>
      </c>
      <c r="P29" s="49">
        <v>0.43</v>
      </c>
      <c r="Q29" s="49">
        <v>0.45900000000000002</v>
      </c>
      <c r="R29" s="50">
        <v>0.44400000000000001</v>
      </c>
      <c r="V29" s="51"/>
    </row>
    <row r="30" spans="1:22" x14ac:dyDescent="0.45">
      <c r="A30" s="52" t="s">
        <v>204</v>
      </c>
      <c r="B30" s="53">
        <v>0.74</v>
      </c>
      <c r="C30" s="53">
        <v>0.77400000000000002</v>
      </c>
      <c r="D30" s="53">
        <v>0.73499999999999999</v>
      </c>
      <c r="E30" s="54">
        <v>0.748</v>
      </c>
      <c r="F30" s="54">
        <v>0.79</v>
      </c>
      <c r="G30" s="54">
        <v>0.749</v>
      </c>
      <c r="H30" s="54">
        <v>0.73399999999999999</v>
      </c>
      <c r="I30" s="54">
        <v>0.72599999999999998</v>
      </c>
      <c r="J30" s="54">
        <v>0.72899999999999998</v>
      </c>
      <c r="K30" s="54">
        <v>0.69499999999999995</v>
      </c>
      <c r="L30" s="54">
        <v>0.69599999999999995</v>
      </c>
      <c r="M30" s="54">
        <v>0.69199999999999995</v>
      </c>
      <c r="N30" s="54">
        <v>0.67100000000000004</v>
      </c>
      <c r="O30" s="54">
        <v>0.65200000000000002</v>
      </c>
      <c r="P30" s="54">
        <v>0.65600000000000003</v>
      </c>
      <c r="Q30" s="54">
        <v>0.66100000000000003</v>
      </c>
      <c r="R30" s="53">
        <v>0.66600000000000004</v>
      </c>
    </row>
    <row r="31" spans="1:22" x14ac:dyDescent="0.45">
      <c r="A31" s="273" t="s">
        <v>205</v>
      </c>
      <c r="B31" s="273"/>
      <c r="C31" s="273"/>
      <c r="D31" s="273"/>
      <c r="E31" s="273"/>
      <c r="F31" s="273"/>
      <c r="G31" s="273"/>
      <c r="H31" s="273"/>
      <c r="I31" s="273"/>
      <c r="J31" s="273"/>
      <c r="K31" s="273"/>
      <c r="L31" s="273"/>
      <c r="M31" s="273"/>
      <c r="N31" s="273"/>
      <c r="O31" s="273"/>
      <c r="P31" s="273"/>
      <c r="Q31" s="273"/>
    </row>
    <row r="32" spans="1:22" x14ac:dyDescent="0.45">
      <c r="A32" s="274" t="s">
        <v>206</v>
      </c>
      <c r="B32" s="274"/>
      <c r="C32" s="274"/>
      <c r="D32" s="274"/>
      <c r="E32" s="274"/>
      <c r="F32" s="274"/>
      <c r="G32" s="274"/>
      <c r="H32" s="274"/>
      <c r="I32" s="274"/>
      <c r="J32" s="274"/>
      <c r="K32" s="274"/>
      <c r="L32" s="274"/>
      <c r="M32" s="274"/>
      <c r="N32" s="274"/>
      <c r="O32" s="274"/>
      <c r="P32" s="274"/>
      <c r="Q32" s="274"/>
    </row>
    <row r="33" spans="1:21" x14ac:dyDescent="0.45">
      <c r="A33" s="274" t="s">
        <v>207</v>
      </c>
      <c r="B33" s="274"/>
      <c r="C33" s="274"/>
      <c r="D33" s="274"/>
      <c r="E33" s="274"/>
      <c r="F33" s="274"/>
      <c r="G33" s="274"/>
      <c r="H33" s="274"/>
      <c r="I33" s="274"/>
      <c r="J33" s="274"/>
      <c r="K33" s="274"/>
      <c r="L33" s="274"/>
      <c r="M33" s="274"/>
      <c r="N33" s="274"/>
      <c r="O33" s="274"/>
      <c r="P33" s="274"/>
      <c r="Q33" s="274"/>
    </row>
    <row r="34" spans="1:21" x14ac:dyDescent="0.45">
      <c r="A34" s="274" t="s">
        <v>208</v>
      </c>
      <c r="B34" s="274"/>
      <c r="C34" s="274"/>
      <c r="D34" s="274"/>
      <c r="E34" s="274"/>
      <c r="F34" s="274"/>
      <c r="G34" s="274"/>
      <c r="H34" s="274"/>
      <c r="I34" s="274"/>
      <c r="J34" s="274"/>
      <c r="K34" s="274"/>
      <c r="L34" s="274"/>
      <c r="M34" s="274"/>
      <c r="N34" s="274"/>
      <c r="O34" s="274"/>
      <c r="P34" s="274"/>
      <c r="Q34" s="274"/>
    </row>
    <row r="35" spans="1:21" x14ac:dyDescent="0.45">
      <c r="A35" s="275"/>
      <c r="B35" s="264"/>
      <c r="C35" s="264"/>
      <c r="D35" s="264"/>
      <c r="E35" s="264"/>
      <c r="F35" s="264"/>
      <c r="G35" s="264"/>
      <c r="H35" s="264"/>
      <c r="I35" s="264"/>
      <c r="J35" s="264"/>
      <c r="K35" s="264"/>
      <c r="L35" s="264"/>
      <c r="M35" s="264"/>
      <c r="N35" s="264"/>
      <c r="O35" s="264"/>
      <c r="P35" s="264"/>
      <c r="Q35" s="264"/>
    </row>
    <row r="36" spans="1:21" x14ac:dyDescent="0.45">
      <c r="A36" s="56"/>
      <c r="B36" s="56"/>
      <c r="C36" s="56"/>
      <c r="D36" s="56"/>
      <c r="E36" s="56"/>
      <c r="F36" s="56"/>
      <c r="G36" s="56"/>
      <c r="H36" s="56"/>
      <c r="I36" s="56"/>
      <c r="J36" s="56"/>
      <c r="K36" s="56"/>
      <c r="L36" s="56"/>
      <c r="M36" s="56"/>
      <c r="N36" s="56"/>
    </row>
    <row r="37" spans="1:21" x14ac:dyDescent="0.45">
      <c r="A37" s="208" t="s">
        <v>34</v>
      </c>
      <c r="B37" s="206" t="s">
        <v>36</v>
      </c>
      <c r="C37" s="206" t="s">
        <v>37</v>
      </c>
      <c r="D37" s="206" t="s">
        <v>133</v>
      </c>
      <c r="E37" s="168">
        <v>45597</v>
      </c>
      <c r="F37" s="168">
        <v>45627</v>
      </c>
      <c r="G37" s="168">
        <v>45658</v>
      </c>
      <c r="H37" s="168">
        <v>45689</v>
      </c>
      <c r="I37" s="168">
        <v>45717</v>
      </c>
      <c r="J37" s="168">
        <v>45748</v>
      </c>
      <c r="K37" s="168">
        <v>45778</v>
      </c>
      <c r="L37" s="168">
        <v>45809</v>
      </c>
      <c r="M37" s="168">
        <v>45839</v>
      </c>
      <c r="N37" s="168">
        <v>45870</v>
      </c>
      <c r="O37" s="168">
        <v>45901</v>
      </c>
      <c r="P37" s="168">
        <v>45931</v>
      </c>
      <c r="Q37" s="168">
        <v>45962</v>
      </c>
      <c r="R37" s="207" t="s">
        <v>203</v>
      </c>
    </row>
    <row r="38" spans="1:21" x14ac:dyDescent="0.45">
      <c r="A38" s="35" t="s">
        <v>48</v>
      </c>
      <c r="B38" s="50">
        <v>0.68799999999999994</v>
      </c>
      <c r="C38" s="50">
        <v>0.622</v>
      </c>
      <c r="D38" s="50">
        <v>0.61599999999999999</v>
      </c>
      <c r="E38" s="49">
        <v>0.66900000000000004</v>
      </c>
      <c r="F38" s="49">
        <v>0.66100000000000003</v>
      </c>
      <c r="G38" s="49">
        <v>0.622</v>
      </c>
      <c r="H38" s="49">
        <v>0.624</v>
      </c>
      <c r="I38" s="49">
        <v>0.68</v>
      </c>
      <c r="J38" s="49">
        <v>0.60299999999999998</v>
      </c>
      <c r="K38" s="49">
        <v>0.53700000000000003</v>
      </c>
      <c r="L38" s="49">
        <v>0.56799999999999995</v>
      </c>
      <c r="M38" s="49">
        <v>0.60599999999999998</v>
      </c>
      <c r="N38" s="49">
        <v>0.59499999999999997</v>
      </c>
      <c r="O38" s="49">
        <v>0.55000000000000004</v>
      </c>
      <c r="P38" s="49">
        <v>0.58099999999999996</v>
      </c>
      <c r="Q38" s="49">
        <v>0.56999999999999995</v>
      </c>
      <c r="R38" s="57">
        <v>0.58499999999999996</v>
      </c>
    </row>
    <row r="39" spans="1:21" x14ac:dyDescent="0.45">
      <c r="A39" s="35" t="s">
        <v>50</v>
      </c>
      <c r="B39" s="50">
        <v>0.874</v>
      </c>
      <c r="C39" s="50">
        <v>0.879</v>
      </c>
      <c r="D39" s="50">
        <v>0.89400000000000002</v>
      </c>
      <c r="E39" s="49">
        <v>0.89700000000000002</v>
      </c>
      <c r="F39" s="49">
        <v>0.92200000000000004</v>
      </c>
      <c r="G39" s="49">
        <v>0.878</v>
      </c>
      <c r="H39" s="49">
        <v>0.90900000000000003</v>
      </c>
      <c r="I39" s="49">
        <v>0.89700000000000002</v>
      </c>
      <c r="J39" s="49">
        <v>0.89400000000000002</v>
      </c>
      <c r="K39" s="49">
        <v>0.88500000000000001</v>
      </c>
      <c r="L39" s="49">
        <v>0.89</v>
      </c>
      <c r="M39" s="49">
        <v>0.89500000000000002</v>
      </c>
      <c r="N39" s="49">
        <v>0.90100000000000002</v>
      </c>
      <c r="O39" s="49">
        <v>0.90300000000000002</v>
      </c>
      <c r="P39" s="49">
        <v>0.91900000000000004</v>
      </c>
      <c r="Q39" s="49">
        <v>0.90900000000000003</v>
      </c>
      <c r="R39" s="57">
        <v>0.90400000000000003</v>
      </c>
    </row>
    <row r="40" spans="1:21" x14ac:dyDescent="0.45">
      <c r="A40" s="35" t="s">
        <v>51</v>
      </c>
      <c r="B40" s="50">
        <v>0.44700000000000001</v>
      </c>
      <c r="C40" s="50">
        <v>0.40600000000000003</v>
      </c>
      <c r="D40" s="50">
        <v>0.46600000000000003</v>
      </c>
      <c r="E40" s="49">
        <v>0.45600000000000002</v>
      </c>
      <c r="F40" s="49">
        <v>0.64600000000000002</v>
      </c>
      <c r="G40" s="49">
        <v>0.45600000000000002</v>
      </c>
      <c r="H40" s="49">
        <v>0.39</v>
      </c>
      <c r="I40" s="49">
        <v>0.39</v>
      </c>
      <c r="J40" s="49">
        <v>0.497</v>
      </c>
      <c r="K40" s="49">
        <v>0.48299999999999998</v>
      </c>
      <c r="L40" s="49">
        <v>0.497</v>
      </c>
      <c r="M40" s="49">
        <v>0.47699999999999998</v>
      </c>
      <c r="N40" s="49">
        <v>0.51300000000000001</v>
      </c>
      <c r="O40" s="49">
        <v>0.48899999999999999</v>
      </c>
      <c r="P40" s="49">
        <v>0.46300000000000002</v>
      </c>
      <c r="Q40" s="49">
        <v>0.51700000000000002</v>
      </c>
      <c r="R40" s="57">
        <v>0.49</v>
      </c>
    </row>
    <row r="41" spans="1:21" x14ac:dyDescent="0.45">
      <c r="A41" s="35" t="s">
        <v>156</v>
      </c>
      <c r="B41" s="50">
        <v>0.96699999999999997</v>
      </c>
      <c r="C41" s="50">
        <v>0.96099999999999997</v>
      </c>
      <c r="D41" s="50">
        <v>0.93100000000000005</v>
      </c>
      <c r="E41" s="49">
        <v>0.93400000000000005</v>
      </c>
      <c r="F41" s="49">
        <v>0.97899999999999998</v>
      </c>
      <c r="G41" s="49">
        <v>0.88100000000000001</v>
      </c>
      <c r="H41" s="49">
        <v>0.92500000000000004</v>
      </c>
      <c r="I41" s="49">
        <v>0.95</v>
      </c>
      <c r="J41" s="49">
        <v>0.93899999999999995</v>
      </c>
      <c r="K41" s="49">
        <v>0.873</v>
      </c>
      <c r="L41" s="49">
        <v>0.78900000000000003</v>
      </c>
      <c r="M41" s="49">
        <v>0.89300000000000002</v>
      </c>
      <c r="N41" s="49">
        <v>0.90800000000000003</v>
      </c>
      <c r="O41" s="49">
        <v>0.91900000000000004</v>
      </c>
      <c r="P41" s="49">
        <v>0.90700000000000003</v>
      </c>
      <c r="Q41" s="49">
        <v>0.93</v>
      </c>
      <c r="R41" s="57">
        <v>0.91</v>
      </c>
    </row>
    <row r="42" spans="1:21" x14ac:dyDescent="0.45">
      <c r="A42" s="35" t="s">
        <v>157</v>
      </c>
      <c r="B42" s="50">
        <v>0.94599999999999995</v>
      </c>
      <c r="C42" s="50">
        <v>0.93400000000000005</v>
      </c>
      <c r="D42" s="50">
        <v>0.88900000000000001</v>
      </c>
      <c r="E42" s="49">
        <v>0.92100000000000004</v>
      </c>
      <c r="F42" s="49">
        <v>0.94899999999999995</v>
      </c>
      <c r="G42" s="49">
        <v>0.77800000000000002</v>
      </c>
      <c r="H42" s="49">
        <v>0.82899999999999996</v>
      </c>
      <c r="I42" s="49">
        <v>0.93</v>
      </c>
      <c r="J42" s="49">
        <v>0.94899999999999995</v>
      </c>
      <c r="K42" s="49">
        <v>0.86599999999999999</v>
      </c>
      <c r="L42" s="49">
        <v>0.75800000000000001</v>
      </c>
      <c r="M42" s="49">
        <v>0.83</v>
      </c>
      <c r="N42" s="49">
        <v>0.82899999999999996</v>
      </c>
      <c r="O42" s="49">
        <v>0.92100000000000004</v>
      </c>
      <c r="P42" s="49">
        <v>0.878</v>
      </c>
      <c r="Q42" s="49">
        <v>0.89100000000000001</v>
      </c>
      <c r="R42" s="57">
        <v>0.86899999999999999</v>
      </c>
    </row>
    <row r="43" spans="1:21" x14ac:dyDescent="0.45">
      <c r="A43" s="35" t="s">
        <v>54</v>
      </c>
      <c r="B43" s="50">
        <v>0.63400000000000001</v>
      </c>
      <c r="C43" s="50">
        <v>0.64300000000000002</v>
      </c>
      <c r="D43" s="50">
        <v>0.63300000000000001</v>
      </c>
      <c r="E43" s="49">
        <v>0.70699999999999996</v>
      </c>
      <c r="F43" s="49">
        <v>0.84799999999999998</v>
      </c>
      <c r="G43" s="49">
        <v>0.48299999999999998</v>
      </c>
      <c r="H43" s="49">
        <v>0.42199999999999999</v>
      </c>
      <c r="I43" s="49">
        <v>0.63200000000000001</v>
      </c>
      <c r="J43" s="49">
        <v>0.85199999999999998</v>
      </c>
      <c r="K43" s="49">
        <v>0.62</v>
      </c>
      <c r="L43" s="49">
        <v>0.65500000000000003</v>
      </c>
      <c r="M43" s="49">
        <v>0.72099999999999997</v>
      </c>
      <c r="N43" s="49">
        <v>0.67600000000000005</v>
      </c>
      <c r="O43" s="49">
        <v>0.66700000000000004</v>
      </c>
      <c r="P43" s="49">
        <v>0.55300000000000005</v>
      </c>
      <c r="Q43" s="49">
        <v>0.58099999999999996</v>
      </c>
      <c r="R43" s="57">
        <v>0.63500000000000001</v>
      </c>
      <c r="U43" s="51"/>
    </row>
    <row r="44" spans="1:21" x14ac:dyDescent="0.45">
      <c r="A44" s="55"/>
      <c r="B44" s="56"/>
      <c r="C44" s="56"/>
      <c r="D44" s="56"/>
      <c r="E44" s="56"/>
      <c r="F44" s="56"/>
      <c r="G44" s="56"/>
      <c r="H44" s="56"/>
      <c r="K44" s="56"/>
      <c r="L44" s="56"/>
      <c r="M44" s="56"/>
    </row>
  </sheetData>
  <sheetProtection algorithmName="SHA-512" hashValue="DoUrd+EKYAiBWpagDEGjwtMSSGY1Xcz8jY6mBCsKbDiHa7CEhZHEmgnXP3GpPq9gf7JQH0UUulf/Cu5M/sGQaw==" saltValue="vbZqudAA1Dtgeb3XZEGwHg==" spinCount="100000" sheet="1" objects="1" scenarios="1" selectLockedCells="1"/>
  <mergeCells count="5">
    <mergeCell ref="A31:Q31"/>
    <mergeCell ref="A32:Q32"/>
    <mergeCell ref="A33:Q33"/>
    <mergeCell ref="A34:Q34"/>
    <mergeCell ref="A35:Q35"/>
  </mergeCells>
  <hyperlinks>
    <hyperlink ref="A10" location="'Acceptance Rates '!Condition_Acceptance_Rates" display="Condition Acceptance Rates" xr:uid="{00000000-0004-0000-0600-000000000000}"/>
    <hyperlink ref="A11" location="Claim_Acceptance_Rates" display="Claim Acceptance Rates" xr:uid="{00000000-0004-0000-0600-000001000000}"/>
  </hyperlinks>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9"/>
  <sheetViews>
    <sheetView zoomScale="90" zoomScaleNormal="90" workbookViewId="0">
      <selection activeCell="D70" sqref="D70"/>
    </sheetView>
  </sheetViews>
  <sheetFormatPr defaultColWidth="9.1328125" defaultRowHeight="14.25" x14ac:dyDescent="0.45"/>
  <cols>
    <col min="1" max="1" width="26.73046875" style="4" bestFit="1" customWidth="1"/>
    <col min="2" max="2" width="9.265625" style="4" customWidth="1"/>
    <col min="3" max="16384" width="9.1328125" style="4"/>
  </cols>
  <sheetData>
    <row r="1" spans="1:14" x14ac:dyDescent="0.45">
      <c r="A1" s="33" t="s">
        <v>30</v>
      </c>
      <c r="B1" s="34">
        <v>45597</v>
      </c>
      <c r="C1" s="34">
        <v>45627</v>
      </c>
      <c r="D1" s="34">
        <v>45658</v>
      </c>
      <c r="E1" s="34">
        <v>45689</v>
      </c>
      <c r="F1" s="34">
        <v>45717</v>
      </c>
      <c r="G1" s="34">
        <v>45748</v>
      </c>
      <c r="H1" s="34">
        <v>45778</v>
      </c>
      <c r="I1" s="34">
        <v>45809</v>
      </c>
      <c r="J1" s="34">
        <v>45839</v>
      </c>
      <c r="K1" s="34">
        <v>45870</v>
      </c>
      <c r="L1" s="34">
        <v>45901</v>
      </c>
      <c r="M1" s="34">
        <v>45931</v>
      </c>
      <c r="N1" s="34">
        <v>45962</v>
      </c>
    </row>
    <row r="2" spans="1:14" x14ac:dyDescent="0.45">
      <c r="A2" s="35" t="s">
        <v>200</v>
      </c>
      <c r="B2" s="36">
        <v>3037</v>
      </c>
      <c r="C2" s="36">
        <v>1897</v>
      </c>
      <c r="D2" s="36">
        <v>2406</v>
      </c>
      <c r="E2" s="36">
        <v>3125</v>
      </c>
      <c r="F2" s="36">
        <v>3909</v>
      </c>
      <c r="G2" s="36">
        <v>3066</v>
      </c>
      <c r="H2" s="36">
        <v>5460</v>
      </c>
      <c r="I2" s="36">
        <v>4288</v>
      </c>
      <c r="J2" s="36">
        <v>4495</v>
      </c>
      <c r="K2" s="36">
        <v>4677</v>
      </c>
      <c r="L2" s="36">
        <v>5284</v>
      </c>
      <c r="M2" s="36">
        <v>5094</v>
      </c>
      <c r="N2" s="36">
        <v>4443</v>
      </c>
    </row>
    <row r="3" spans="1:14" x14ac:dyDescent="0.45">
      <c r="A3" s="35" t="s">
        <v>44</v>
      </c>
      <c r="B3" s="36">
        <v>10442</v>
      </c>
      <c r="C3" s="36">
        <v>7505</v>
      </c>
      <c r="D3" s="36">
        <v>9903</v>
      </c>
      <c r="E3" s="36">
        <v>11628</v>
      </c>
      <c r="F3" s="36">
        <v>12614</v>
      </c>
      <c r="G3" s="36">
        <v>10272</v>
      </c>
      <c r="H3" s="36">
        <v>14590</v>
      </c>
      <c r="I3" s="36">
        <v>13096</v>
      </c>
      <c r="J3" s="36">
        <v>15332</v>
      </c>
      <c r="K3" s="36">
        <v>13674</v>
      </c>
      <c r="L3" s="36">
        <v>13050</v>
      </c>
      <c r="M3" s="36">
        <v>11977</v>
      </c>
      <c r="N3" s="36">
        <v>12399</v>
      </c>
    </row>
    <row r="4" spans="1:14" x14ac:dyDescent="0.45">
      <c r="A4" s="35" t="s">
        <v>45</v>
      </c>
      <c r="B4" s="36">
        <v>1884</v>
      </c>
      <c r="C4" s="36">
        <v>1197</v>
      </c>
      <c r="D4" s="36">
        <v>1599</v>
      </c>
      <c r="E4" s="36">
        <v>2046</v>
      </c>
      <c r="F4" s="36">
        <v>2402</v>
      </c>
      <c r="G4" s="36">
        <v>1952</v>
      </c>
      <c r="H4" s="36">
        <v>3642</v>
      </c>
      <c r="I4" s="36">
        <v>3056</v>
      </c>
      <c r="J4" s="36">
        <v>3212</v>
      </c>
      <c r="K4" s="36">
        <v>3112</v>
      </c>
      <c r="L4" s="36">
        <v>3613</v>
      </c>
      <c r="M4" s="36">
        <v>3117</v>
      </c>
      <c r="N4" s="36">
        <v>2797</v>
      </c>
    </row>
    <row r="8" spans="1:14" x14ac:dyDescent="0.45">
      <c r="A8" s="33" t="s">
        <v>20</v>
      </c>
      <c r="B8" s="34">
        <v>45597</v>
      </c>
      <c r="C8" s="34">
        <v>45627</v>
      </c>
      <c r="D8" s="34">
        <v>45658</v>
      </c>
      <c r="E8" s="34">
        <v>45689</v>
      </c>
      <c r="F8" s="34">
        <v>45717</v>
      </c>
      <c r="G8" s="34">
        <v>45748</v>
      </c>
      <c r="H8" s="34">
        <v>45778</v>
      </c>
      <c r="I8" s="34">
        <v>45809</v>
      </c>
      <c r="J8" s="34">
        <v>45839</v>
      </c>
      <c r="K8" s="34">
        <v>45870</v>
      </c>
      <c r="L8" s="34">
        <v>45901</v>
      </c>
      <c r="M8" s="34">
        <v>45931</v>
      </c>
      <c r="N8" s="34">
        <v>45962</v>
      </c>
    </row>
    <row r="9" spans="1:14" x14ac:dyDescent="0.45">
      <c r="A9" s="37" t="s">
        <v>58</v>
      </c>
      <c r="B9" s="36">
        <v>68</v>
      </c>
      <c r="C9" s="36">
        <v>60</v>
      </c>
      <c r="D9" s="36">
        <v>58</v>
      </c>
      <c r="E9" s="36">
        <v>67</v>
      </c>
      <c r="F9" s="36">
        <v>67</v>
      </c>
      <c r="G9" s="36">
        <v>61</v>
      </c>
      <c r="H9" s="36">
        <v>79</v>
      </c>
      <c r="I9" s="36">
        <v>59</v>
      </c>
      <c r="J9" s="36">
        <v>36</v>
      </c>
      <c r="K9" s="36">
        <v>36</v>
      </c>
      <c r="L9" s="36">
        <v>31</v>
      </c>
      <c r="M9" s="36">
        <v>24</v>
      </c>
      <c r="N9" s="36">
        <v>25</v>
      </c>
    </row>
    <row r="10" spans="1:14" x14ac:dyDescent="0.45">
      <c r="A10" s="37" t="s">
        <v>150</v>
      </c>
      <c r="B10" s="36">
        <v>66</v>
      </c>
      <c r="C10" s="36">
        <v>62</v>
      </c>
      <c r="D10" s="36">
        <v>69</v>
      </c>
      <c r="E10" s="36">
        <v>64</v>
      </c>
      <c r="F10" s="36">
        <v>63</v>
      </c>
      <c r="G10" s="36">
        <v>60</v>
      </c>
      <c r="H10" s="36">
        <v>69</v>
      </c>
      <c r="I10" s="36">
        <v>64</v>
      </c>
      <c r="J10" s="36">
        <v>67</v>
      </c>
      <c r="K10" s="36">
        <v>67</v>
      </c>
      <c r="L10" s="36">
        <v>69</v>
      </c>
      <c r="M10" s="36">
        <v>75</v>
      </c>
      <c r="N10" s="36">
        <v>83</v>
      </c>
    </row>
    <row r="11" spans="1:14" x14ac:dyDescent="0.45">
      <c r="A11" s="37" t="s">
        <v>151</v>
      </c>
      <c r="B11" s="36">
        <v>9</v>
      </c>
      <c r="C11" s="36">
        <v>10</v>
      </c>
      <c r="D11" s="36">
        <v>9</v>
      </c>
      <c r="E11" s="36">
        <v>10</v>
      </c>
      <c r="F11" s="36">
        <v>11</v>
      </c>
      <c r="G11" s="36">
        <v>16</v>
      </c>
      <c r="H11" s="36">
        <v>14</v>
      </c>
      <c r="I11" s="36">
        <v>17</v>
      </c>
      <c r="J11" s="36">
        <v>12</v>
      </c>
      <c r="K11" s="36">
        <v>7</v>
      </c>
      <c r="L11" s="36">
        <v>9</v>
      </c>
      <c r="M11" s="36">
        <v>7</v>
      </c>
      <c r="N11" s="36">
        <v>10</v>
      </c>
    </row>
    <row r="15" spans="1:14" x14ac:dyDescent="0.45">
      <c r="A15" s="33" t="s">
        <v>10</v>
      </c>
      <c r="B15" s="34">
        <v>45597</v>
      </c>
      <c r="C15" s="34">
        <v>45627</v>
      </c>
      <c r="D15" s="34">
        <v>45658</v>
      </c>
      <c r="E15" s="34">
        <v>45689</v>
      </c>
      <c r="F15" s="34">
        <v>45717</v>
      </c>
      <c r="G15" s="34">
        <v>45748</v>
      </c>
      <c r="H15" s="34">
        <v>45778</v>
      </c>
      <c r="I15" s="34">
        <v>45809</v>
      </c>
      <c r="J15" s="34">
        <v>45839</v>
      </c>
      <c r="K15" s="34">
        <v>45870</v>
      </c>
      <c r="L15" s="34">
        <v>45901</v>
      </c>
      <c r="M15" s="34">
        <v>45931</v>
      </c>
      <c r="N15" s="34">
        <v>45962</v>
      </c>
    </row>
    <row r="16" spans="1:14" x14ac:dyDescent="0.45">
      <c r="A16" s="37" t="s">
        <v>88</v>
      </c>
      <c r="B16" s="36">
        <v>45043</v>
      </c>
      <c r="C16" s="36">
        <v>46076</v>
      </c>
      <c r="D16" s="36">
        <v>46394</v>
      </c>
      <c r="E16" s="36">
        <v>46011</v>
      </c>
      <c r="F16" s="36">
        <v>46590</v>
      </c>
      <c r="G16" s="36">
        <v>46640</v>
      </c>
      <c r="H16" s="36">
        <v>45317</v>
      </c>
      <c r="I16" s="36">
        <v>46336</v>
      </c>
      <c r="J16" s="36">
        <v>45821</v>
      </c>
      <c r="K16" s="36">
        <v>46210</v>
      </c>
      <c r="L16" s="36">
        <v>47197</v>
      </c>
      <c r="M16" s="36">
        <v>46861</v>
      </c>
      <c r="N16" s="36">
        <v>47162</v>
      </c>
    </row>
    <row r="17" spans="1:14" x14ac:dyDescent="0.45">
      <c r="A17" s="37" t="s">
        <v>91</v>
      </c>
      <c r="B17" s="36">
        <v>28696</v>
      </c>
      <c r="C17" s="36">
        <v>28654</v>
      </c>
      <c r="D17" s="36">
        <v>27734</v>
      </c>
      <c r="E17" s="36">
        <v>26453</v>
      </c>
      <c r="F17" s="36">
        <v>25262</v>
      </c>
      <c r="G17" s="36">
        <v>24549</v>
      </c>
      <c r="H17" s="36">
        <v>23226</v>
      </c>
      <c r="I17" s="36">
        <v>21667</v>
      </c>
      <c r="J17" s="36">
        <v>20681</v>
      </c>
      <c r="K17" s="36">
        <v>19902</v>
      </c>
      <c r="L17" s="36">
        <v>19000</v>
      </c>
      <c r="M17" s="36">
        <v>18668</v>
      </c>
      <c r="N17" s="36">
        <v>17725</v>
      </c>
    </row>
    <row r="19" spans="1:14" x14ac:dyDescent="0.45">
      <c r="A19" s="132" t="s">
        <v>3</v>
      </c>
      <c r="B19" s="131">
        <v>45597</v>
      </c>
      <c r="C19" s="131">
        <v>45627</v>
      </c>
      <c r="D19" s="131">
        <v>45658</v>
      </c>
      <c r="E19" s="131">
        <v>45689</v>
      </c>
      <c r="F19" s="131">
        <v>45717</v>
      </c>
      <c r="G19" s="131">
        <v>45748</v>
      </c>
      <c r="H19" s="131">
        <v>45778</v>
      </c>
      <c r="I19" s="34">
        <v>45809</v>
      </c>
      <c r="J19" s="34">
        <v>45839</v>
      </c>
      <c r="K19" s="34">
        <v>45870</v>
      </c>
      <c r="L19" s="34">
        <v>45901</v>
      </c>
      <c r="M19" s="34">
        <v>45931</v>
      </c>
      <c r="N19" s="34">
        <v>45962</v>
      </c>
    </row>
    <row r="20" spans="1:14" x14ac:dyDescent="0.45">
      <c r="A20" s="37" t="s">
        <v>58</v>
      </c>
      <c r="B20" s="36">
        <v>1662</v>
      </c>
      <c r="C20" s="36">
        <v>830</v>
      </c>
      <c r="D20" s="36">
        <v>529</v>
      </c>
      <c r="E20" s="36">
        <v>829</v>
      </c>
      <c r="F20" s="36">
        <v>285</v>
      </c>
      <c r="G20" s="36">
        <v>389</v>
      </c>
      <c r="H20" s="36">
        <v>985</v>
      </c>
      <c r="I20" s="36">
        <v>250</v>
      </c>
      <c r="J20" s="36">
        <v>957</v>
      </c>
      <c r="K20" s="36">
        <v>966</v>
      </c>
      <c r="L20" s="36">
        <v>566</v>
      </c>
      <c r="M20" s="36">
        <v>1513</v>
      </c>
      <c r="N20" s="36">
        <v>1121</v>
      </c>
    </row>
    <row r="21" spans="1:14" x14ac:dyDescent="0.45">
      <c r="A21" s="37" t="s">
        <v>150</v>
      </c>
      <c r="B21" s="36">
        <v>4318</v>
      </c>
      <c r="C21" s="36">
        <v>4557</v>
      </c>
      <c r="D21" s="36">
        <v>5311</v>
      </c>
      <c r="E21" s="36">
        <v>6792</v>
      </c>
      <c r="F21" s="36">
        <v>8225</v>
      </c>
      <c r="G21" s="36">
        <v>8919</v>
      </c>
      <c r="H21" s="36">
        <v>11301</v>
      </c>
      <c r="I21" s="36">
        <v>13063</v>
      </c>
      <c r="J21" s="36">
        <v>15041</v>
      </c>
      <c r="K21" s="36">
        <v>17135</v>
      </c>
      <c r="L21" s="36">
        <v>19321</v>
      </c>
      <c r="M21" s="36">
        <v>21156</v>
      </c>
      <c r="N21" s="36">
        <v>23089</v>
      </c>
    </row>
    <row r="22" spans="1:14" x14ac:dyDescent="0.45">
      <c r="A22" s="37" t="s">
        <v>151</v>
      </c>
      <c r="B22" s="36">
        <v>168</v>
      </c>
      <c r="C22" s="36">
        <v>154</v>
      </c>
      <c r="D22" s="36">
        <v>216</v>
      </c>
      <c r="E22" s="36">
        <v>163</v>
      </c>
      <c r="F22" s="36">
        <v>196</v>
      </c>
      <c r="G22" s="36">
        <v>98</v>
      </c>
      <c r="H22" s="36">
        <v>61</v>
      </c>
      <c r="I22" s="36">
        <v>37</v>
      </c>
      <c r="J22" s="36">
        <v>38</v>
      </c>
      <c r="K22" s="36">
        <v>94</v>
      </c>
      <c r="L22" s="36">
        <v>106</v>
      </c>
      <c r="M22" s="36">
        <v>151</v>
      </c>
      <c r="N22" s="36">
        <v>153</v>
      </c>
    </row>
    <row r="47" spans="1:8" ht="44.25" x14ac:dyDescent="0.45">
      <c r="A47" s="39" t="s">
        <v>144</v>
      </c>
      <c r="B47" s="276" t="s">
        <v>216</v>
      </c>
      <c r="C47" s="277"/>
      <c r="D47" s="277"/>
      <c r="E47" s="277"/>
      <c r="F47" s="277"/>
      <c r="G47" s="277"/>
      <c r="H47" s="278"/>
    </row>
    <row r="48" spans="1:8" x14ac:dyDescent="0.45">
      <c r="A48" s="40" t="s">
        <v>209</v>
      </c>
      <c r="B48" s="41" t="s">
        <v>60</v>
      </c>
      <c r="C48" s="41" t="s">
        <v>61</v>
      </c>
      <c r="D48" s="41" t="s">
        <v>62</v>
      </c>
      <c r="E48" s="41" t="s">
        <v>63</v>
      </c>
      <c r="F48" s="41" t="s">
        <v>64</v>
      </c>
      <c r="G48" s="41" t="s">
        <v>65</v>
      </c>
      <c r="H48" s="42" t="s">
        <v>66</v>
      </c>
    </row>
    <row r="49" spans="1:8" x14ac:dyDescent="0.45">
      <c r="A49" s="43" t="s">
        <v>108</v>
      </c>
      <c r="B49" s="44">
        <v>75</v>
      </c>
      <c r="C49" s="44">
        <v>107</v>
      </c>
      <c r="D49" s="44">
        <v>141</v>
      </c>
      <c r="E49" s="44">
        <v>99</v>
      </c>
      <c r="F49" s="44">
        <v>417</v>
      </c>
      <c r="G49" s="44">
        <v>377</v>
      </c>
      <c r="H49" s="44">
        <v>98</v>
      </c>
    </row>
    <row r="50" spans="1:8" x14ac:dyDescent="0.45">
      <c r="A50" s="43" t="s">
        <v>109</v>
      </c>
      <c r="B50" s="44">
        <v>375</v>
      </c>
      <c r="C50" s="44">
        <v>399</v>
      </c>
      <c r="D50" s="44">
        <v>550</v>
      </c>
      <c r="E50" s="44">
        <v>332</v>
      </c>
      <c r="F50" s="44">
        <v>542</v>
      </c>
      <c r="G50" s="44">
        <v>349</v>
      </c>
      <c r="H50" s="44">
        <v>78</v>
      </c>
    </row>
    <row r="68" spans="1:4" ht="42.75" x14ac:dyDescent="0.45">
      <c r="A68" s="213" t="s">
        <v>36</v>
      </c>
      <c r="B68" s="4" t="s">
        <v>37</v>
      </c>
      <c r="C68" s="4" t="s">
        <v>133</v>
      </c>
      <c r="D68" s="32" t="s">
        <v>210</v>
      </c>
    </row>
    <row r="69" spans="1:4" x14ac:dyDescent="0.45">
      <c r="A69" s="122">
        <v>72201</v>
      </c>
      <c r="B69" s="122">
        <v>89530</v>
      </c>
      <c r="C69" s="122">
        <v>101157</v>
      </c>
      <c r="D69" s="122">
        <v>47085</v>
      </c>
    </row>
  </sheetData>
  <mergeCells count="1">
    <mergeCell ref="B47:H4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1C81D0AD1BD94689F70A4721D8AF05" ma:contentTypeVersion="10" ma:contentTypeDescription="Create a new document." ma:contentTypeScope="" ma:versionID="bfa7d9456af97d4afea41896f7fbe0db">
  <xsd:schema xmlns:xsd="http://www.w3.org/2001/XMLSchema" xmlns:xs="http://www.w3.org/2001/XMLSchema" xmlns:p="http://schemas.microsoft.com/office/2006/metadata/properties" xmlns:ns2="4eba7484-c12f-46ba-9cbc-2659bde40e0b" targetNamespace="http://schemas.microsoft.com/office/2006/metadata/properties" ma:root="true" ma:fieldsID="c9b447e367d619ac4b4ce2e4dba4821e" ns2:_="">
    <xsd:import namespace="4eba7484-c12f-46ba-9cbc-2659bde40e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ba7484-c12f-46ba-9cbc-2659bde40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ba7484-c12f-46ba-9cbc-2659bde40e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FC8FB-EF39-4547-89CB-19F587F63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ba7484-c12f-46ba-9cbc-2659bde40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5CF18A-C657-44F9-904E-F02A57E2EE24}">
  <ds:schemaRefs>
    <ds:schemaRef ds:uri="http://schemas.openxmlformats.org/package/2006/metadata/core-properties"/>
    <ds:schemaRef ds:uri="http://purl.org/dc/elements/1.1/"/>
    <ds:schemaRef ds:uri="http://schemas.microsoft.com/office/infopath/2007/PartnerControls"/>
    <ds:schemaRef ds:uri="4eba7484-c12f-46ba-9cbc-2659bde40e0b"/>
    <ds:schemaRef ds:uri="http://schemas.microsoft.com/office/2006/metadata/properties"/>
    <ds:schemaRef ds:uri="http://purl.org/dc/term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A487EEE-7932-4F3E-AAF3-08577A1263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31</vt:i4>
      </vt:variant>
    </vt:vector>
  </HeadingPairs>
  <TitlesOfParts>
    <vt:vector size="40" baseType="lpstr">
      <vt:lpstr>Index</vt:lpstr>
      <vt:lpstr>Claims Received</vt:lpstr>
      <vt:lpstr>Unallocated Claims</vt:lpstr>
      <vt:lpstr>Claims Being Processed</vt:lpstr>
      <vt:lpstr>Determinations</vt:lpstr>
      <vt:lpstr>Time Taken to Process</vt:lpstr>
      <vt:lpstr>Conditions</vt:lpstr>
      <vt:lpstr>Acceptance Rates </vt:lpstr>
      <vt:lpstr>graph data</vt:lpstr>
      <vt:lpstr>'Claims Being Processed'!Age_distribution_of_all_claims_on_hand​</vt:lpstr>
      <vt:lpstr>'Claims Being Processed'!Age_distribution_of_Claims_being_processed​</vt:lpstr>
      <vt:lpstr>'Unallocated Claims'!Age_distribution_of_claims_unallocated​__Calendar_days</vt:lpstr>
      <vt:lpstr>Determinations!Age_distribution_of_Determinations_2</vt:lpstr>
      <vt:lpstr>'Unallocated Claims'!Age_distribution_of_unallocated_claims</vt:lpstr>
      <vt:lpstr>Claim_Acceptance_Rates</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Conditions!Conditions_being_processed_by_an</vt:lpstr>
      <vt:lpstr>Conditions!Conditions_On_hand</vt:lpstr>
      <vt:lpstr>Conditions!Conditions_unallocated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Process'!Time_to_taken_to_investigate_and_determine</vt:lpstr>
      <vt:lpstr>Time_with_a_DVA_officer</vt:lpstr>
      <vt:lpstr>'Time Taken to Process'!Total_Time_taken_to_Process</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Garcia, Jacqueline</cp:lastModifiedBy>
  <cp:revision/>
  <dcterms:created xsi:type="dcterms:W3CDTF">2022-05-18T00:31:39Z</dcterms:created>
  <dcterms:modified xsi:type="dcterms:W3CDTF">2025-12-12T03:08:41Z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0x0101006A1C81D0AD1BD94689F70A4721D8AF05</vt:lpwstr>
  </property>
  <property fmtid="{D5CDD505-2E9C-101B-9397-08002B2CF9AE}" pid="3" name="MediaServiceImageTags">
    <vt:lpwstr/>
  </property>
</Properties>
</file>