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5.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6.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drawings/drawing7.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8.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9.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10.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11.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220" yWindow="38" windowWidth="14318" windowHeight="8505" tabRatio="601" activeTab="11"/>
  </bookViews>
  <sheets>
    <sheet name="Aust" sheetId="32" r:id="rId1"/>
    <sheet name="NSW" sheetId="78" r:id="rId2"/>
    <sheet name="Vic" sheetId="79" r:id="rId3"/>
    <sheet name="Qld" sheetId="80" r:id="rId4"/>
    <sheet name="SA" sheetId="81" r:id="rId5"/>
    <sheet name="WA" sheetId="82" r:id="rId6"/>
    <sheet name="Tas" sheetId="83" r:id="rId7"/>
    <sheet name="NT" sheetId="84" r:id="rId8"/>
    <sheet name="ACT" sheetId="85" r:id="rId9"/>
    <sheet name="OS" sheetId="89" r:id="rId10"/>
    <sheet name="Glossary" sheetId="96" r:id="rId11"/>
    <sheet name="Models Data" sheetId="28" r:id="rId12"/>
  </sheets>
  <definedNames>
    <definedName name="_xlnm.Print_Area" localSheetId="8">ACT!$A$1:$BQ$132</definedName>
    <definedName name="_xlnm.Print_Area" localSheetId="0">Aust!$A$1:$BQ$131</definedName>
    <definedName name="_xlnm.Print_Area" localSheetId="10">Glossary!$A$1:$B$17</definedName>
    <definedName name="_xlnm.Print_Area" localSheetId="1">NSW!$A$1:$BQ$132</definedName>
    <definedName name="_xlnm.Print_Area" localSheetId="7">NT!$A$1:$BQ$132</definedName>
    <definedName name="_xlnm.Print_Area" localSheetId="9">OS!$A$1:$BQ$132</definedName>
    <definedName name="_xlnm.Print_Area" localSheetId="3">Qld!$A$1:$BQ$132</definedName>
    <definedName name="_xlnm.Print_Area" localSheetId="4">SA!$A$1:$BQ$132</definedName>
    <definedName name="_xlnm.Print_Area" localSheetId="6">Tas!$A$1:$BQ$132</definedName>
    <definedName name="_xlnm.Print_Area" localSheetId="2">Vic!$A$1:$BQ$132</definedName>
    <definedName name="_xlnm.Print_Area" localSheetId="5">WA!$A$1:$BQ$132</definedName>
  </definedNames>
  <calcPr calcId="162913"/>
</workbook>
</file>

<file path=xl/calcChain.xml><?xml version="1.0" encoding="utf-8"?>
<calcChain xmlns="http://schemas.openxmlformats.org/spreadsheetml/2006/main">
  <c r="BP88" i="32" l="1"/>
  <c r="BN88" i="32"/>
  <c r="BL88" i="32"/>
  <c r="BJ88" i="32"/>
  <c r="BH88" i="32"/>
  <c r="BF88" i="32"/>
  <c r="AX88" i="85"/>
  <c r="AX15" i="32" l="1"/>
  <c r="AW32" i="85"/>
  <c r="AX88" i="89" l="1"/>
  <c r="AZ88" i="89"/>
  <c r="AW97" i="89"/>
  <c r="AW96" i="89"/>
  <c r="AW94" i="89"/>
  <c r="AW93" i="89"/>
  <c r="AW92" i="89"/>
  <c r="AW91" i="89"/>
  <c r="AW88" i="89"/>
  <c r="AW86" i="89"/>
  <c r="AW85" i="89"/>
  <c r="AW84" i="89"/>
  <c r="AW38" i="89"/>
  <c r="AW36" i="89"/>
  <c r="AW34" i="89"/>
  <c r="AW33" i="89"/>
  <c r="AW32" i="89"/>
  <c r="AW31" i="89"/>
  <c r="AW30" i="89"/>
  <c r="AW29" i="89"/>
  <c r="AW28" i="89"/>
  <c r="AW26" i="89"/>
  <c r="AW24" i="89"/>
  <c r="AW23" i="89"/>
  <c r="AW22" i="89"/>
  <c r="AW19" i="89"/>
  <c r="AW18" i="89"/>
  <c r="AW17" i="89"/>
  <c r="AW16" i="89"/>
  <c r="AW15" i="89"/>
  <c r="AW14" i="89"/>
  <c r="AW13" i="89"/>
  <c r="AW12" i="89"/>
  <c r="BP88" i="85"/>
  <c r="BN88" i="85"/>
  <c r="BL88" i="85"/>
  <c r="BJ88" i="85"/>
  <c r="BH88" i="85"/>
  <c r="BF88" i="85"/>
  <c r="BD88" i="85"/>
  <c r="BB88" i="85"/>
  <c r="AZ88" i="85"/>
  <c r="AW97" i="85"/>
  <c r="AW96" i="85"/>
  <c r="AW94" i="85"/>
  <c r="AW93" i="85"/>
  <c r="AW92" i="85"/>
  <c r="AW91" i="85"/>
  <c r="AW88" i="85"/>
  <c r="AW86" i="85"/>
  <c r="AW85" i="85"/>
  <c r="AW84" i="85"/>
  <c r="AW38" i="85"/>
  <c r="AW36" i="85"/>
  <c r="AW34" i="85"/>
  <c r="AW33" i="85"/>
  <c r="AW31" i="85"/>
  <c r="AW30" i="85"/>
  <c r="AW29" i="85"/>
  <c r="AW28" i="85"/>
  <c r="AW26" i="85"/>
  <c r="AW24" i="85"/>
  <c r="AW23" i="85"/>
  <c r="AW22" i="85"/>
  <c r="AW19" i="85"/>
  <c r="AW18" i="85"/>
  <c r="AW17" i="85"/>
  <c r="AW16" i="85"/>
  <c r="AW15" i="85"/>
  <c r="AW14" i="85"/>
  <c r="AW13" i="85"/>
  <c r="AW12" i="85"/>
  <c r="AW97" i="84"/>
  <c r="AX88" i="84"/>
  <c r="AZ88" i="84"/>
  <c r="BB88" i="84"/>
  <c r="BD88" i="84"/>
  <c r="BF88" i="84"/>
  <c r="BH88" i="84"/>
  <c r="BJ88" i="84"/>
  <c r="BL88" i="84"/>
  <c r="BN88" i="84"/>
  <c r="BP88" i="84"/>
  <c r="AW96" i="84"/>
  <c r="AW94" i="84"/>
  <c r="AW93" i="84"/>
  <c r="AW92" i="84"/>
  <c r="AW91" i="84"/>
  <c r="AW88" i="84"/>
  <c r="AW86" i="84"/>
  <c r="AW85" i="84"/>
  <c r="AW84" i="84"/>
  <c r="AW38" i="84"/>
  <c r="AW36" i="84"/>
  <c r="AW34" i="84"/>
  <c r="AW33" i="84"/>
  <c r="AW32" i="84"/>
  <c r="AW31" i="84"/>
  <c r="AW30" i="84"/>
  <c r="AW29" i="84"/>
  <c r="AW28" i="84"/>
  <c r="AW26" i="84"/>
  <c r="AW24" i="84"/>
  <c r="AW23" i="84"/>
  <c r="AW22" i="84"/>
  <c r="AW19" i="84"/>
  <c r="AW18" i="84"/>
  <c r="AW17" i="84"/>
  <c r="AW16" i="84"/>
  <c r="AW15" i="84"/>
  <c r="AW14" i="84"/>
  <c r="AW13" i="84"/>
  <c r="AW12" i="84"/>
  <c r="BP88" i="83"/>
  <c r="BN88" i="83"/>
  <c r="BL88" i="83"/>
  <c r="BJ88" i="83"/>
  <c r="BH88" i="83"/>
  <c r="BF88" i="83"/>
  <c r="BD88" i="83"/>
  <c r="BB88" i="83"/>
  <c r="AZ88" i="83"/>
  <c r="AX88" i="83"/>
  <c r="AW97" i="83"/>
  <c r="AW96" i="83"/>
  <c r="AW94" i="83"/>
  <c r="AW93" i="83"/>
  <c r="AW92" i="83"/>
  <c r="AW91" i="83"/>
  <c r="AW88" i="83"/>
  <c r="AW86" i="83"/>
  <c r="AW85" i="83"/>
  <c r="AW84" i="83"/>
  <c r="AW38" i="83"/>
  <c r="AW36" i="83"/>
  <c r="AW34" i="83"/>
  <c r="AW33" i="83"/>
  <c r="AW32" i="83"/>
  <c r="AW31" i="83"/>
  <c r="AW30" i="83"/>
  <c r="AW29" i="83"/>
  <c r="AW28" i="83"/>
  <c r="AW26" i="83"/>
  <c r="AW24" i="83"/>
  <c r="AW23" i="83"/>
  <c r="AW22" i="83"/>
  <c r="AW19" i="83"/>
  <c r="AW18" i="83"/>
  <c r="AW17" i="83"/>
  <c r="AW16" i="83"/>
  <c r="AW15" i="83"/>
  <c r="AW14" i="83"/>
  <c r="AW13" i="83"/>
  <c r="AW12" i="83"/>
  <c r="AW97" i="82"/>
  <c r="AW96" i="82"/>
  <c r="AW94" i="82"/>
  <c r="AW93" i="82"/>
  <c r="AW92" i="82"/>
  <c r="AW91" i="82"/>
  <c r="AW30" i="32"/>
  <c r="AW38" i="32"/>
  <c r="AW36" i="32"/>
  <c r="AW34" i="32"/>
  <c r="AW33" i="32"/>
  <c r="AW32" i="32"/>
  <c r="AW31" i="32"/>
  <c r="AW29" i="32"/>
  <c r="AW28" i="32"/>
  <c r="AW26" i="32"/>
  <c r="AW24" i="32"/>
  <c r="AW23" i="32"/>
  <c r="AW22" i="32"/>
  <c r="BP88" i="78"/>
  <c r="BN88" i="78"/>
  <c r="BL88" i="78"/>
  <c r="BJ88" i="78"/>
  <c r="BH88" i="78"/>
  <c r="BF88" i="78"/>
  <c r="BD88" i="78"/>
  <c r="BB88" i="78"/>
  <c r="AZ88" i="78"/>
  <c r="AX88" i="78"/>
  <c r="AX88" i="79"/>
  <c r="AZ88" i="79"/>
  <c r="BP88" i="79"/>
  <c r="BN88" i="79"/>
  <c r="BL88" i="79"/>
  <c r="BJ88" i="79"/>
  <c r="BH88" i="79"/>
  <c r="BF88" i="79"/>
  <c r="BD88" i="79"/>
  <c r="BB88" i="79"/>
  <c r="BP88" i="80"/>
  <c r="BN88" i="80"/>
  <c r="BL88" i="80"/>
  <c r="BJ88" i="80"/>
  <c r="BH88" i="80"/>
  <c r="BF88" i="80"/>
  <c r="BD88" i="80"/>
  <c r="BB88" i="80"/>
  <c r="AZ88" i="80"/>
  <c r="AX88" i="80"/>
  <c r="BP88" i="81"/>
  <c r="BN88" i="81"/>
  <c r="BL88" i="81"/>
  <c r="BJ88" i="81"/>
  <c r="BH88" i="81"/>
  <c r="BF88" i="81"/>
  <c r="BD88" i="81"/>
  <c r="BB88" i="81"/>
  <c r="AZ88" i="81"/>
  <c r="AX88" i="81"/>
  <c r="BP88" i="82"/>
  <c r="BN88" i="82"/>
  <c r="BL88" i="82"/>
  <c r="BJ88" i="82"/>
  <c r="BH88" i="82"/>
  <c r="BF88" i="82"/>
  <c r="BD88" i="82"/>
  <c r="BB88" i="82"/>
  <c r="AZ88" i="82"/>
  <c r="AX88" i="82"/>
  <c r="AW88" i="82"/>
  <c r="AW86" i="82"/>
  <c r="AW85" i="82"/>
  <c r="AW84" i="82"/>
  <c r="AW38" i="82"/>
  <c r="AW36" i="82"/>
  <c r="AW34" i="82"/>
  <c r="AW33" i="82"/>
  <c r="AW32" i="82"/>
  <c r="AW31" i="82"/>
  <c r="AW30" i="82"/>
  <c r="AW29" i="82"/>
  <c r="AW28" i="82"/>
  <c r="AW26" i="82"/>
  <c r="AW24" i="82"/>
  <c r="AW23" i="82"/>
  <c r="AW22" i="82"/>
  <c r="AW19" i="82"/>
  <c r="AW18" i="82"/>
  <c r="AW17" i="82"/>
  <c r="AW16" i="82"/>
  <c r="AW15" i="82"/>
  <c r="AW14" i="82"/>
  <c r="AW13" i="82"/>
  <c r="AW12" i="82"/>
  <c r="AW97" i="81"/>
  <c r="AW96" i="81"/>
  <c r="AW94" i="81"/>
  <c r="AW93" i="81"/>
  <c r="AW92" i="81"/>
  <c r="AW91" i="81"/>
  <c r="AW88" i="81"/>
  <c r="AW86" i="81"/>
  <c r="AW85" i="81"/>
  <c r="AW84" i="81"/>
  <c r="AW38" i="81"/>
  <c r="AW36" i="81"/>
  <c r="AW34" i="81"/>
  <c r="AW33" i="81"/>
  <c r="AW32" i="81"/>
  <c r="AW31" i="81"/>
  <c r="AW30" i="81"/>
  <c r="AW29" i="81"/>
  <c r="AW28" i="81"/>
  <c r="AW26" i="81"/>
  <c r="AW24" i="81"/>
  <c r="AW23" i="81"/>
  <c r="AW22" i="81"/>
  <c r="AW19" i="81"/>
  <c r="AW18" i="81"/>
  <c r="AW17" i="81"/>
  <c r="AW16" i="81"/>
  <c r="AW15" i="81"/>
  <c r="AW14" i="81"/>
  <c r="AW13" i="81"/>
  <c r="AW12" i="81"/>
  <c r="AW97" i="80"/>
  <c r="AW96" i="80"/>
  <c r="AW94" i="80"/>
  <c r="AW93" i="80"/>
  <c r="AW92" i="80"/>
  <c r="AW91" i="80"/>
  <c r="AW88" i="80"/>
  <c r="AW86" i="80"/>
  <c r="AW85" i="80"/>
  <c r="AW84" i="80"/>
  <c r="AW38" i="80"/>
  <c r="AW36" i="80"/>
  <c r="AW34" i="80"/>
  <c r="AW33" i="80"/>
  <c r="AW32" i="80"/>
  <c r="AW31" i="80"/>
  <c r="AW30" i="80"/>
  <c r="AW29" i="80"/>
  <c r="AW28" i="80"/>
  <c r="AW26" i="80"/>
  <c r="AW24" i="80"/>
  <c r="AW23" i="80"/>
  <c r="AW22" i="80"/>
  <c r="AW19" i="80"/>
  <c r="AW18" i="80"/>
  <c r="AW17" i="80"/>
  <c r="AW16" i="80"/>
  <c r="AW15" i="80"/>
  <c r="AW14" i="80"/>
  <c r="AW13" i="80"/>
  <c r="AW12" i="80"/>
  <c r="AW97" i="79"/>
  <c r="AW96" i="79"/>
  <c r="AW94" i="79"/>
  <c r="AW93" i="79"/>
  <c r="AW92" i="79"/>
  <c r="AW91" i="79"/>
  <c r="AW88" i="79"/>
  <c r="AW86" i="79"/>
  <c r="AW85" i="79"/>
  <c r="AW84" i="79"/>
  <c r="AW38" i="79"/>
  <c r="AW36" i="79"/>
  <c r="AW34" i="79"/>
  <c r="AW33" i="79"/>
  <c r="AW32" i="79"/>
  <c r="AW31" i="79"/>
  <c r="AW30" i="79"/>
  <c r="AW29" i="79"/>
  <c r="AW28" i="79"/>
  <c r="AW26" i="79"/>
  <c r="AW24" i="79"/>
  <c r="AW23" i="79"/>
  <c r="AW22" i="79"/>
  <c r="AW19" i="79"/>
  <c r="AW18" i="79"/>
  <c r="AW17" i="79"/>
  <c r="AW16" i="79"/>
  <c r="AW15" i="79"/>
  <c r="AW14" i="79"/>
  <c r="AW13" i="79"/>
  <c r="AW12" i="79"/>
  <c r="AW97" i="78"/>
  <c r="AW96" i="78"/>
  <c r="AW94" i="78"/>
  <c r="AW93" i="78"/>
  <c r="AW92" i="78"/>
  <c r="AW91" i="78"/>
  <c r="AW88" i="78"/>
  <c r="AW86" i="78"/>
  <c r="AW85" i="78"/>
  <c r="AW84" i="78"/>
  <c r="AW38" i="78"/>
  <c r="AW36" i="78"/>
  <c r="AW34" i="78"/>
  <c r="AW33" i="78"/>
  <c r="AW32" i="78"/>
  <c r="AW31" i="78"/>
  <c r="AW30" i="78"/>
  <c r="AW29" i="78"/>
  <c r="AW28" i="78"/>
  <c r="AW26" i="78"/>
  <c r="AW24" i="78"/>
  <c r="AW23" i="78"/>
  <c r="AW22" i="78"/>
  <c r="AW19" i="78"/>
  <c r="AW18" i="78"/>
  <c r="AW17" i="78"/>
  <c r="AW16" i="78"/>
  <c r="AW15" i="78"/>
  <c r="AW14" i="78"/>
  <c r="AW13" i="78"/>
  <c r="AW12" i="78"/>
  <c r="AW97" i="32"/>
  <c r="AW96" i="32"/>
  <c r="AW94" i="32"/>
  <c r="AW93" i="32"/>
  <c r="AW92" i="32"/>
  <c r="AW91" i="32"/>
  <c r="AW88" i="32"/>
  <c r="AW86" i="32"/>
  <c r="AW85" i="32"/>
  <c r="AW84" i="32"/>
  <c r="AW17" i="32"/>
  <c r="AW16" i="32"/>
  <c r="AW15" i="32"/>
  <c r="AW14" i="32"/>
  <c r="AW13" i="32"/>
  <c r="AW18" i="32"/>
  <c r="AW19" i="32"/>
  <c r="AW12" i="32"/>
  <c r="BN84" i="79" l="1"/>
  <c r="BO84" i="79"/>
  <c r="BP84" i="79"/>
  <c r="BN85" i="79"/>
  <c r="BO85" i="79"/>
  <c r="BP85" i="79"/>
  <c r="BO88" i="79"/>
  <c r="BN91" i="79"/>
  <c r="BO91" i="79"/>
  <c r="BP91" i="79"/>
  <c r="BN92" i="79"/>
  <c r="BO92" i="79"/>
  <c r="BP92" i="79"/>
  <c r="BN93" i="79"/>
  <c r="BO93" i="79"/>
  <c r="BP93" i="79"/>
  <c r="BN94" i="79"/>
  <c r="BO94" i="79"/>
  <c r="BP94" i="79"/>
  <c r="BN96" i="79"/>
  <c r="BO96" i="79"/>
  <c r="BP96" i="79"/>
  <c r="BN97" i="79"/>
  <c r="BO97" i="79"/>
  <c r="BP97" i="79"/>
  <c r="BN84" i="80"/>
  <c r="BO84" i="80"/>
  <c r="BP84" i="80"/>
  <c r="BN85" i="80"/>
  <c r="BO85" i="80"/>
  <c r="BP85" i="80"/>
  <c r="BO88" i="80"/>
  <c r="BN91" i="80"/>
  <c r="BO91" i="80"/>
  <c r="BP91" i="80"/>
  <c r="BN92" i="80"/>
  <c r="BO92" i="80"/>
  <c r="BP92" i="80"/>
  <c r="BN93" i="80"/>
  <c r="BO93" i="80"/>
  <c r="BP93" i="80"/>
  <c r="BN94" i="80"/>
  <c r="BO94" i="80"/>
  <c r="BP94" i="80"/>
  <c r="BN96" i="80"/>
  <c r="BO96" i="80"/>
  <c r="BP96" i="80"/>
  <c r="BN97" i="80"/>
  <c r="BO97" i="80"/>
  <c r="BP97" i="80"/>
  <c r="BN84" i="81"/>
  <c r="BO84" i="81"/>
  <c r="BP84" i="81"/>
  <c r="BN85" i="81"/>
  <c r="BO85" i="81"/>
  <c r="BP85" i="81"/>
  <c r="BO88" i="81"/>
  <c r="BN91" i="81"/>
  <c r="BO91" i="81"/>
  <c r="BP91" i="81"/>
  <c r="BN92" i="81"/>
  <c r="BO92" i="81"/>
  <c r="BP92" i="81"/>
  <c r="BN93" i="81"/>
  <c r="BO93" i="81"/>
  <c r="BP93" i="81"/>
  <c r="BN94" i="81"/>
  <c r="BO94" i="81"/>
  <c r="BP94" i="81"/>
  <c r="BN96" i="81"/>
  <c r="BO96" i="81"/>
  <c r="BP96" i="81"/>
  <c r="BN97" i="81"/>
  <c r="BO97" i="81"/>
  <c r="BP97" i="81"/>
  <c r="BN84" i="82"/>
  <c r="BO84" i="82"/>
  <c r="BP84" i="82"/>
  <c r="BN85" i="82"/>
  <c r="BO85" i="82"/>
  <c r="BP85" i="82"/>
  <c r="BO88" i="82"/>
  <c r="BN91" i="82"/>
  <c r="BO91" i="82"/>
  <c r="BP91" i="82"/>
  <c r="BN92" i="82"/>
  <c r="BO92" i="82"/>
  <c r="BP92" i="82"/>
  <c r="BN93" i="82"/>
  <c r="BO93" i="82"/>
  <c r="BP93" i="82"/>
  <c r="BN94" i="82"/>
  <c r="BO94" i="82"/>
  <c r="BP94" i="82"/>
  <c r="BN96" i="82"/>
  <c r="BO96" i="82"/>
  <c r="BP96" i="82"/>
  <c r="BN97" i="82"/>
  <c r="BO97" i="82"/>
  <c r="BP97" i="82"/>
  <c r="BN84" i="83"/>
  <c r="BO84" i="83"/>
  <c r="BP84" i="83"/>
  <c r="BN85" i="83"/>
  <c r="BO85" i="83"/>
  <c r="BP85" i="83"/>
  <c r="BO88" i="83"/>
  <c r="BN91" i="83"/>
  <c r="BO91" i="83"/>
  <c r="BP91" i="83"/>
  <c r="BN92" i="83"/>
  <c r="BO92" i="83"/>
  <c r="BP92" i="83"/>
  <c r="BN93" i="83"/>
  <c r="BO93" i="83"/>
  <c r="BP93" i="83"/>
  <c r="BN94" i="83"/>
  <c r="BO94" i="83"/>
  <c r="BP94" i="83"/>
  <c r="BN96" i="83"/>
  <c r="BO96" i="83"/>
  <c r="BP96" i="83"/>
  <c r="BN97" i="83"/>
  <c r="BO97" i="83"/>
  <c r="BP97" i="83"/>
  <c r="BN84" i="84"/>
  <c r="BO84" i="84"/>
  <c r="BP84" i="84"/>
  <c r="BN85" i="84"/>
  <c r="BO85" i="84"/>
  <c r="BP85" i="84"/>
  <c r="BO88" i="84"/>
  <c r="BN91" i="84"/>
  <c r="BO91" i="84"/>
  <c r="BP91" i="84"/>
  <c r="BN92" i="84"/>
  <c r="BO92" i="84"/>
  <c r="BP92" i="84"/>
  <c r="BN93" i="84"/>
  <c r="BO93" i="84"/>
  <c r="BP93" i="84"/>
  <c r="BN94" i="84"/>
  <c r="BO94" i="84"/>
  <c r="BP94" i="84"/>
  <c r="BN96" i="84"/>
  <c r="BO96" i="84"/>
  <c r="BP96" i="84"/>
  <c r="BN97" i="84"/>
  <c r="BO97" i="84"/>
  <c r="BP97" i="84"/>
  <c r="BN84" i="85"/>
  <c r="BO84" i="85"/>
  <c r="BP84" i="85"/>
  <c r="BN85" i="85"/>
  <c r="BO85" i="85"/>
  <c r="BP85" i="85"/>
  <c r="BO88" i="85"/>
  <c r="BN91" i="85"/>
  <c r="BO91" i="85"/>
  <c r="BP91" i="85"/>
  <c r="BN92" i="85"/>
  <c r="BO92" i="85"/>
  <c r="BP92" i="85"/>
  <c r="BN93" i="85"/>
  <c r="BO93" i="85"/>
  <c r="BP93" i="85"/>
  <c r="BN94" i="85"/>
  <c r="BO94" i="85"/>
  <c r="BP94" i="85"/>
  <c r="BN96" i="85"/>
  <c r="BO96" i="85"/>
  <c r="BP96" i="85"/>
  <c r="BN97" i="85"/>
  <c r="BO97" i="85"/>
  <c r="BP97" i="85"/>
  <c r="BN84" i="89"/>
  <c r="BO84" i="89"/>
  <c r="BP84" i="89"/>
  <c r="BN85" i="89"/>
  <c r="BO85" i="89"/>
  <c r="BP85" i="89"/>
  <c r="BN88" i="89"/>
  <c r="BO88" i="89"/>
  <c r="BP88" i="89"/>
  <c r="BN91" i="89"/>
  <c r="BO91" i="89"/>
  <c r="BP91" i="89"/>
  <c r="BN92" i="89"/>
  <c r="BO92" i="89"/>
  <c r="BP92" i="89"/>
  <c r="BN93" i="89"/>
  <c r="BO93" i="89"/>
  <c r="BP93" i="89"/>
  <c r="BN94" i="89"/>
  <c r="BO94" i="89"/>
  <c r="BP94" i="89"/>
  <c r="BN96" i="89"/>
  <c r="BO96" i="89"/>
  <c r="BP96" i="89"/>
  <c r="BN97" i="89"/>
  <c r="BO97" i="89"/>
  <c r="BP97" i="89"/>
  <c r="BN84" i="78"/>
  <c r="BO84" i="78"/>
  <c r="BP84" i="78"/>
  <c r="BN85" i="78"/>
  <c r="BO85" i="78"/>
  <c r="BP85" i="78"/>
  <c r="BO88" i="78"/>
  <c r="BN91" i="78"/>
  <c r="BO91" i="78"/>
  <c r="BP91" i="78"/>
  <c r="BN92" i="78"/>
  <c r="BO92" i="78"/>
  <c r="BP92" i="78"/>
  <c r="BN93" i="78"/>
  <c r="BO93" i="78"/>
  <c r="BP93" i="78"/>
  <c r="BN94" i="78"/>
  <c r="BO94" i="78"/>
  <c r="BP94" i="78"/>
  <c r="BN96" i="78"/>
  <c r="BO96" i="78"/>
  <c r="BP96" i="78"/>
  <c r="BN97" i="78"/>
  <c r="BO97" i="78"/>
  <c r="BP97" i="78"/>
  <c r="BN12" i="79"/>
  <c r="BO12" i="79"/>
  <c r="BP12" i="79"/>
  <c r="BN13" i="79"/>
  <c r="BO13" i="79"/>
  <c r="BP13" i="79"/>
  <c r="BN14" i="79"/>
  <c r="BO14" i="79"/>
  <c r="BP14" i="79"/>
  <c r="BN15" i="79"/>
  <c r="BO15" i="79"/>
  <c r="BP15" i="79"/>
  <c r="BN16" i="79"/>
  <c r="BO16" i="79"/>
  <c r="BP16" i="79"/>
  <c r="BN17" i="79"/>
  <c r="BO17" i="79"/>
  <c r="BP17" i="79"/>
  <c r="BN18" i="79"/>
  <c r="BO18" i="79"/>
  <c r="BP18" i="79"/>
  <c r="BN19" i="79"/>
  <c r="BO19" i="79"/>
  <c r="BP19" i="79"/>
  <c r="BN22" i="79"/>
  <c r="BO22" i="79"/>
  <c r="BP22" i="79"/>
  <c r="BN23" i="79"/>
  <c r="BO23" i="79"/>
  <c r="BP23" i="79"/>
  <c r="BN24" i="79"/>
  <c r="BO24" i="79"/>
  <c r="BP24" i="79"/>
  <c r="BN25" i="79"/>
  <c r="BO25" i="79"/>
  <c r="BP25" i="79"/>
  <c r="BN26" i="79"/>
  <c r="BO26" i="79"/>
  <c r="BP26" i="79"/>
  <c r="BN27" i="79"/>
  <c r="BO27" i="79"/>
  <c r="BP27" i="79"/>
  <c r="BN28" i="79"/>
  <c r="BO28" i="79"/>
  <c r="BP28" i="79"/>
  <c r="BN29" i="79"/>
  <c r="BO29" i="79"/>
  <c r="BP29" i="79"/>
  <c r="BN30" i="79"/>
  <c r="BO30" i="79"/>
  <c r="BP30" i="79"/>
  <c r="BN31" i="79"/>
  <c r="BO31" i="79"/>
  <c r="BP31" i="79"/>
  <c r="BN32" i="79"/>
  <c r="BO32" i="79"/>
  <c r="BP32" i="79"/>
  <c r="BN33" i="79"/>
  <c r="BO33" i="79"/>
  <c r="BP33" i="79"/>
  <c r="BN34" i="79"/>
  <c r="BO34" i="79"/>
  <c r="BP34" i="79"/>
  <c r="BN36" i="79"/>
  <c r="BO36" i="79"/>
  <c r="BP36" i="79"/>
  <c r="BN38" i="79"/>
  <c r="BO38" i="79"/>
  <c r="BP38" i="79"/>
  <c r="BN12" i="80"/>
  <c r="BO12" i="80"/>
  <c r="BP12" i="80"/>
  <c r="BN13" i="80"/>
  <c r="BO13" i="80"/>
  <c r="BP13" i="80"/>
  <c r="BN14" i="80"/>
  <c r="BO14" i="80"/>
  <c r="BP14" i="80"/>
  <c r="BN15" i="80"/>
  <c r="BO15" i="80"/>
  <c r="BP15" i="80"/>
  <c r="BN16" i="80"/>
  <c r="BO16" i="80"/>
  <c r="BP16" i="80"/>
  <c r="BN17" i="80"/>
  <c r="BO17" i="80"/>
  <c r="BP17" i="80"/>
  <c r="BN18" i="80"/>
  <c r="BO18" i="80"/>
  <c r="BP18" i="80"/>
  <c r="BN19" i="80"/>
  <c r="BO19" i="80"/>
  <c r="BP19" i="80"/>
  <c r="BN22" i="80"/>
  <c r="BO22" i="80"/>
  <c r="BP22" i="80"/>
  <c r="BN23" i="80"/>
  <c r="BO23" i="80"/>
  <c r="BP23" i="80"/>
  <c r="BN24" i="80"/>
  <c r="BO24" i="80"/>
  <c r="BP24" i="80"/>
  <c r="BN25" i="80"/>
  <c r="BO25" i="80"/>
  <c r="BP25" i="80"/>
  <c r="BN26" i="80"/>
  <c r="BO26" i="80"/>
  <c r="BP26" i="80"/>
  <c r="BN27" i="80"/>
  <c r="BO27" i="80"/>
  <c r="BP27" i="80"/>
  <c r="BN28" i="80"/>
  <c r="BO28" i="80"/>
  <c r="BP28" i="80"/>
  <c r="BN29" i="80"/>
  <c r="BO29" i="80"/>
  <c r="BP29" i="80"/>
  <c r="BN30" i="80"/>
  <c r="BO30" i="80"/>
  <c r="BP30" i="80"/>
  <c r="BN31" i="80"/>
  <c r="BO31" i="80"/>
  <c r="BP31" i="80"/>
  <c r="BN32" i="80"/>
  <c r="BO32" i="80"/>
  <c r="BP32" i="80"/>
  <c r="BN33" i="80"/>
  <c r="BO33" i="80"/>
  <c r="BP33" i="80"/>
  <c r="BN34" i="80"/>
  <c r="BO34" i="80"/>
  <c r="BP34" i="80"/>
  <c r="BN36" i="80"/>
  <c r="BO36" i="80"/>
  <c r="BP36" i="80"/>
  <c r="BN38" i="80"/>
  <c r="BO38" i="80"/>
  <c r="BP38" i="80"/>
  <c r="BN12" i="81"/>
  <c r="BO12" i="81"/>
  <c r="BP12" i="81"/>
  <c r="BN13" i="81"/>
  <c r="BO13" i="81"/>
  <c r="BP13" i="81"/>
  <c r="BN14" i="81"/>
  <c r="BO14" i="81"/>
  <c r="BP14" i="81"/>
  <c r="BN15" i="81"/>
  <c r="BO15" i="81"/>
  <c r="BP15" i="81"/>
  <c r="BN16" i="81"/>
  <c r="BO16" i="81"/>
  <c r="BP16" i="81"/>
  <c r="BN17" i="81"/>
  <c r="BO17" i="81"/>
  <c r="BP17" i="81"/>
  <c r="BN18" i="81"/>
  <c r="BO18" i="81"/>
  <c r="BP18" i="81"/>
  <c r="BN19" i="81"/>
  <c r="BO19" i="81"/>
  <c r="BP19" i="81"/>
  <c r="BN22" i="81"/>
  <c r="BO22" i="81"/>
  <c r="BP22" i="81"/>
  <c r="BN23" i="81"/>
  <c r="BO23" i="81"/>
  <c r="BP23" i="81"/>
  <c r="BN24" i="81"/>
  <c r="BO24" i="81"/>
  <c r="BP24" i="81"/>
  <c r="BN25" i="81"/>
  <c r="BO25" i="81"/>
  <c r="BP25" i="81"/>
  <c r="BN26" i="81"/>
  <c r="BO26" i="81"/>
  <c r="BP26" i="81"/>
  <c r="BN27" i="81"/>
  <c r="BO27" i="81"/>
  <c r="BP27" i="81"/>
  <c r="BN28" i="81"/>
  <c r="BO28" i="81"/>
  <c r="BP28" i="81"/>
  <c r="BN29" i="81"/>
  <c r="BO29" i="81"/>
  <c r="BP29" i="81"/>
  <c r="BN30" i="81"/>
  <c r="BO30" i="81"/>
  <c r="BP30" i="81"/>
  <c r="BN31" i="81"/>
  <c r="BO31" i="81"/>
  <c r="BP31" i="81"/>
  <c r="BN32" i="81"/>
  <c r="BO32" i="81"/>
  <c r="BP32" i="81"/>
  <c r="BN33" i="81"/>
  <c r="BO33" i="81"/>
  <c r="BP33" i="81"/>
  <c r="BN34" i="81"/>
  <c r="BO34" i="81"/>
  <c r="BP34" i="81"/>
  <c r="BN36" i="81"/>
  <c r="BO36" i="81"/>
  <c r="BP36" i="81"/>
  <c r="BN38" i="81"/>
  <c r="BO38" i="81"/>
  <c r="BP38" i="81"/>
  <c r="BN12" i="82"/>
  <c r="BO12" i="82"/>
  <c r="BP12" i="82"/>
  <c r="BN13" i="82"/>
  <c r="BO13" i="82"/>
  <c r="BP13" i="82"/>
  <c r="BN14" i="82"/>
  <c r="BO14" i="82"/>
  <c r="BP14" i="82"/>
  <c r="BN15" i="82"/>
  <c r="BO15" i="82"/>
  <c r="BP15" i="82"/>
  <c r="BN16" i="82"/>
  <c r="BO16" i="82"/>
  <c r="BP16" i="82"/>
  <c r="BN17" i="82"/>
  <c r="BO17" i="82"/>
  <c r="BP17" i="82"/>
  <c r="BN18" i="82"/>
  <c r="BO18" i="82"/>
  <c r="BP18" i="82"/>
  <c r="BN19" i="82"/>
  <c r="BO19" i="82"/>
  <c r="BP19" i="82"/>
  <c r="BN22" i="82"/>
  <c r="BO22" i="82"/>
  <c r="BP22" i="82"/>
  <c r="BN23" i="82"/>
  <c r="BO23" i="82"/>
  <c r="BP23" i="82"/>
  <c r="BN24" i="82"/>
  <c r="BO24" i="82"/>
  <c r="BP24" i="82"/>
  <c r="BN25" i="82"/>
  <c r="BO25" i="82"/>
  <c r="BP25" i="82"/>
  <c r="BN26" i="82"/>
  <c r="BO26" i="82"/>
  <c r="BP26" i="82"/>
  <c r="BN27" i="82"/>
  <c r="BO27" i="82"/>
  <c r="BP27" i="82"/>
  <c r="BN28" i="82"/>
  <c r="BO28" i="82"/>
  <c r="BP28" i="82"/>
  <c r="BN29" i="82"/>
  <c r="BO29" i="82"/>
  <c r="BP29" i="82"/>
  <c r="BN30" i="82"/>
  <c r="BO30" i="82"/>
  <c r="BP30" i="82"/>
  <c r="BN31" i="82"/>
  <c r="BO31" i="82"/>
  <c r="BP31" i="82"/>
  <c r="BN32" i="82"/>
  <c r="BO32" i="82"/>
  <c r="BP32" i="82"/>
  <c r="BN33" i="82"/>
  <c r="BO33" i="82"/>
  <c r="BP33" i="82"/>
  <c r="BN34" i="82"/>
  <c r="BO34" i="82"/>
  <c r="BP34" i="82"/>
  <c r="BN36" i="82"/>
  <c r="BO36" i="82"/>
  <c r="BP36" i="82"/>
  <c r="BN38" i="82"/>
  <c r="BO38" i="82"/>
  <c r="BP38" i="82"/>
  <c r="BN12" i="83"/>
  <c r="BO12" i="83"/>
  <c r="BP12" i="83"/>
  <c r="BN13" i="83"/>
  <c r="BO13" i="83"/>
  <c r="BP13" i="83"/>
  <c r="BN14" i="83"/>
  <c r="BO14" i="83"/>
  <c r="BP14" i="83"/>
  <c r="BN15" i="83"/>
  <c r="BO15" i="83"/>
  <c r="BP15" i="83"/>
  <c r="BN16" i="83"/>
  <c r="BO16" i="83"/>
  <c r="BP16" i="83"/>
  <c r="BN17" i="83"/>
  <c r="BO17" i="83"/>
  <c r="BP17" i="83"/>
  <c r="BN18" i="83"/>
  <c r="BO18" i="83"/>
  <c r="BP18" i="83"/>
  <c r="BN19" i="83"/>
  <c r="BO19" i="83"/>
  <c r="BP19" i="83"/>
  <c r="BN22" i="83"/>
  <c r="BO22" i="83"/>
  <c r="BP22" i="83"/>
  <c r="BN23" i="83"/>
  <c r="BO23" i="83"/>
  <c r="BP23" i="83"/>
  <c r="BN24" i="83"/>
  <c r="BO24" i="83"/>
  <c r="BP24" i="83"/>
  <c r="BN25" i="83"/>
  <c r="BO25" i="83"/>
  <c r="BP25" i="83"/>
  <c r="BN26" i="83"/>
  <c r="BO26" i="83"/>
  <c r="BP26" i="83"/>
  <c r="BN27" i="83"/>
  <c r="BO27" i="83"/>
  <c r="BP27" i="83"/>
  <c r="BN28" i="83"/>
  <c r="BO28" i="83"/>
  <c r="BP28" i="83"/>
  <c r="BN29" i="83"/>
  <c r="BO29" i="83"/>
  <c r="BP29" i="83"/>
  <c r="BN30" i="83"/>
  <c r="BO30" i="83"/>
  <c r="BP30" i="83"/>
  <c r="BN31" i="83"/>
  <c r="BO31" i="83"/>
  <c r="BP31" i="83"/>
  <c r="BN32" i="83"/>
  <c r="BO32" i="83"/>
  <c r="BP32" i="83"/>
  <c r="BN33" i="83"/>
  <c r="BO33" i="83"/>
  <c r="BP33" i="83"/>
  <c r="BN34" i="83"/>
  <c r="BO34" i="83"/>
  <c r="BP34" i="83"/>
  <c r="BN36" i="83"/>
  <c r="BO36" i="83"/>
  <c r="BP36" i="83"/>
  <c r="BN38" i="83"/>
  <c r="BO38" i="83"/>
  <c r="BP38" i="83"/>
  <c r="BN12" i="84"/>
  <c r="BO12" i="84"/>
  <c r="BP12" i="84"/>
  <c r="BN13" i="84"/>
  <c r="BO13" i="84"/>
  <c r="BP13" i="84"/>
  <c r="BN14" i="84"/>
  <c r="BO14" i="84"/>
  <c r="BP14" i="84"/>
  <c r="BN15" i="84"/>
  <c r="BO15" i="84"/>
  <c r="BP15" i="84"/>
  <c r="BN16" i="84"/>
  <c r="BO16" i="84"/>
  <c r="BP16" i="84"/>
  <c r="BN17" i="84"/>
  <c r="BO17" i="84"/>
  <c r="BP17" i="84"/>
  <c r="BN18" i="84"/>
  <c r="BO18" i="84"/>
  <c r="BP18" i="84"/>
  <c r="BN19" i="84"/>
  <c r="BO19" i="84"/>
  <c r="BP19" i="84"/>
  <c r="BN22" i="84"/>
  <c r="BO22" i="84"/>
  <c r="BP22" i="84"/>
  <c r="BN23" i="84"/>
  <c r="BO23" i="84"/>
  <c r="BP23" i="84"/>
  <c r="BN24" i="84"/>
  <c r="BO24" i="84"/>
  <c r="BP24" i="84"/>
  <c r="BN25" i="84"/>
  <c r="BO25" i="84"/>
  <c r="BP25" i="84"/>
  <c r="BN26" i="84"/>
  <c r="BO26" i="84"/>
  <c r="BP26" i="84"/>
  <c r="BN27" i="84"/>
  <c r="BO27" i="84"/>
  <c r="BP27" i="84"/>
  <c r="BN28" i="84"/>
  <c r="BO28" i="84"/>
  <c r="BP28" i="84"/>
  <c r="BN29" i="84"/>
  <c r="BO29" i="84"/>
  <c r="BP29" i="84"/>
  <c r="BN30" i="84"/>
  <c r="BO30" i="84"/>
  <c r="BP30" i="84"/>
  <c r="BN31" i="84"/>
  <c r="BO31" i="84"/>
  <c r="BP31" i="84"/>
  <c r="BN32" i="84"/>
  <c r="BO32" i="84"/>
  <c r="BP32" i="84"/>
  <c r="BN33" i="84"/>
  <c r="BO33" i="84"/>
  <c r="BP33" i="84"/>
  <c r="BN34" i="84"/>
  <c r="BO34" i="84"/>
  <c r="BP34" i="84"/>
  <c r="BN36" i="84"/>
  <c r="BO36" i="84"/>
  <c r="BP36" i="84"/>
  <c r="BN38" i="84"/>
  <c r="BO38" i="84"/>
  <c r="BP38" i="84"/>
  <c r="BN12" i="85"/>
  <c r="BO12" i="85"/>
  <c r="BP12" i="85"/>
  <c r="BN13" i="85"/>
  <c r="BO13" i="85"/>
  <c r="BP13" i="85"/>
  <c r="BN14" i="85"/>
  <c r="BO14" i="85"/>
  <c r="BP14" i="85"/>
  <c r="BN15" i="85"/>
  <c r="BO15" i="85"/>
  <c r="BP15" i="85"/>
  <c r="BN16" i="85"/>
  <c r="BO16" i="85"/>
  <c r="BP16" i="85"/>
  <c r="BN17" i="85"/>
  <c r="BO17" i="85"/>
  <c r="BP17" i="85"/>
  <c r="BN18" i="85"/>
  <c r="BO18" i="85"/>
  <c r="BP18" i="85"/>
  <c r="BN19" i="85"/>
  <c r="BO19" i="85"/>
  <c r="BP19" i="85"/>
  <c r="BN22" i="85"/>
  <c r="BO22" i="85"/>
  <c r="BP22" i="85"/>
  <c r="BN23" i="85"/>
  <c r="BO23" i="85"/>
  <c r="BP23" i="85"/>
  <c r="BN24" i="85"/>
  <c r="BO24" i="85"/>
  <c r="BP24" i="85"/>
  <c r="BN25" i="85"/>
  <c r="BO25" i="85"/>
  <c r="BP25" i="85"/>
  <c r="BN26" i="85"/>
  <c r="BO26" i="85"/>
  <c r="BP26" i="85"/>
  <c r="BN27" i="85"/>
  <c r="BO27" i="85"/>
  <c r="BP27" i="85"/>
  <c r="BN28" i="85"/>
  <c r="BO28" i="85"/>
  <c r="BP28" i="85"/>
  <c r="BN29" i="85"/>
  <c r="BO29" i="85"/>
  <c r="BP29" i="85"/>
  <c r="BN30" i="85"/>
  <c r="BO30" i="85"/>
  <c r="BP30" i="85"/>
  <c r="BN31" i="85"/>
  <c r="BO31" i="85"/>
  <c r="BP31" i="85"/>
  <c r="BN32" i="85"/>
  <c r="BO32" i="85"/>
  <c r="BP32" i="85"/>
  <c r="BN33" i="85"/>
  <c r="BO33" i="85"/>
  <c r="BP33" i="85"/>
  <c r="BN34" i="85"/>
  <c r="BO34" i="85"/>
  <c r="BP34" i="85"/>
  <c r="BN36" i="85"/>
  <c r="BO36" i="85"/>
  <c r="BP36" i="85"/>
  <c r="BN38" i="85"/>
  <c r="BO38" i="85"/>
  <c r="BP38" i="85"/>
  <c r="BN12" i="89"/>
  <c r="BO12" i="89"/>
  <c r="BP12" i="89"/>
  <c r="BN13" i="89"/>
  <c r="BO13" i="89"/>
  <c r="BP13" i="89"/>
  <c r="BN14" i="89"/>
  <c r="BO14" i="89"/>
  <c r="BP14" i="89"/>
  <c r="BN15" i="89"/>
  <c r="BO15" i="89"/>
  <c r="BP15" i="89"/>
  <c r="BN16" i="89"/>
  <c r="BO16" i="89"/>
  <c r="BP16" i="89"/>
  <c r="BN17" i="89"/>
  <c r="BO17" i="89"/>
  <c r="BP17" i="89"/>
  <c r="BN18" i="89"/>
  <c r="BO18" i="89"/>
  <c r="BP18" i="89"/>
  <c r="BN19" i="89"/>
  <c r="BO19" i="89"/>
  <c r="BP19" i="89"/>
  <c r="BN22" i="89"/>
  <c r="BO22" i="89"/>
  <c r="BP22" i="89"/>
  <c r="BN23" i="89"/>
  <c r="BO23" i="89"/>
  <c r="BP23" i="89"/>
  <c r="BN24" i="89"/>
  <c r="BO24" i="89"/>
  <c r="BP24" i="89"/>
  <c r="BN25" i="89"/>
  <c r="BO25" i="89"/>
  <c r="BP25" i="89"/>
  <c r="BN26" i="89"/>
  <c r="BO26" i="89"/>
  <c r="BP26" i="89"/>
  <c r="BN27" i="89"/>
  <c r="BO27" i="89"/>
  <c r="BP27" i="89"/>
  <c r="BN28" i="89"/>
  <c r="BO28" i="89"/>
  <c r="BP28" i="89"/>
  <c r="BN29" i="89"/>
  <c r="BO29" i="89"/>
  <c r="BP29" i="89"/>
  <c r="BN30" i="89"/>
  <c r="BO30" i="89"/>
  <c r="BP30" i="89"/>
  <c r="BN31" i="89"/>
  <c r="BO31" i="89"/>
  <c r="BP31" i="89"/>
  <c r="BN32" i="89"/>
  <c r="BO32" i="89"/>
  <c r="BP32" i="89"/>
  <c r="BN33" i="89"/>
  <c r="BO33" i="89"/>
  <c r="BP33" i="89"/>
  <c r="BN34" i="89"/>
  <c r="BO34" i="89"/>
  <c r="BP34" i="89"/>
  <c r="BN36" i="89"/>
  <c r="BO36" i="89"/>
  <c r="BP36" i="89"/>
  <c r="BN38" i="89"/>
  <c r="BO38" i="89"/>
  <c r="BP38" i="89"/>
  <c r="BN12" i="78"/>
  <c r="BO12" i="78"/>
  <c r="BP12" i="78"/>
  <c r="BN13" i="78"/>
  <c r="BO13" i="78"/>
  <c r="BP13" i="78"/>
  <c r="BN14" i="78"/>
  <c r="BO14" i="78"/>
  <c r="BP14" i="78"/>
  <c r="BN15" i="78"/>
  <c r="BO15" i="78"/>
  <c r="BP15" i="78"/>
  <c r="BN16" i="78"/>
  <c r="BO16" i="78"/>
  <c r="BP16" i="78"/>
  <c r="BN17" i="78"/>
  <c r="BO17" i="78"/>
  <c r="BP17" i="78"/>
  <c r="BN18" i="78"/>
  <c r="BO18" i="78"/>
  <c r="BP18" i="78"/>
  <c r="BN19" i="78"/>
  <c r="BO19" i="78"/>
  <c r="BP19" i="78"/>
  <c r="BN22" i="78"/>
  <c r="BO22" i="78"/>
  <c r="BP22" i="78"/>
  <c r="BN23" i="78"/>
  <c r="BO23" i="78"/>
  <c r="BP23" i="78"/>
  <c r="BN24" i="78"/>
  <c r="BO24" i="78"/>
  <c r="BP24" i="78"/>
  <c r="BN25" i="78"/>
  <c r="BO25" i="78"/>
  <c r="BP25" i="78"/>
  <c r="BN26" i="78"/>
  <c r="BO26" i="78"/>
  <c r="BP26" i="78"/>
  <c r="BN27" i="78"/>
  <c r="BO27" i="78"/>
  <c r="BP27" i="78"/>
  <c r="BN28" i="78"/>
  <c r="BO28" i="78"/>
  <c r="BP28" i="78"/>
  <c r="BN29" i="78"/>
  <c r="BO29" i="78"/>
  <c r="BP29" i="78"/>
  <c r="BN30" i="78"/>
  <c r="BO30" i="78"/>
  <c r="BP30" i="78"/>
  <c r="BN31" i="78"/>
  <c r="BO31" i="78"/>
  <c r="BP31" i="78"/>
  <c r="BN32" i="78"/>
  <c r="BO32" i="78"/>
  <c r="BP32" i="78"/>
  <c r="BN33" i="78"/>
  <c r="BO33" i="78"/>
  <c r="BP33" i="78"/>
  <c r="BN34" i="78"/>
  <c r="BO34" i="78"/>
  <c r="BP34" i="78"/>
  <c r="BN36" i="78"/>
  <c r="BO36" i="78"/>
  <c r="BP36" i="78"/>
  <c r="BN38" i="78"/>
  <c r="BO38" i="78"/>
  <c r="BP38" i="78"/>
  <c r="BM91" i="32"/>
  <c r="BN91" i="32"/>
  <c r="BO91" i="32"/>
  <c r="BP91" i="32"/>
  <c r="BM92" i="32"/>
  <c r="BN92" i="32"/>
  <c r="BO92" i="32"/>
  <c r="BP92" i="32"/>
  <c r="BM93" i="32"/>
  <c r="BN93" i="32"/>
  <c r="BO93" i="32"/>
  <c r="BP93" i="32"/>
  <c r="BM94" i="32"/>
  <c r="BN94" i="32"/>
  <c r="BO94" i="32"/>
  <c r="BP94" i="32"/>
  <c r="BM96" i="32"/>
  <c r="BN96" i="32"/>
  <c r="BO96" i="32"/>
  <c r="BP96" i="32"/>
  <c r="BM97" i="32"/>
  <c r="BN97" i="32"/>
  <c r="BO97" i="32"/>
  <c r="BP97" i="32"/>
  <c r="BM88" i="32"/>
  <c r="BO88" i="32"/>
  <c r="BM84" i="32"/>
  <c r="BN84" i="32"/>
  <c r="BO84" i="32"/>
  <c r="BP84" i="32"/>
  <c r="BM85" i="32"/>
  <c r="BN85" i="32"/>
  <c r="BO85" i="32"/>
  <c r="BP85" i="32"/>
  <c r="BN28" i="32"/>
  <c r="BN38" i="32"/>
  <c r="BO38" i="32"/>
  <c r="BP38" i="32"/>
  <c r="BN36" i="32"/>
  <c r="BO36" i="32"/>
  <c r="BP36" i="32"/>
  <c r="BN22" i="32"/>
  <c r="BO22" i="32"/>
  <c r="BP22" i="32"/>
  <c r="BN23" i="32"/>
  <c r="BO23" i="32"/>
  <c r="BP23" i="32"/>
  <c r="BN24" i="32"/>
  <c r="BO24" i="32"/>
  <c r="BP24" i="32"/>
  <c r="BN25" i="32"/>
  <c r="BO25" i="32"/>
  <c r="BP25" i="32"/>
  <c r="BN26" i="32"/>
  <c r="BO26" i="32"/>
  <c r="BP26" i="32"/>
  <c r="BN27" i="32"/>
  <c r="BO27" i="32"/>
  <c r="BP27" i="32"/>
  <c r="BO28" i="32"/>
  <c r="BP28" i="32"/>
  <c r="BN29" i="32"/>
  <c r="BO29" i="32"/>
  <c r="BP29" i="32"/>
  <c r="BN30" i="32"/>
  <c r="BO30" i="32"/>
  <c r="BP30" i="32"/>
  <c r="BN31" i="32"/>
  <c r="BO31" i="32"/>
  <c r="BP31" i="32"/>
  <c r="BN32" i="32"/>
  <c r="BO32" i="32"/>
  <c r="BP32" i="32"/>
  <c r="BN33" i="32"/>
  <c r="BO33" i="32"/>
  <c r="BP33" i="32"/>
  <c r="BN34" i="32"/>
  <c r="BO34" i="32"/>
  <c r="BP34" i="32"/>
  <c r="BN12" i="32"/>
  <c r="BO12" i="32"/>
  <c r="BP12" i="32"/>
  <c r="BN13" i="32"/>
  <c r="BO13" i="32"/>
  <c r="BP13" i="32"/>
  <c r="BN14" i="32"/>
  <c r="BO14" i="32"/>
  <c r="BP14" i="32"/>
  <c r="BN15" i="32"/>
  <c r="BO15" i="32"/>
  <c r="BP15" i="32"/>
  <c r="BN16" i="32"/>
  <c r="BO16" i="32"/>
  <c r="BP16" i="32"/>
  <c r="BN17" i="32"/>
  <c r="BO17" i="32"/>
  <c r="BP17" i="32"/>
  <c r="BN18" i="32"/>
  <c r="BO18" i="32"/>
  <c r="BP18" i="32"/>
  <c r="BN19" i="32"/>
  <c r="BO19" i="32"/>
  <c r="BP19" i="32"/>
  <c r="AX84" i="79" l="1"/>
  <c r="AV12" i="78"/>
  <c r="AX12" i="84"/>
  <c r="AV12" i="79"/>
  <c r="AV84" i="78"/>
  <c r="AT85" i="78"/>
  <c r="AW539" i="28" l="1"/>
  <c r="AV539" i="28"/>
  <c r="AU539" i="28"/>
  <c r="AT539" i="28"/>
  <c r="AS539" i="28"/>
  <c r="AR539" i="28"/>
  <c r="AW538" i="28"/>
  <c r="AV538" i="28"/>
  <c r="AU538" i="28"/>
  <c r="AT538" i="28"/>
  <c r="AS538" i="28"/>
  <c r="AR538" i="28"/>
  <c r="AW537" i="28"/>
  <c r="AV537" i="28"/>
  <c r="AU537" i="28"/>
  <c r="AT537" i="28"/>
  <c r="AS537" i="28"/>
  <c r="AR537" i="28"/>
  <c r="AW536" i="28"/>
  <c r="AV536" i="28"/>
  <c r="AU536" i="28"/>
  <c r="AT536" i="28"/>
  <c r="AS536" i="28"/>
  <c r="AR536" i="28"/>
  <c r="AW535" i="28"/>
  <c r="AV535" i="28"/>
  <c r="AU535" i="28"/>
  <c r="AT535" i="28"/>
  <c r="AS535" i="28"/>
  <c r="AR535" i="28"/>
  <c r="AW534" i="28"/>
  <c r="AV534" i="28"/>
  <c r="AU534" i="28"/>
  <c r="AT534" i="28"/>
  <c r="AS534" i="28"/>
  <c r="AR534" i="28"/>
  <c r="AW533" i="28"/>
  <c r="AV533" i="28"/>
  <c r="AU533" i="28"/>
  <c r="AT533" i="28"/>
  <c r="AS533" i="28"/>
  <c r="AR533" i="28"/>
  <c r="AW532" i="28"/>
  <c r="AV532" i="28"/>
  <c r="AU532" i="28"/>
  <c r="AT532" i="28"/>
  <c r="AS532" i="28"/>
  <c r="AR532" i="28"/>
  <c r="AR540" i="28" s="1"/>
  <c r="AW531" i="28"/>
  <c r="AV531" i="28"/>
  <c r="AV540" i="28" s="1"/>
  <c r="AU531" i="28"/>
  <c r="AU540" i="28" s="1"/>
  <c r="AT531" i="28"/>
  <c r="AT540" i="28" s="1"/>
  <c r="AS531" i="28"/>
  <c r="AS540" i="28" s="1"/>
  <c r="AR531" i="28"/>
  <c r="AW540" i="28" l="1"/>
  <c r="BS539" i="28"/>
  <c r="BR539" i="28"/>
  <c r="BQ539" i="28"/>
  <c r="BP86" i="89" s="1"/>
  <c r="BP539" i="28"/>
  <c r="BO86" i="89" s="1"/>
  <c r="BO539" i="28"/>
  <c r="BN86" i="89" s="1"/>
  <c r="BS538" i="28"/>
  <c r="BR538" i="28"/>
  <c r="BQ538" i="28"/>
  <c r="BP86" i="85" s="1"/>
  <c r="BP538" i="28"/>
  <c r="BO86" i="85" s="1"/>
  <c r="BO538" i="28"/>
  <c r="BN86" i="85" s="1"/>
  <c r="BS537" i="28"/>
  <c r="BR537" i="28"/>
  <c r="BQ537" i="28"/>
  <c r="BP86" i="84" s="1"/>
  <c r="BP537" i="28"/>
  <c r="BO86" i="84" s="1"/>
  <c r="BO537" i="28"/>
  <c r="BN86" i="84" s="1"/>
  <c r="BS536" i="28"/>
  <c r="BR536" i="28"/>
  <c r="BQ536" i="28"/>
  <c r="BP86" i="83" s="1"/>
  <c r="BP536" i="28"/>
  <c r="BO86" i="83" s="1"/>
  <c r="BO536" i="28"/>
  <c r="BN86" i="83" s="1"/>
  <c r="BS535" i="28"/>
  <c r="BR535" i="28"/>
  <c r="BQ535" i="28"/>
  <c r="BP86" i="82" s="1"/>
  <c r="BP535" i="28"/>
  <c r="BO86" i="82" s="1"/>
  <c r="BO535" i="28"/>
  <c r="BN86" i="82" s="1"/>
  <c r="BS534" i="28"/>
  <c r="BR534" i="28"/>
  <c r="BQ534" i="28"/>
  <c r="BP86" i="81" s="1"/>
  <c r="BP534" i="28"/>
  <c r="BO86" i="81" s="1"/>
  <c r="BO534" i="28"/>
  <c r="BN86" i="81" s="1"/>
  <c r="BS533" i="28"/>
  <c r="BR533" i="28"/>
  <c r="BQ533" i="28"/>
  <c r="BP86" i="80" s="1"/>
  <c r="BP533" i="28"/>
  <c r="BO86" i="80" s="1"/>
  <c r="BO533" i="28"/>
  <c r="BN86" i="80" s="1"/>
  <c r="BS532" i="28"/>
  <c r="BR532" i="28"/>
  <c r="BQ532" i="28"/>
  <c r="BP86" i="79" s="1"/>
  <c r="BP532" i="28"/>
  <c r="BO86" i="79" s="1"/>
  <c r="BO532" i="28"/>
  <c r="BN86" i="79" s="1"/>
  <c r="BS531" i="28"/>
  <c r="BR531" i="28"/>
  <c r="BQ531" i="28"/>
  <c r="BP86" i="78" s="1"/>
  <c r="BP531" i="28"/>
  <c r="BO86" i="78" s="1"/>
  <c r="BO531" i="28"/>
  <c r="BN86" i="78" s="1"/>
  <c r="BP540" i="28" l="1"/>
  <c r="BO86" i="32" s="1"/>
  <c r="BR540" i="28"/>
  <c r="BO540" i="28"/>
  <c r="BN86" i="32" s="1"/>
  <c r="BQ540" i="28"/>
  <c r="BP86" i="32" s="1"/>
  <c r="BS540" i="28"/>
  <c r="AY88" i="83"/>
  <c r="BA88" i="83"/>
  <c r="BC88" i="83"/>
  <c r="BE88" i="83"/>
  <c r="BG88" i="83"/>
  <c r="BI88" i="83"/>
  <c r="BK88" i="83"/>
  <c r="BM88" i="83"/>
  <c r="AU84" i="32"/>
  <c r="AV84" i="32"/>
  <c r="AU85" i="32"/>
  <c r="AV85" i="32"/>
  <c r="AU88" i="32"/>
  <c r="AV88" i="32"/>
  <c r="AU91" i="32"/>
  <c r="AV91" i="32"/>
  <c r="AU92" i="32"/>
  <c r="AV92" i="32"/>
  <c r="AU93" i="32"/>
  <c r="AV93" i="32"/>
  <c r="AU94" i="32"/>
  <c r="AV94" i="32"/>
  <c r="AU96" i="32"/>
  <c r="AV96" i="32"/>
  <c r="AU97" i="32"/>
  <c r="AV97" i="32"/>
  <c r="AU84" i="78"/>
  <c r="AU85" i="78"/>
  <c r="AV85" i="78"/>
  <c r="AU88" i="78"/>
  <c r="AV88" i="78"/>
  <c r="AU91" i="78"/>
  <c r="AV91" i="78"/>
  <c r="AU92" i="78"/>
  <c r="AV92" i="78"/>
  <c r="AU93" i="78"/>
  <c r="AV93" i="78"/>
  <c r="AU94" i="78"/>
  <c r="AV94" i="78"/>
  <c r="AU96" i="78"/>
  <c r="AV96" i="78"/>
  <c r="AU97" i="78"/>
  <c r="AV97" i="78"/>
  <c r="AU84" i="79"/>
  <c r="AV84" i="79"/>
  <c r="AU85" i="79"/>
  <c r="AV85" i="79"/>
  <c r="AU88" i="79"/>
  <c r="AV88" i="79"/>
  <c r="AU91" i="79"/>
  <c r="AV91" i="79"/>
  <c r="AU92" i="79"/>
  <c r="AV92" i="79"/>
  <c r="AU93" i="79"/>
  <c r="AV93" i="79"/>
  <c r="AU94" i="79"/>
  <c r="AV94" i="79"/>
  <c r="AU96" i="79"/>
  <c r="AV96" i="79"/>
  <c r="AU97" i="79"/>
  <c r="AV97" i="79"/>
  <c r="AU84" i="80"/>
  <c r="AV84" i="80"/>
  <c r="AU85" i="80"/>
  <c r="AV85" i="80"/>
  <c r="AU88" i="80"/>
  <c r="AV88" i="80"/>
  <c r="AU91" i="80"/>
  <c r="AV91" i="80"/>
  <c r="AU92" i="80"/>
  <c r="AV92" i="80"/>
  <c r="AU93" i="80"/>
  <c r="AV93" i="80"/>
  <c r="AU94" i="80"/>
  <c r="AV94" i="80"/>
  <c r="AU96" i="80"/>
  <c r="AV96" i="80"/>
  <c r="AU97" i="80"/>
  <c r="AV97" i="80"/>
  <c r="AU84" i="81"/>
  <c r="AV84" i="81"/>
  <c r="AU85" i="81"/>
  <c r="AV85" i="81"/>
  <c r="AU88" i="81"/>
  <c r="AV88" i="81"/>
  <c r="AU91" i="81"/>
  <c r="AV91" i="81"/>
  <c r="AU92" i="81"/>
  <c r="AV92" i="81"/>
  <c r="AU93" i="81"/>
  <c r="AV93" i="81"/>
  <c r="AU94" i="81"/>
  <c r="AV94" i="81"/>
  <c r="AU96" i="81"/>
  <c r="AV96" i="81"/>
  <c r="AU97" i="81"/>
  <c r="AV97" i="81"/>
  <c r="AU84" i="84"/>
  <c r="AV84" i="84"/>
  <c r="AU85" i="84"/>
  <c r="AV85" i="84"/>
  <c r="AU88" i="84"/>
  <c r="AV88" i="84"/>
  <c r="AU91" i="84"/>
  <c r="AV91" i="84"/>
  <c r="AU92" i="84"/>
  <c r="AV92" i="84"/>
  <c r="AU93" i="84"/>
  <c r="AV93" i="84"/>
  <c r="AU94" i="84"/>
  <c r="AV94" i="84"/>
  <c r="AU96" i="84"/>
  <c r="AV96" i="84"/>
  <c r="AU97" i="84"/>
  <c r="AV97" i="84"/>
  <c r="AU84" i="85"/>
  <c r="AV84" i="85"/>
  <c r="AU85" i="85"/>
  <c r="AV85" i="85"/>
  <c r="AU88" i="85"/>
  <c r="AV88" i="85"/>
  <c r="AU91" i="85"/>
  <c r="AV91" i="85"/>
  <c r="AU92" i="85"/>
  <c r="AV92" i="85"/>
  <c r="AU93" i="85"/>
  <c r="AV93" i="85"/>
  <c r="AU94" i="85"/>
  <c r="AV94" i="85"/>
  <c r="AU96" i="85"/>
  <c r="AV96" i="85"/>
  <c r="AU97" i="85"/>
  <c r="AV97" i="85"/>
  <c r="AU84" i="89"/>
  <c r="AV84" i="89"/>
  <c r="AU85" i="89"/>
  <c r="AV85" i="89"/>
  <c r="AU88" i="89"/>
  <c r="AV88" i="89"/>
  <c r="AU91" i="89"/>
  <c r="AV91" i="89"/>
  <c r="AU92" i="89"/>
  <c r="AV92" i="89"/>
  <c r="AU93" i="89"/>
  <c r="AV93" i="89"/>
  <c r="AU94" i="89"/>
  <c r="AV94" i="89"/>
  <c r="AU96" i="89"/>
  <c r="AV96" i="89"/>
  <c r="AU97" i="89"/>
  <c r="AV97" i="89"/>
  <c r="AU84" i="82"/>
  <c r="AV84" i="82"/>
  <c r="AU85" i="82"/>
  <c r="AV85" i="82"/>
  <c r="AU88" i="82"/>
  <c r="AV88" i="82"/>
  <c r="AU91" i="82"/>
  <c r="AV91" i="82"/>
  <c r="AU92" i="82"/>
  <c r="AV92" i="82"/>
  <c r="AU93" i="82"/>
  <c r="AV93" i="82"/>
  <c r="AU94" i="82"/>
  <c r="AV94" i="82"/>
  <c r="AU96" i="82"/>
  <c r="AV96" i="82"/>
  <c r="AU97" i="82"/>
  <c r="AV97" i="82"/>
  <c r="AY84" i="32"/>
  <c r="AZ84" i="32"/>
  <c r="BA84" i="32"/>
  <c r="BB84" i="32"/>
  <c r="BC84" i="32"/>
  <c r="BD84" i="32"/>
  <c r="BE84" i="32"/>
  <c r="BF84" i="32"/>
  <c r="BG84" i="32"/>
  <c r="BH84" i="32"/>
  <c r="BI84" i="32"/>
  <c r="BJ84" i="32"/>
  <c r="BK84" i="32"/>
  <c r="BL84" i="32"/>
  <c r="AY85" i="32"/>
  <c r="AZ85" i="32"/>
  <c r="BA85" i="32"/>
  <c r="BB85" i="32"/>
  <c r="BC85" i="32"/>
  <c r="BD85" i="32"/>
  <c r="BE85" i="32"/>
  <c r="BF85" i="32"/>
  <c r="BG85" i="32"/>
  <c r="BH85" i="32"/>
  <c r="BI85" i="32"/>
  <c r="BJ85" i="32"/>
  <c r="BK85" i="32"/>
  <c r="BL85" i="32"/>
  <c r="AY88" i="32"/>
  <c r="AZ88" i="32"/>
  <c r="BA88" i="32"/>
  <c r="BB88" i="32"/>
  <c r="BC88" i="32"/>
  <c r="BD88" i="32"/>
  <c r="BE88" i="32"/>
  <c r="BG88" i="32"/>
  <c r="BI88" i="32"/>
  <c r="BK88" i="32"/>
  <c r="AY91" i="32"/>
  <c r="AZ91" i="32"/>
  <c r="BA91" i="32"/>
  <c r="BB91" i="32"/>
  <c r="BC91" i="32"/>
  <c r="BD91" i="32"/>
  <c r="BE91" i="32"/>
  <c r="BF91" i="32"/>
  <c r="BG91" i="32"/>
  <c r="BH91" i="32"/>
  <c r="BI91" i="32"/>
  <c r="BJ91" i="32"/>
  <c r="BK91" i="32"/>
  <c r="BL91" i="32"/>
  <c r="AY92" i="32"/>
  <c r="AZ92" i="32"/>
  <c r="BA92" i="32"/>
  <c r="BB92" i="32"/>
  <c r="BC92" i="32"/>
  <c r="BD92" i="32"/>
  <c r="BE92" i="32"/>
  <c r="BF92" i="32"/>
  <c r="BG92" i="32"/>
  <c r="BH92" i="32"/>
  <c r="BI92" i="32"/>
  <c r="BJ92" i="32"/>
  <c r="BK92" i="32"/>
  <c r="BL92" i="32"/>
  <c r="AY93" i="32"/>
  <c r="AZ93" i="32"/>
  <c r="BA93" i="32"/>
  <c r="BB93" i="32"/>
  <c r="BC93" i="32"/>
  <c r="BD93" i="32"/>
  <c r="BE93" i="32"/>
  <c r="BF93" i="32"/>
  <c r="BG93" i="32"/>
  <c r="BH93" i="32"/>
  <c r="BI93" i="32"/>
  <c r="BJ93" i="32"/>
  <c r="BK93" i="32"/>
  <c r="BL93" i="32"/>
  <c r="AY94" i="32"/>
  <c r="AZ94" i="32"/>
  <c r="BA94" i="32"/>
  <c r="BB94" i="32"/>
  <c r="BC94" i="32"/>
  <c r="BD94" i="32"/>
  <c r="BE94" i="32"/>
  <c r="BF94" i="32"/>
  <c r="BG94" i="32"/>
  <c r="BH94" i="32"/>
  <c r="BI94" i="32"/>
  <c r="BJ94" i="32"/>
  <c r="BK94" i="32"/>
  <c r="BL94" i="32"/>
  <c r="AY96" i="32"/>
  <c r="AZ96" i="32"/>
  <c r="BA96" i="32"/>
  <c r="BB96" i="32"/>
  <c r="BC96" i="32"/>
  <c r="BD96" i="32"/>
  <c r="BE96" i="32"/>
  <c r="BF96" i="32"/>
  <c r="BG96" i="32"/>
  <c r="BH96" i="32"/>
  <c r="BI96" i="32"/>
  <c r="BJ96" i="32"/>
  <c r="BK96" i="32"/>
  <c r="BL96" i="32"/>
  <c r="AY97" i="32"/>
  <c r="AZ97" i="32"/>
  <c r="BA97" i="32"/>
  <c r="BB97" i="32"/>
  <c r="BC97" i="32"/>
  <c r="BD97" i="32"/>
  <c r="BE97" i="32"/>
  <c r="BF97" i="32"/>
  <c r="BG97" i="32"/>
  <c r="BH97" i="32"/>
  <c r="BI97" i="32"/>
  <c r="BJ97" i="32"/>
  <c r="BK97" i="32"/>
  <c r="BL97" i="32"/>
  <c r="AY84" i="78"/>
  <c r="AZ84" i="78"/>
  <c r="BA84" i="78"/>
  <c r="BB84" i="78"/>
  <c r="BC84" i="78"/>
  <c r="BD84" i="78"/>
  <c r="BE84" i="78"/>
  <c r="BF84" i="78"/>
  <c r="BG84" i="78"/>
  <c r="BH84" i="78"/>
  <c r="BI84" i="78"/>
  <c r="BJ84" i="78"/>
  <c r="BK84" i="78"/>
  <c r="BL84" i="78"/>
  <c r="BM84" i="78"/>
  <c r="AY85" i="78"/>
  <c r="AZ85" i="78"/>
  <c r="BA85" i="78"/>
  <c r="BB85" i="78"/>
  <c r="BC85" i="78"/>
  <c r="BD85" i="78"/>
  <c r="BE85" i="78"/>
  <c r="BF85" i="78"/>
  <c r="BG85" i="78"/>
  <c r="BH85" i="78"/>
  <c r="BI85" i="78"/>
  <c r="BJ85" i="78"/>
  <c r="BK85" i="78"/>
  <c r="BL85" i="78"/>
  <c r="BM85" i="78"/>
  <c r="AY88" i="78"/>
  <c r="BA88" i="78"/>
  <c r="BC88" i="78"/>
  <c r="BE88" i="78"/>
  <c r="BG88" i="78"/>
  <c r="BI88" i="78"/>
  <c r="BK88" i="78"/>
  <c r="BM88" i="78"/>
  <c r="AY91" i="78"/>
  <c r="AZ91" i="78"/>
  <c r="BA91" i="78"/>
  <c r="BB91" i="78"/>
  <c r="BC91" i="78"/>
  <c r="BD91" i="78"/>
  <c r="BE91" i="78"/>
  <c r="BF91" i="78"/>
  <c r="BG91" i="78"/>
  <c r="BH91" i="78"/>
  <c r="BI91" i="78"/>
  <c r="BJ91" i="78"/>
  <c r="BK91" i="78"/>
  <c r="BL91" i="78"/>
  <c r="BM91" i="78"/>
  <c r="AY92" i="78"/>
  <c r="AZ92" i="78"/>
  <c r="BA92" i="78"/>
  <c r="BB92" i="78"/>
  <c r="BC92" i="78"/>
  <c r="BD92" i="78"/>
  <c r="BE92" i="78"/>
  <c r="BF92" i="78"/>
  <c r="BG92" i="78"/>
  <c r="BH92" i="78"/>
  <c r="BI92" i="78"/>
  <c r="BJ92" i="78"/>
  <c r="BK92" i="78"/>
  <c r="BL92" i="78"/>
  <c r="BM92" i="78"/>
  <c r="AY93" i="78"/>
  <c r="AZ93" i="78"/>
  <c r="BA93" i="78"/>
  <c r="BB93" i="78"/>
  <c r="BC93" i="78"/>
  <c r="BD93" i="78"/>
  <c r="BE93" i="78"/>
  <c r="BF93" i="78"/>
  <c r="BG93" i="78"/>
  <c r="BH93" i="78"/>
  <c r="BI93" i="78"/>
  <c r="BJ93" i="78"/>
  <c r="BK93" i="78"/>
  <c r="BL93" i="78"/>
  <c r="BM93" i="78"/>
  <c r="AY94" i="78"/>
  <c r="AZ94" i="78"/>
  <c r="BA94" i="78"/>
  <c r="BB94" i="78"/>
  <c r="BC94" i="78"/>
  <c r="BD94" i="78"/>
  <c r="BE94" i="78"/>
  <c r="BF94" i="78"/>
  <c r="BG94" i="78"/>
  <c r="BH94" i="78"/>
  <c r="BI94" i="78"/>
  <c r="BJ94" i="78"/>
  <c r="BK94" i="78"/>
  <c r="BL94" i="78"/>
  <c r="BM94" i="78"/>
  <c r="AY96" i="78"/>
  <c r="AZ96" i="78"/>
  <c r="BA96" i="78"/>
  <c r="BB96" i="78"/>
  <c r="BC96" i="78"/>
  <c r="BD96" i="78"/>
  <c r="BE96" i="78"/>
  <c r="BF96" i="78"/>
  <c r="BG96" i="78"/>
  <c r="BH96" i="78"/>
  <c r="BI96" i="78"/>
  <c r="BJ96" i="78"/>
  <c r="BK96" i="78"/>
  <c r="BL96" i="78"/>
  <c r="BM96" i="78"/>
  <c r="AY97" i="78"/>
  <c r="AZ97" i="78"/>
  <c r="BA97" i="78"/>
  <c r="BB97" i="78"/>
  <c r="BC97" i="78"/>
  <c r="BD97" i="78"/>
  <c r="BE97" i="78"/>
  <c r="BF97" i="78"/>
  <c r="BG97" i="78"/>
  <c r="BH97" i="78"/>
  <c r="BI97" i="78"/>
  <c r="BJ97" i="78"/>
  <c r="BK97" i="78"/>
  <c r="BL97" i="78"/>
  <c r="BM97" i="78"/>
  <c r="AY84" i="79"/>
  <c r="AZ84" i="79"/>
  <c r="BA84" i="79"/>
  <c r="BB84" i="79"/>
  <c r="BC84" i="79"/>
  <c r="BD84" i="79"/>
  <c r="BE84" i="79"/>
  <c r="BF84" i="79"/>
  <c r="BG84" i="79"/>
  <c r="BH84" i="79"/>
  <c r="BI84" i="79"/>
  <c r="BJ84" i="79"/>
  <c r="BK84" i="79"/>
  <c r="BL84" i="79"/>
  <c r="BM84" i="79"/>
  <c r="AY85" i="79"/>
  <c r="AZ85" i="79"/>
  <c r="BA85" i="79"/>
  <c r="BB85" i="79"/>
  <c r="BC85" i="79"/>
  <c r="BD85" i="79"/>
  <c r="BE85" i="79"/>
  <c r="BF85" i="79"/>
  <c r="BG85" i="79"/>
  <c r="BH85" i="79"/>
  <c r="BI85" i="79"/>
  <c r="BJ85" i="79"/>
  <c r="BK85" i="79"/>
  <c r="BL85" i="79"/>
  <c r="BM85" i="79"/>
  <c r="AY88" i="79"/>
  <c r="BA88" i="79"/>
  <c r="BC88" i="79"/>
  <c r="BE88" i="79"/>
  <c r="BG88" i="79"/>
  <c r="BI88" i="79"/>
  <c r="BK88" i="79"/>
  <c r="BM88" i="79"/>
  <c r="AY91" i="79"/>
  <c r="AZ91" i="79"/>
  <c r="BA91" i="79"/>
  <c r="BB91" i="79"/>
  <c r="BC91" i="79"/>
  <c r="BD91" i="79"/>
  <c r="BE91" i="79"/>
  <c r="BF91" i="79"/>
  <c r="BG91" i="79"/>
  <c r="BH91" i="79"/>
  <c r="BI91" i="79"/>
  <c r="BJ91" i="79"/>
  <c r="BK91" i="79"/>
  <c r="BL91" i="79"/>
  <c r="BM91" i="79"/>
  <c r="AY92" i="79"/>
  <c r="AZ92" i="79"/>
  <c r="BA92" i="79"/>
  <c r="BB92" i="79"/>
  <c r="BC92" i="79"/>
  <c r="BD92" i="79"/>
  <c r="BE92" i="79"/>
  <c r="BF92" i="79"/>
  <c r="BG92" i="79"/>
  <c r="BH92" i="79"/>
  <c r="BI92" i="79"/>
  <c r="BJ92" i="79"/>
  <c r="BK92" i="79"/>
  <c r="BL92" i="79"/>
  <c r="BM92" i="79"/>
  <c r="AY93" i="79"/>
  <c r="AZ93" i="79"/>
  <c r="BA93" i="79"/>
  <c r="BB93" i="79"/>
  <c r="BC93" i="79"/>
  <c r="BD93" i="79"/>
  <c r="BE93" i="79"/>
  <c r="BF93" i="79"/>
  <c r="BG93" i="79"/>
  <c r="BH93" i="79"/>
  <c r="BI93" i="79"/>
  <c r="BJ93" i="79"/>
  <c r="BK93" i="79"/>
  <c r="BL93" i="79"/>
  <c r="BM93" i="79"/>
  <c r="AY94" i="79"/>
  <c r="AZ94" i="79"/>
  <c r="BA94" i="79"/>
  <c r="BB94" i="79"/>
  <c r="BC94" i="79"/>
  <c r="BD94" i="79"/>
  <c r="BE94" i="79"/>
  <c r="BF94" i="79"/>
  <c r="BG94" i="79"/>
  <c r="BH94" i="79"/>
  <c r="BI94" i="79"/>
  <c r="BJ94" i="79"/>
  <c r="BK94" i="79"/>
  <c r="BL94" i="79"/>
  <c r="BM94" i="79"/>
  <c r="AY96" i="79"/>
  <c r="AZ96" i="79"/>
  <c r="BA96" i="79"/>
  <c r="BB96" i="79"/>
  <c r="BC96" i="79"/>
  <c r="BD96" i="79"/>
  <c r="BE96" i="79"/>
  <c r="BF96" i="79"/>
  <c r="BG96" i="79"/>
  <c r="BH96" i="79"/>
  <c r="BI96" i="79"/>
  <c r="BJ96" i="79"/>
  <c r="BK96" i="79"/>
  <c r="BL96" i="79"/>
  <c r="BM96" i="79"/>
  <c r="AY97" i="79"/>
  <c r="AZ97" i="79"/>
  <c r="BA97" i="79"/>
  <c r="BB97" i="79"/>
  <c r="BC97" i="79"/>
  <c r="BD97" i="79"/>
  <c r="BE97" i="79"/>
  <c r="BF97" i="79"/>
  <c r="BG97" i="79"/>
  <c r="BH97" i="79"/>
  <c r="BI97" i="79"/>
  <c r="BJ97" i="79"/>
  <c r="BK97" i="79"/>
  <c r="BL97" i="79"/>
  <c r="BM97" i="79"/>
  <c r="AY84" i="80"/>
  <c r="AZ84" i="80"/>
  <c r="BA84" i="80"/>
  <c r="BB84" i="80"/>
  <c r="BC84" i="80"/>
  <c r="BD84" i="80"/>
  <c r="BE84" i="80"/>
  <c r="BF84" i="80"/>
  <c r="BG84" i="80"/>
  <c r="BH84" i="80"/>
  <c r="BI84" i="80"/>
  <c r="BJ84" i="80"/>
  <c r="BK84" i="80"/>
  <c r="BL84" i="80"/>
  <c r="BM84" i="80"/>
  <c r="AY85" i="80"/>
  <c r="AZ85" i="80"/>
  <c r="BA85" i="80"/>
  <c r="BB85" i="80"/>
  <c r="BC85" i="80"/>
  <c r="BD85" i="80"/>
  <c r="BE85" i="80"/>
  <c r="BF85" i="80"/>
  <c r="BG85" i="80"/>
  <c r="BH85" i="80"/>
  <c r="BI85" i="80"/>
  <c r="BJ85" i="80"/>
  <c r="BK85" i="80"/>
  <c r="BL85" i="80"/>
  <c r="BM85" i="80"/>
  <c r="AY88" i="80"/>
  <c r="BA88" i="80"/>
  <c r="BC88" i="80"/>
  <c r="BE88" i="80"/>
  <c r="BG88" i="80"/>
  <c r="BI88" i="80"/>
  <c r="BK88" i="80"/>
  <c r="BM88" i="80"/>
  <c r="AY91" i="80"/>
  <c r="AZ91" i="80"/>
  <c r="BA91" i="80"/>
  <c r="BB91" i="80"/>
  <c r="BC91" i="80"/>
  <c r="BD91" i="80"/>
  <c r="BE91" i="80"/>
  <c r="BF91" i="80"/>
  <c r="BG91" i="80"/>
  <c r="BH91" i="80"/>
  <c r="BI91" i="80"/>
  <c r="BJ91" i="80"/>
  <c r="BK91" i="80"/>
  <c r="BL91" i="80"/>
  <c r="BM91" i="80"/>
  <c r="AY92" i="80"/>
  <c r="AZ92" i="80"/>
  <c r="BA92" i="80"/>
  <c r="BB92" i="80"/>
  <c r="BC92" i="80"/>
  <c r="BD92" i="80"/>
  <c r="BE92" i="80"/>
  <c r="BF92" i="80"/>
  <c r="BG92" i="80"/>
  <c r="BH92" i="80"/>
  <c r="BI92" i="80"/>
  <c r="BJ92" i="80"/>
  <c r="BK92" i="80"/>
  <c r="BL92" i="80"/>
  <c r="BM92" i="80"/>
  <c r="AY93" i="80"/>
  <c r="AZ93" i="80"/>
  <c r="BA93" i="80"/>
  <c r="BB93" i="80"/>
  <c r="BC93" i="80"/>
  <c r="BD93" i="80"/>
  <c r="BE93" i="80"/>
  <c r="BF93" i="80"/>
  <c r="BG93" i="80"/>
  <c r="BH93" i="80"/>
  <c r="BI93" i="80"/>
  <c r="BJ93" i="80"/>
  <c r="BK93" i="80"/>
  <c r="BL93" i="80"/>
  <c r="BM93" i="80"/>
  <c r="AY94" i="80"/>
  <c r="AZ94" i="80"/>
  <c r="BA94" i="80"/>
  <c r="BB94" i="80"/>
  <c r="BC94" i="80"/>
  <c r="BD94" i="80"/>
  <c r="BE94" i="80"/>
  <c r="BF94" i="80"/>
  <c r="BG94" i="80"/>
  <c r="BH94" i="80"/>
  <c r="BI94" i="80"/>
  <c r="BJ94" i="80"/>
  <c r="BK94" i="80"/>
  <c r="BL94" i="80"/>
  <c r="BM94" i="80"/>
  <c r="AY96" i="80"/>
  <c r="AZ96" i="80"/>
  <c r="BA96" i="80"/>
  <c r="BB96" i="80"/>
  <c r="BC96" i="80"/>
  <c r="BD96" i="80"/>
  <c r="BE96" i="80"/>
  <c r="BF96" i="80"/>
  <c r="BG96" i="80"/>
  <c r="BH96" i="80"/>
  <c r="BI96" i="80"/>
  <c r="BJ96" i="80"/>
  <c r="BK96" i="80"/>
  <c r="BL96" i="80"/>
  <c r="BM96" i="80"/>
  <c r="AY97" i="80"/>
  <c r="AZ97" i="80"/>
  <c r="BA97" i="80"/>
  <c r="BB97" i="80"/>
  <c r="BC97" i="80"/>
  <c r="BD97" i="80"/>
  <c r="BE97" i="80"/>
  <c r="BF97" i="80"/>
  <c r="BG97" i="80"/>
  <c r="BH97" i="80"/>
  <c r="BI97" i="80"/>
  <c r="BJ97" i="80"/>
  <c r="BK97" i="80"/>
  <c r="BL97" i="80"/>
  <c r="BM97" i="80"/>
  <c r="AY84" i="81"/>
  <c r="AZ84" i="81"/>
  <c r="BA84" i="81"/>
  <c r="BB84" i="81"/>
  <c r="BC84" i="81"/>
  <c r="BD84" i="81"/>
  <c r="BE84" i="81"/>
  <c r="BF84" i="81"/>
  <c r="BG84" i="81"/>
  <c r="BH84" i="81"/>
  <c r="BI84" i="81"/>
  <c r="BJ84" i="81"/>
  <c r="BK84" i="81"/>
  <c r="BL84" i="81"/>
  <c r="BM84" i="81"/>
  <c r="AY85" i="81"/>
  <c r="AZ85" i="81"/>
  <c r="BA85" i="81"/>
  <c r="BB85" i="81"/>
  <c r="BC85" i="81"/>
  <c r="BD85" i="81"/>
  <c r="BE85" i="81"/>
  <c r="BF85" i="81"/>
  <c r="BG85" i="81"/>
  <c r="BH85" i="81"/>
  <c r="BI85" i="81"/>
  <c r="BJ85" i="81"/>
  <c r="BK85" i="81"/>
  <c r="BL85" i="81"/>
  <c r="BM85" i="81"/>
  <c r="AY88" i="81"/>
  <c r="BA88" i="81"/>
  <c r="BC88" i="81"/>
  <c r="BE88" i="81"/>
  <c r="BG88" i="81"/>
  <c r="BI88" i="81"/>
  <c r="BK88" i="81"/>
  <c r="BM88" i="81"/>
  <c r="AY91" i="81"/>
  <c r="AZ91" i="81"/>
  <c r="BA91" i="81"/>
  <c r="BB91" i="81"/>
  <c r="BC91" i="81"/>
  <c r="BD91" i="81"/>
  <c r="BE91" i="81"/>
  <c r="BF91" i="81"/>
  <c r="BG91" i="81"/>
  <c r="BH91" i="81"/>
  <c r="BI91" i="81"/>
  <c r="BJ91" i="81"/>
  <c r="BK91" i="81"/>
  <c r="BL91" i="81"/>
  <c r="BM91" i="81"/>
  <c r="AY92" i="81"/>
  <c r="AZ92" i="81"/>
  <c r="BA92" i="81"/>
  <c r="BB92" i="81"/>
  <c r="BC92" i="81"/>
  <c r="BD92" i="81"/>
  <c r="BE92" i="81"/>
  <c r="BF92" i="81"/>
  <c r="BG92" i="81"/>
  <c r="BH92" i="81"/>
  <c r="BI92" i="81"/>
  <c r="BJ92" i="81"/>
  <c r="BK92" i="81"/>
  <c r="BL92" i="81"/>
  <c r="BM92" i="81"/>
  <c r="AY93" i="81"/>
  <c r="AZ93" i="81"/>
  <c r="BA93" i="81"/>
  <c r="BB93" i="81"/>
  <c r="BC93" i="81"/>
  <c r="BD93" i="81"/>
  <c r="BE93" i="81"/>
  <c r="BF93" i="81"/>
  <c r="BG93" i="81"/>
  <c r="BH93" i="81"/>
  <c r="BI93" i="81"/>
  <c r="BJ93" i="81"/>
  <c r="BK93" i="81"/>
  <c r="BL93" i="81"/>
  <c r="BM93" i="81"/>
  <c r="AY94" i="81"/>
  <c r="AZ94" i="81"/>
  <c r="BA94" i="81"/>
  <c r="BB94" i="81"/>
  <c r="BC94" i="81"/>
  <c r="BD94" i="81"/>
  <c r="BE94" i="81"/>
  <c r="BF94" i="81"/>
  <c r="BG94" i="81"/>
  <c r="BH94" i="81"/>
  <c r="BI94" i="81"/>
  <c r="BJ94" i="81"/>
  <c r="BK94" i="81"/>
  <c r="BL94" i="81"/>
  <c r="BM94" i="81"/>
  <c r="AY96" i="81"/>
  <c r="AZ96" i="81"/>
  <c r="BA96" i="81"/>
  <c r="BB96" i="81"/>
  <c r="BC96" i="81"/>
  <c r="BD96" i="81"/>
  <c r="BE96" i="81"/>
  <c r="BF96" i="81"/>
  <c r="BG96" i="81"/>
  <c r="BH96" i="81"/>
  <c r="BI96" i="81"/>
  <c r="BJ96" i="81"/>
  <c r="BK96" i="81"/>
  <c r="BL96" i="81"/>
  <c r="BM96" i="81"/>
  <c r="AY97" i="81"/>
  <c r="AZ97" i="81"/>
  <c r="BA97" i="81"/>
  <c r="BB97" i="81"/>
  <c r="BC97" i="81"/>
  <c r="BD97" i="81"/>
  <c r="BE97" i="81"/>
  <c r="BF97" i="81"/>
  <c r="BG97" i="81"/>
  <c r="BH97" i="81"/>
  <c r="BI97" i="81"/>
  <c r="BJ97" i="81"/>
  <c r="BK97" i="81"/>
  <c r="BL97" i="81"/>
  <c r="BM97" i="81"/>
  <c r="AY84" i="84"/>
  <c r="AZ84" i="84"/>
  <c r="BA84" i="84"/>
  <c r="BB84" i="84"/>
  <c r="BC84" i="84"/>
  <c r="BD84" i="84"/>
  <c r="BE84" i="84"/>
  <c r="BF84" i="84"/>
  <c r="BG84" i="84"/>
  <c r="BH84" i="84"/>
  <c r="BI84" i="84"/>
  <c r="BJ84" i="84"/>
  <c r="BK84" i="84"/>
  <c r="BL84" i="84"/>
  <c r="BM84" i="84"/>
  <c r="AY85" i="84"/>
  <c r="AZ85" i="84"/>
  <c r="BA85" i="84"/>
  <c r="BB85" i="84"/>
  <c r="BC85" i="84"/>
  <c r="BD85" i="84"/>
  <c r="BE85" i="84"/>
  <c r="BF85" i="84"/>
  <c r="BG85" i="84"/>
  <c r="BH85" i="84"/>
  <c r="BI85" i="84"/>
  <c r="BJ85" i="84"/>
  <c r="BK85" i="84"/>
  <c r="BL85" i="84"/>
  <c r="BM85" i="84"/>
  <c r="AY88" i="84"/>
  <c r="BA88" i="84"/>
  <c r="BC88" i="84"/>
  <c r="BE88" i="84"/>
  <c r="BG88" i="84"/>
  <c r="BI88" i="84"/>
  <c r="BK88" i="84"/>
  <c r="BM88" i="84"/>
  <c r="AY91" i="84"/>
  <c r="AZ91" i="84"/>
  <c r="BA91" i="84"/>
  <c r="BB91" i="84"/>
  <c r="BC91" i="84"/>
  <c r="BD91" i="84"/>
  <c r="BE91" i="84"/>
  <c r="BF91" i="84"/>
  <c r="BG91" i="84"/>
  <c r="BH91" i="84"/>
  <c r="BI91" i="84"/>
  <c r="BJ91" i="84"/>
  <c r="BK91" i="84"/>
  <c r="BL91" i="84"/>
  <c r="BM91" i="84"/>
  <c r="AY92" i="84"/>
  <c r="AZ92" i="84"/>
  <c r="BA92" i="84"/>
  <c r="BB92" i="84"/>
  <c r="BC92" i="84"/>
  <c r="BD92" i="84"/>
  <c r="BE92" i="84"/>
  <c r="BF92" i="84"/>
  <c r="BG92" i="84"/>
  <c r="BH92" i="84"/>
  <c r="BI92" i="84"/>
  <c r="BJ92" i="84"/>
  <c r="BK92" i="84"/>
  <c r="BL92" i="84"/>
  <c r="BM92" i="84"/>
  <c r="AY93" i="84"/>
  <c r="AZ93" i="84"/>
  <c r="BA93" i="84"/>
  <c r="BB93" i="84"/>
  <c r="BC93" i="84"/>
  <c r="BD93" i="84"/>
  <c r="BE93" i="84"/>
  <c r="BF93" i="84"/>
  <c r="BG93" i="84"/>
  <c r="BH93" i="84"/>
  <c r="BI93" i="84"/>
  <c r="BJ93" i="84"/>
  <c r="BK93" i="84"/>
  <c r="BL93" i="84"/>
  <c r="BM93" i="84"/>
  <c r="AY94" i="84"/>
  <c r="AZ94" i="84"/>
  <c r="BA94" i="84"/>
  <c r="BB94" i="84"/>
  <c r="BC94" i="84"/>
  <c r="BD94" i="84"/>
  <c r="BE94" i="84"/>
  <c r="BF94" i="84"/>
  <c r="BG94" i="84"/>
  <c r="BH94" i="84"/>
  <c r="BI94" i="84"/>
  <c r="BJ94" i="84"/>
  <c r="BK94" i="84"/>
  <c r="BL94" i="84"/>
  <c r="BM94" i="84"/>
  <c r="AY96" i="84"/>
  <c r="AZ96" i="84"/>
  <c r="BA96" i="84"/>
  <c r="BB96" i="84"/>
  <c r="BC96" i="84"/>
  <c r="BD96" i="84"/>
  <c r="BE96" i="84"/>
  <c r="BF96" i="84"/>
  <c r="BG96" i="84"/>
  <c r="BH96" i="84"/>
  <c r="BI96" i="84"/>
  <c r="BJ96" i="84"/>
  <c r="BK96" i="84"/>
  <c r="BL96" i="84"/>
  <c r="BM96" i="84"/>
  <c r="AY97" i="84"/>
  <c r="AZ97" i="84"/>
  <c r="BA97" i="84"/>
  <c r="BB97" i="84"/>
  <c r="BC97" i="84"/>
  <c r="BD97" i="84"/>
  <c r="BE97" i="84"/>
  <c r="BF97" i="84"/>
  <c r="BG97" i="84"/>
  <c r="BH97" i="84"/>
  <c r="BI97" i="84"/>
  <c r="BJ97" i="84"/>
  <c r="BK97" i="84"/>
  <c r="BL97" i="84"/>
  <c r="BM97" i="84"/>
  <c r="AY84" i="85"/>
  <c r="AZ84" i="85"/>
  <c r="BA84" i="85"/>
  <c r="BB84" i="85"/>
  <c r="BC84" i="85"/>
  <c r="BD84" i="85"/>
  <c r="BE84" i="85"/>
  <c r="BF84" i="85"/>
  <c r="BG84" i="85"/>
  <c r="BH84" i="85"/>
  <c r="BI84" i="85"/>
  <c r="BJ84" i="85"/>
  <c r="BK84" i="85"/>
  <c r="BL84" i="85"/>
  <c r="BM84" i="85"/>
  <c r="AY85" i="85"/>
  <c r="AZ85" i="85"/>
  <c r="BA85" i="85"/>
  <c r="BB85" i="85"/>
  <c r="BC85" i="85"/>
  <c r="BD85" i="85"/>
  <c r="BE85" i="85"/>
  <c r="BF85" i="85"/>
  <c r="BG85" i="85"/>
  <c r="BH85" i="85"/>
  <c r="BI85" i="85"/>
  <c r="BJ85" i="85"/>
  <c r="BK85" i="85"/>
  <c r="BL85" i="85"/>
  <c r="BM85" i="85"/>
  <c r="AY88" i="85"/>
  <c r="BA88" i="85"/>
  <c r="BC88" i="85"/>
  <c r="BE88" i="85"/>
  <c r="BG88" i="85"/>
  <c r="BI88" i="85"/>
  <c r="BK88" i="85"/>
  <c r="BM88" i="85"/>
  <c r="AY91" i="85"/>
  <c r="AZ91" i="85"/>
  <c r="BA91" i="85"/>
  <c r="BB91" i="85"/>
  <c r="BC91" i="85"/>
  <c r="BD91" i="85"/>
  <c r="BE91" i="85"/>
  <c r="BF91" i="85"/>
  <c r="BG91" i="85"/>
  <c r="BH91" i="85"/>
  <c r="BI91" i="85"/>
  <c r="BJ91" i="85"/>
  <c r="BK91" i="85"/>
  <c r="BL91" i="85"/>
  <c r="BM91" i="85"/>
  <c r="AY92" i="85"/>
  <c r="AZ92" i="85"/>
  <c r="BA92" i="85"/>
  <c r="BB92" i="85"/>
  <c r="BC92" i="85"/>
  <c r="BD92" i="85"/>
  <c r="BE92" i="85"/>
  <c r="BF92" i="85"/>
  <c r="BG92" i="85"/>
  <c r="BH92" i="85"/>
  <c r="BI92" i="85"/>
  <c r="BJ92" i="85"/>
  <c r="BK92" i="85"/>
  <c r="BL92" i="85"/>
  <c r="BM92" i="85"/>
  <c r="AY93" i="85"/>
  <c r="AZ93" i="85"/>
  <c r="BA93" i="85"/>
  <c r="BB93" i="85"/>
  <c r="BC93" i="85"/>
  <c r="BD93" i="85"/>
  <c r="BE93" i="85"/>
  <c r="BF93" i="85"/>
  <c r="BG93" i="85"/>
  <c r="BH93" i="85"/>
  <c r="BI93" i="85"/>
  <c r="BJ93" i="85"/>
  <c r="BK93" i="85"/>
  <c r="BL93" i="85"/>
  <c r="BM93" i="85"/>
  <c r="AY94" i="85"/>
  <c r="AZ94" i="85"/>
  <c r="BA94" i="85"/>
  <c r="BB94" i="85"/>
  <c r="BC94" i="85"/>
  <c r="BD94" i="85"/>
  <c r="BE94" i="85"/>
  <c r="BF94" i="85"/>
  <c r="BG94" i="85"/>
  <c r="BH94" i="85"/>
  <c r="BI94" i="85"/>
  <c r="BJ94" i="85"/>
  <c r="BK94" i="85"/>
  <c r="BL94" i="85"/>
  <c r="BM94" i="85"/>
  <c r="AY96" i="85"/>
  <c r="AZ96" i="85"/>
  <c r="BA96" i="85"/>
  <c r="BB96" i="85"/>
  <c r="BC96" i="85"/>
  <c r="BD96" i="85"/>
  <c r="BE96" i="85"/>
  <c r="BF96" i="85"/>
  <c r="BG96" i="85"/>
  <c r="BH96" i="85"/>
  <c r="BI96" i="85"/>
  <c r="BJ96" i="85"/>
  <c r="BK96" i="85"/>
  <c r="BL96" i="85"/>
  <c r="BM96" i="85"/>
  <c r="AY97" i="85"/>
  <c r="AZ97" i="85"/>
  <c r="BA97" i="85"/>
  <c r="BB97" i="85"/>
  <c r="BC97" i="85"/>
  <c r="BD97" i="85"/>
  <c r="BE97" i="85"/>
  <c r="BF97" i="85"/>
  <c r="BG97" i="85"/>
  <c r="BH97" i="85"/>
  <c r="BI97" i="85"/>
  <c r="BJ97" i="85"/>
  <c r="BK97" i="85"/>
  <c r="BL97" i="85"/>
  <c r="BM97" i="85"/>
  <c r="AY84" i="89"/>
  <c r="AZ84" i="89"/>
  <c r="BA84" i="89"/>
  <c r="BB84" i="89"/>
  <c r="BC84" i="89"/>
  <c r="BD84" i="89"/>
  <c r="BE84" i="89"/>
  <c r="BF84" i="89"/>
  <c r="BG84" i="89"/>
  <c r="BH84" i="89"/>
  <c r="BI84" i="89"/>
  <c r="BJ84" i="89"/>
  <c r="BK84" i="89"/>
  <c r="BL84" i="89"/>
  <c r="BM84" i="89"/>
  <c r="AY85" i="89"/>
  <c r="AZ85" i="89"/>
  <c r="BA85" i="89"/>
  <c r="BB85" i="89"/>
  <c r="BC85" i="89"/>
  <c r="BD85" i="89"/>
  <c r="BE85" i="89"/>
  <c r="BF85" i="89"/>
  <c r="BG85" i="89"/>
  <c r="BH85" i="89"/>
  <c r="BI85" i="89"/>
  <c r="BJ85" i="89"/>
  <c r="BK85" i="89"/>
  <c r="BL85" i="89"/>
  <c r="BM85" i="89"/>
  <c r="AY88" i="89"/>
  <c r="BA88" i="89"/>
  <c r="BB88" i="89"/>
  <c r="BC88" i="89"/>
  <c r="BD88" i="89"/>
  <c r="BE88" i="89"/>
  <c r="BF88" i="89"/>
  <c r="BG88" i="89"/>
  <c r="BH88" i="89"/>
  <c r="BI88" i="89"/>
  <c r="BJ88" i="89"/>
  <c r="BK88" i="89"/>
  <c r="BL88" i="89"/>
  <c r="BM88" i="89"/>
  <c r="AY91" i="89"/>
  <c r="AZ91" i="89"/>
  <c r="BA91" i="89"/>
  <c r="BB91" i="89"/>
  <c r="BC91" i="89"/>
  <c r="BD91" i="89"/>
  <c r="BE91" i="89"/>
  <c r="BF91" i="89"/>
  <c r="BG91" i="89"/>
  <c r="BH91" i="89"/>
  <c r="BI91" i="89"/>
  <c r="BJ91" i="89"/>
  <c r="BK91" i="89"/>
  <c r="BL91" i="89"/>
  <c r="BM91" i="89"/>
  <c r="AY92" i="89"/>
  <c r="AZ92" i="89"/>
  <c r="BA92" i="89"/>
  <c r="BB92" i="89"/>
  <c r="BC92" i="89"/>
  <c r="BD92" i="89"/>
  <c r="BE92" i="89"/>
  <c r="BF92" i="89"/>
  <c r="BG92" i="89"/>
  <c r="BH92" i="89"/>
  <c r="BI92" i="89"/>
  <c r="BJ92" i="89"/>
  <c r="BK92" i="89"/>
  <c r="BL92" i="89"/>
  <c r="BM92" i="89"/>
  <c r="AY93" i="89"/>
  <c r="AZ93" i="89"/>
  <c r="BA93" i="89"/>
  <c r="BB93" i="89"/>
  <c r="BC93" i="89"/>
  <c r="BD93" i="89"/>
  <c r="BE93" i="89"/>
  <c r="BF93" i="89"/>
  <c r="BG93" i="89"/>
  <c r="BH93" i="89"/>
  <c r="BI93" i="89"/>
  <c r="BJ93" i="89"/>
  <c r="BK93" i="89"/>
  <c r="BL93" i="89"/>
  <c r="BM93" i="89"/>
  <c r="AY94" i="89"/>
  <c r="AZ94" i="89"/>
  <c r="BA94" i="89"/>
  <c r="BB94" i="89"/>
  <c r="BC94" i="89"/>
  <c r="BD94" i="89"/>
  <c r="BE94" i="89"/>
  <c r="BF94" i="89"/>
  <c r="BG94" i="89"/>
  <c r="BH94" i="89"/>
  <c r="BI94" i="89"/>
  <c r="BJ94" i="89"/>
  <c r="BK94" i="89"/>
  <c r="BL94" i="89"/>
  <c r="BM94" i="89"/>
  <c r="AY96" i="89"/>
  <c r="AZ96" i="89"/>
  <c r="BA96" i="89"/>
  <c r="BB96" i="89"/>
  <c r="BC96" i="89"/>
  <c r="BD96" i="89"/>
  <c r="BE96" i="89"/>
  <c r="BF96" i="89"/>
  <c r="BG96" i="89"/>
  <c r="BH96" i="89"/>
  <c r="BI96" i="89"/>
  <c r="BJ96" i="89"/>
  <c r="BK96" i="89"/>
  <c r="BL96" i="89"/>
  <c r="BM96" i="89"/>
  <c r="AY97" i="89"/>
  <c r="AZ97" i="89"/>
  <c r="BA97" i="89"/>
  <c r="BB97" i="89"/>
  <c r="BC97" i="89"/>
  <c r="BD97" i="89"/>
  <c r="BE97" i="89"/>
  <c r="BF97" i="89"/>
  <c r="BG97" i="89"/>
  <c r="BH97" i="89"/>
  <c r="BI97" i="89"/>
  <c r="BJ97" i="89"/>
  <c r="BK97" i="89"/>
  <c r="BL97" i="89"/>
  <c r="BM97" i="89"/>
  <c r="AY84" i="82"/>
  <c r="AZ84" i="82"/>
  <c r="BA84" i="82"/>
  <c r="BB84" i="82"/>
  <c r="BC84" i="82"/>
  <c r="BD84" i="82"/>
  <c r="BE84" i="82"/>
  <c r="BF84" i="82"/>
  <c r="BG84" i="82"/>
  <c r="BH84" i="82"/>
  <c r="BI84" i="82"/>
  <c r="BJ84" i="82"/>
  <c r="BK84" i="82"/>
  <c r="BL84" i="82"/>
  <c r="BM84" i="82"/>
  <c r="AY85" i="82"/>
  <c r="AZ85" i="82"/>
  <c r="BA85" i="82"/>
  <c r="BB85" i="82"/>
  <c r="BC85" i="82"/>
  <c r="BD85" i="82"/>
  <c r="BE85" i="82"/>
  <c r="BF85" i="82"/>
  <c r="BG85" i="82"/>
  <c r="BH85" i="82"/>
  <c r="BI85" i="82"/>
  <c r="BJ85" i="82"/>
  <c r="BK85" i="82"/>
  <c r="BL85" i="82"/>
  <c r="BM85" i="82"/>
  <c r="AY88" i="82"/>
  <c r="BA88" i="82"/>
  <c r="BC88" i="82"/>
  <c r="BE88" i="82"/>
  <c r="BG88" i="82"/>
  <c r="BI88" i="82"/>
  <c r="BK88" i="82"/>
  <c r="BM88" i="82"/>
  <c r="AY91" i="82"/>
  <c r="AZ91" i="82"/>
  <c r="BA91" i="82"/>
  <c r="BB91" i="82"/>
  <c r="BC91" i="82"/>
  <c r="BD91" i="82"/>
  <c r="BE91" i="82"/>
  <c r="BF91" i="82"/>
  <c r="BG91" i="82"/>
  <c r="BH91" i="82"/>
  <c r="BI91" i="82"/>
  <c r="BJ91" i="82"/>
  <c r="BK91" i="82"/>
  <c r="BL91" i="82"/>
  <c r="BM91" i="82"/>
  <c r="AY92" i="82"/>
  <c r="AZ92" i="82"/>
  <c r="BA92" i="82"/>
  <c r="BB92" i="82"/>
  <c r="BC92" i="82"/>
  <c r="BD92" i="82"/>
  <c r="BE92" i="82"/>
  <c r="BF92" i="82"/>
  <c r="BG92" i="82"/>
  <c r="BH92" i="82"/>
  <c r="BI92" i="82"/>
  <c r="BJ92" i="82"/>
  <c r="BK92" i="82"/>
  <c r="BL92" i="82"/>
  <c r="BM92" i="82"/>
  <c r="AY93" i="82"/>
  <c r="AZ93" i="82"/>
  <c r="BA93" i="82"/>
  <c r="BB93" i="82"/>
  <c r="BC93" i="82"/>
  <c r="BD93" i="82"/>
  <c r="BE93" i="82"/>
  <c r="BF93" i="82"/>
  <c r="BG93" i="82"/>
  <c r="BH93" i="82"/>
  <c r="BI93" i="82"/>
  <c r="BJ93" i="82"/>
  <c r="BK93" i="82"/>
  <c r="BL93" i="82"/>
  <c r="BM93" i="82"/>
  <c r="AY94" i="82"/>
  <c r="AZ94" i="82"/>
  <c r="BA94" i="82"/>
  <c r="BB94" i="82"/>
  <c r="BC94" i="82"/>
  <c r="BD94" i="82"/>
  <c r="BE94" i="82"/>
  <c r="BF94" i="82"/>
  <c r="BG94" i="82"/>
  <c r="BH94" i="82"/>
  <c r="BI94" i="82"/>
  <c r="BJ94" i="82"/>
  <c r="BK94" i="82"/>
  <c r="BL94" i="82"/>
  <c r="BM94" i="82"/>
  <c r="AY96" i="82"/>
  <c r="AZ96" i="82"/>
  <c r="BA96" i="82"/>
  <c r="BB96" i="82"/>
  <c r="BC96" i="82"/>
  <c r="BD96" i="82"/>
  <c r="BE96" i="82"/>
  <c r="BF96" i="82"/>
  <c r="BG96" i="82"/>
  <c r="BH96" i="82"/>
  <c r="BI96" i="82"/>
  <c r="BJ96" i="82"/>
  <c r="BK96" i="82"/>
  <c r="BL96" i="82"/>
  <c r="BM96" i="82"/>
  <c r="AY97" i="82"/>
  <c r="AZ97" i="82"/>
  <c r="BA97" i="82"/>
  <c r="BB97" i="82"/>
  <c r="BC97" i="82"/>
  <c r="BD97" i="82"/>
  <c r="BE97" i="82"/>
  <c r="BF97" i="82"/>
  <c r="BG97" i="82"/>
  <c r="BH97" i="82"/>
  <c r="BI97" i="82"/>
  <c r="BJ97" i="82"/>
  <c r="BK97" i="82"/>
  <c r="BL97" i="82"/>
  <c r="BM97" i="82"/>
  <c r="AX84" i="83"/>
  <c r="AY84" i="83"/>
  <c r="AZ84" i="83"/>
  <c r="BA84" i="83"/>
  <c r="BB84" i="83"/>
  <c r="BC84" i="83"/>
  <c r="BD84" i="83"/>
  <c r="BE84" i="83"/>
  <c r="BF84" i="83"/>
  <c r="BG84" i="83"/>
  <c r="BH84" i="83"/>
  <c r="BI84" i="83"/>
  <c r="BJ84" i="83"/>
  <c r="BK84" i="83"/>
  <c r="BL84" i="83"/>
  <c r="BM84" i="83"/>
  <c r="AX85" i="83"/>
  <c r="AY85" i="83"/>
  <c r="AZ85" i="83"/>
  <c r="BA85" i="83"/>
  <c r="BB85" i="83"/>
  <c r="BC85" i="83"/>
  <c r="BD85" i="83"/>
  <c r="BE85" i="83"/>
  <c r="BF85" i="83"/>
  <c r="BG85" i="83"/>
  <c r="BH85" i="83"/>
  <c r="BI85" i="83"/>
  <c r="BJ85" i="83"/>
  <c r="BK85" i="83"/>
  <c r="BL85" i="83"/>
  <c r="BM85" i="83"/>
  <c r="AX91" i="83"/>
  <c r="AY91" i="83"/>
  <c r="AZ91" i="83"/>
  <c r="BA91" i="83"/>
  <c r="BB91" i="83"/>
  <c r="BC91" i="83"/>
  <c r="BD91" i="83"/>
  <c r="BE91" i="83"/>
  <c r="BF91" i="83"/>
  <c r="BG91" i="83"/>
  <c r="BH91" i="83"/>
  <c r="BI91" i="83"/>
  <c r="BJ91" i="83"/>
  <c r="BK91" i="83"/>
  <c r="BL91" i="83"/>
  <c r="BM91" i="83"/>
  <c r="AX92" i="83"/>
  <c r="AY92" i="83"/>
  <c r="AZ92" i="83"/>
  <c r="BA92" i="83"/>
  <c r="BB92" i="83"/>
  <c r="BC92" i="83"/>
  <c r="BD92" i="83"/>
  <c r="BE92" i="83"/>
  <c r="BF92" i="83"/>
  <c r="BG92" i="83"/>
  <c r="BH92" i="83"/>
  <c r="BI92" i="83"/>
  <c r="BJ92" i="83"/>
  <c r="BK92" i="83"/>
  <c r="BL92" i="83"/>
  <c r="BM92" i="83"/>
  <c r="AX93" i="83"/>
  <c r="AY93" i="83"/>
  <c r="AZ93" i="83"/>
  <c r="BA93" i="83"/>
  <c r="BB93" i="83"/>
  <c r="BC93" i="83"/>
  <c r="BD93" i="83"/>
  <c r="BE93" i="83"/>
  <c r="BF93" i="83"/>
  <c r="BG93" i="83"/>
  <c r="BH93" i="83"/>
  <c r="BI93" i="83"/>
  <c r="BJ93" i="83"/>
  <c r="BK93" i="83"/>
  <c r="BL93" i="83"/>
  <c r="BM93" i="83"/>
  <c r="AX94" i="83"/>
  <c r="AY94" i="83"/>
  <c r="AZ94" i="83"/>
  <c r="BA94" i="83"/>
  <c r="BB94" i="83"/>
  <c r="BC94" i="83"/>
  <c r="BD94" i="83"/>
  <c r="BE94" i="83"/>
  <c r="BF94" i="83"/>
  <c r="BG94" i="83"/>
  <c r="BH94" i="83"/>
  <c r="BI94" i="83"/>
  <c r="BJ94" i="83"/>
  <c r="BK94" i="83"/>
  <c r="BL94" i="83"/>
  <c r="BM94" i="83"/>
  <c r="AX96" i="83"/>
  <c r="AY96" i="83"/>
  <c r="AZ96" i="83"/>
  <c r="BA96" i="83"/>
  <c r="BB96" i="83"/>
  <c r="BC96" i="83"/>
  <c r="BD96" i="83"/>
  <c r="BE96" i="83"/>
  <c r="BF96" i="83"/>
  <c r="BG96" i="83"/>
  <c r="BH96" i="83"/>
  <c r="BI96" i="83"/>
  <c r="BJ96" i="83"/>
  <c r="BK96" i="83"/>
  <c r="BL96" i="83"/>
  <c r="BM96" i="83"/>
  <c r="AX97" i="83"/>
  <c r="AY97" i="83"/>
  <c r="AZ97" i="83"/>
  <c r="BA97" i="83"/>
  <c r="BB97" i="83"/>
  <c r="BC97" i="83"/>
  <c r="BD97" i="83"/>
  <c r="BE97" i="83"/>
  <c r="BF97" i="83"/>
  <c r="BG97" i="83"/>
  <c r="BH97" i="83"/>
  <c r="BI97" i="83"/>
  <c r="BJ97" i="83"/>
  <c r="BK97" i="83"/>
  <c r="BL97" i="83"/>
  <c r="BM97" i="83"/>
  <c r="AU84" i="83"/>
  <c r="AV84" i="83"/>
  <c r="AU85" i="83"/>
  <c r="AV85" i="83"/>
  <c r="AU88" i="83"/>
  <c r="AV88" i="83"/>
  <c r="AU91" i="83"/>
  <c r="AV91" i="83"/>
  <c r="AU92" i="83"/>
  <c r="AV92" i="83"/>
  <c r="AU93" i="83"/>
  <c r="AV93" i="83"/>
  <c r="AU94" i="83"/>
  <c r="AV94" i="83"/>
  <c r="AU96" i="83"/>
  <c r="AV96" i="83"/>
  <c r="AU97" i="83"/>
  <c r="AV97" i="83"/>
  <c r="AA84" i="83"/>
  <c r="AB84" i="83"/>
  <c r="AC84" i="83"/>
  <c r="AD84" i="83"/>
  <c r="AE84" i="83"/>
  <c r="AF84" i="83"/>
  <c r="AG84" i="83"/>
  <c r="AH84" i="83"/>
  <c r="AI84" i="83"/>
  <c r="AJ84" i="83"/>
  <c r="AK84" i="83"/>
  <c r="AL84" i="83"/>
  <c r="AM84" i="83"/>
  <c r="AN84" i="83"/>
  <c r="AO84" i="83"/>
  <c r="AP84" i="83"/>
  <c r="AQ84" i="83"/>
  <c r="AR84" i="83"/>
  <c r="AS84" i="83"/>
  <c r="AT84" i="83"/>
  <c r="AA85" i="83"/>
  <c r="AB85" i="83"/>
  <c r="AC85" i="83"/>
  <c r="AD85" i="83"/>
  <c r="AE85" i="83"/>
  <c r="AF85" i="83"/>
  <c r="AG85" i="83"/>
  <c r="AH85" i="83"/>
  <c r="AI85" i="83"/>
  <c r="AJ85" i="83"/>
  <c r="AK85" i="83"/>
  <c r="AL85" i="83"/>
  <c r="AM85" i="83"/>
  <c r="AN85" i="83"/>
  <c r="AO85" i="83"/>
  <c r="AP85" i="83"/>
  <c r="AQ85" i="83"/>
  <c r="AR85" i="83"/>
  <c r="AS85" i="83"/>
  <c r="AT85" i="83"/>
  <c r="AA86" i="83"/>
  <c r="AB86" i="83"/>
  <c r="AC86" i="83"/>
  <c r="AD86" i="83"/>
  <c r="AE86" i="83"/>
  <c r="AF86" i="83"/>
  <c r="AG86" i="83"/>
  <c r="AH86" i="83"/>
  <c r="AI86" i="83"/>
  <c r="AJ86" i="83"/>
  <c r="AK86" i="83"/>
  <c r="AL86" i="83"/>
  <c r="AM86" i="83"/>
  <c r="AN86" i="83"/>
  <c r="AO86" i="83"/>
  <c r="AP86" i="83"/>
  <c r="AA88" i="83"/>
  <c r="AB88" i="83"/>
  <c r="AC88" i="83"/>
  <c r="AD88" i="83"/>
  <c r="AE88" i="83"/>
  <c r="AF88" i="83"/>
  <c r="AG88" i="83"/>
  <c r="AH88" i="83"/>
  <c r="AI88" i="83"/>
  <c r="AJ88" i="83"/>
  <c r="AK88" i="83"/>
  <c r="AL88" i="83"/>
  <c r="AM88" i="83"/>
  <c r="AN88" i="83"/>
  <c r="AO88" i="83"/>
  <c r="AP88" i="83"/>
  <c r="AQ88" i="83"/>
  <c r="AR88" i="83"/>
  <c r="AS88" i="83"/>
  <c r="AT88" i="83"/>
  <c r="AA91" i="83"/>
  <c r="AB91" i="83"/>
  <c r="AC91" i="83"/>
  <c r="AD91" i="83"/>
  <c r="AE91" i="83"/>
  <c r="AF91" i="83"/>
  <c r="AG91" i="83"/>
  <c r="AH91" i="83"/>
  <c r="AI91" i="83"/>
  <c r="AJ91" i="83"/>
  <c r="AK91" i="83"/>
  <c r="AL91" i="83"/>
  <c r="AM91" i="83"/>
  <c r="AN91" i="83"/>
  <c r="AO91" i="83"/>
  <c r="AP91" i="83"/>
  <c r="AQ91" i="83"/>
  <c r="AR91" i="83"/>
  <c r="AS91" i="83"/>
  <c r="AT91" i="83"/>
  <c r="AA92" i="83"/>
  <c r="AB92" i="83"/>
  <c r="AC92" i="83"/>
  <c r="AD92" i="83"/>
  <c r="AE92" i="83"/>
  <c r="AF92" i="83"/>
  <c r="AG92" i="83"/>
  <c r="AH92" i="83"/>
  <c r="AI92" i="83"/>
  <c r="AJ92" i="83"/>
  <c r="AK92" i="83"/>
  <c r="AL92" i="83"/>
  <c r="AM92" i="83"/>
  <c r="AN92" i="83"/>
  <c r="AO92" i="83"/>
  <c r="AP92" i="83"/>
  <c r="AQ92" i="83"/>
  <c r="AR92" i="83"/>
  <c r="AS92" i="83"/>
  <c r="AT92" i="83"/>
  <c r="AA93" i="83"/>
  <c r="AB93" i="83"/>
  <c r="AC93" i="83"/>
  <c r="AD93" i="83"/>
  <c r="AE93" i="83"/>
  <c r="AF93" i="83"/>
  <c r="AG93" i="83"/>
  <c r="AH93" i="83"/>
  <c r="AI93" i="83"/>
  <c r="AJ93" i="83"/>
  <c r="AK93" i="83"/>
  <c r="AL93" i="83"/>
  <c r="AM93" i="83"/>
  <c r="AN93" i="83"/>
  <c r="AO93" i="83"/>
  <c r="AP93" i="83"/>
  <c r="AQ93" i="83"/>
  <c r="AR93" i="83"/>
  <c r="AS93" i="83"/>
  <c r="AT93" i="83"/>
  <c r="AA94" i="83"/>
  <c r="AB94" i="83"/>
  <c r="AC94" i="83"/>
  <c r="AD94" i="83"/>
  <c r="AE94" i="83"/>
  <c r="AF94" i="83"/>
  <c r="AG94" i="83"/>
  <c r="AH94" i="83"/>
  <c r="AI94" i="83"/>
  <c r="AJ94" i="83"/>
  <c r="AK94" i="83"/>
  <c r="AL94" i="83"/>
  <c r="AM94" i="83"/>
  <c r="AN94" i="83"/>
  <c r="AO94" i="83"/>
  <c r="AP94" i="83"/>
  <c r="AQ94" i="83"/>
  <c r="AR94" i="83"/>
  <c r="AS94" i="83"/>
  <c r="AT94" i="83"/>
  <c r="AA96" i="83"/>
  <c r="AB96" i="83"/>
  <c r="AC96" i="83"/>
  <c r="AD96" i="83"/>
  <c r="AE96" i="83"/>
  <c r="AF96" i="83"/>
  <c r="AG96" i="83"/>
  <c r="AH96" i="83"/>
  <c r="AI96" i="83"/>
  <c r="AJ96" i="83"/>
  <c r="AK96" i="83"/>
  <c r="AL96" i="83"/>
  <c r="AM96" i="83"/>
  <c r="AN96" i="83"/>
  <c r="AO96" i="83"/>
  <c r="AP96" i="83"/>
  <c r="AQ96" i="83"/>
  <c r="AR96" i="83"/>
  <c r="AS96" i="83"/>
  <c r="AT96" i="83"/>
  <c r="AA97" i="83"/>
  <c r="AB97" i="83"/>
  <c r="AC97" i="83"/>
  <c r="AD97" i="83"/>
  <c r="AE97" i="83"/>
  <c r="AF97" i="83"/>
  <c r="AG97" i="83"/>
  <c r="AH97" i="83"/>
  <c r="AI97" i="83"/>
  <c r="AJ97" i="83"/>
  <c r="AK97" i="83"/>
  <c r="AL97" i="83"/>
  <c r="AM97" i="83"/>
  <c r="AN97" i="83"/>
  <c r="AO97" i="83"/>
  <c r="AP97" i="83"/>
  <c r="AQ97" i="83"/>
  <c r="AR97" i="83"/>
  <c r="AS97" i="83"/>
  <c r="AT97" i="83"/>
  <c r="AU12" i="78" l="1"/>
  <c r="AU13" i="78"/>
  <c r="AV13" i="78"/>
  <c r="AU14" i="78"/>
  <c r="AV14" i="78"/>
  <c r="AU15" i="78"/>
  <c r="AV15" i="78"/>
  <c r="AU16" i="78"/>
  <c r="AV16" i="78"/>
  <c r="AU17" i="78"/>
  <c r="AV17" i="78"/>
  <c r="AU18" i="78"/>
  <c r="AV18" i="78"/>
  <c r="AU19" i="78"/>
  <c r="AV19" i="78"/>
  <c r="AU22" i="78"/>
  <c r="AV22" i="78"/>
  <c r="AU23" i="78"/>
  <c r="AV23" i="78"/>
  <c r="AU24" i="78"/>
  <c r="AV24" i="78"/>
  <c r="AU25" i="78"/>
  <c r="AV25" i="78"/>
  <c r="AU26" i="78"/>
  <c r="AV26" i="78"/>
  <c r="AU27" i="78"/>
  <c r="AV27" i="78"/>
  <c r="AU28" i="78"/>
  <c r="AV28" i="78"/>
  <c r="AU29" i="78"/>
  <c r="AV29" i="78"/>
  <c r="AU30" i="78"/>
  <c r="AV30" i="78"/>
  <c r="AU31" i="78"/>
  <c r="AV31" i="78"/>
  <c r="AU32" i="78"/>
  <c r="AV32" i="78"/>
  <c r="AU33" i="78"/>
  <c r="AV33" i="78"/>
  <c r="AU34" i="78"/>
  <c r="AV34" i="78"/>
  <c r="AU36" i="78"/>
  <c r="AV36" i="78"/>
  <c r="AU38" i="78"/>
  <c r="AV38" i="78"/>
  <c r="AU12" i="79"/>
  <c r="AU13" i="79"/>
  <c r="AV13" i="79"/>
  <c r="AU14" i="79"/>
  <c r="AV14" i="79"/>
  <c r="AU15" i="79"/>
  <c r="AV15" i="79"/>
  <c r="AU16" i="79"/>
  <c r="AV16" i="79"/>
  <c r="AU17" i="79"/>
  <c r="AV17" i="79"/>
  <c r="AU18" i="79"/>
  <c r="AV18" i="79"/>
  <c r="AU19" i="79"/>
  <c r="AV19" i="79"/>
  <c r="AU22" i="79"/>
  <c r="AV22" i="79"/>
  <c r="AU23" i="79"/>
  <c r="AV23" i="79"/>
  <c r="AU24" i="79"/>
  <c r="AV24" i="79"/>
  <c r="AU25" i="79"/>
  <c r="AV25" i="79"/>
  <c r="AU26" i="79"/>
  <c r="AV26" i="79"/>
  <c r="AU27" i="79"/>
  <c r="AV27" i="79"/>
  <c r="AU28" i="79"/>
  <c r="AV28" i="79"/>
  <c r="AU29" i="79"/>
  <c r="AV29" i="79"/>
  <c r="AU30" i="79"/>
  <c r="AV30" i="79"/>
  <c r="AU31" i="79"/>
  <c r="AV31" i="79"/>
  <c r="AU32" i="79"/>
  <c r="AV32" i="79"/>
  <c r="AU33" i="79"/>
  <c r="AV33" i="79"/>
  <c r="AU34" i="79"/>
  <c r="AV34" i="79"/>
  <c r="AU36" i="79"/>
  <c r="AV36" i="79"/>
  <c r="AU38" i="79"/>
  <c r="AV38" i="79"/>
  <c r="AU12" i="80"/>
  <c r="AV12" i="80"/>
  <c r="AU13" i="80"/>
  <c r="AV13" i="80"/>
  <c r="AU14" i="80"/>
  <c r="AV14" i="80"/>
  <c r="AU15" i="80"/>
  <c r="AV15" i="80"/>
  <c r="AU16" i="80"/>
  <c r="AV16" i="80"/>
  <c r="AU17" i="80"/>
  <c r="AV17" i="80"/>
  <c r="AU18" i="80"/>
  <c r="AV18" i="80"/>
  <c r="AU19" i="80"/>
  <c r="AV19" i="80"/>
  <c r="AU22" i="80"/>
  <c r="AV22" i="80"/>
  <c r="AU23" i="80"/>
  <c r="AV23" i="80"/>
  <c r="AU24" i="80"/>
  <c r="AV24" i="80"/>
  <c r="AU25" i="80"/>
  <c r="AV25" i="80"/>
  <c r="AU26" i="80"/>
  <c r="AV26" i="80"/>
  <c r="AU27" i="80"/>
  <c r="AV27" i="80"/>
  <c r="AU28" i="80"/>
  <c r="AV28" i="80"/>
  <c r="AU29" i="80"/>
  <c r="AV29" i="80"/>
  <c r="AU30" i="80"/>
  <c r="AV30" i="80"/>
  <c r="AU31" i="80"/>
  <c r="AV31" i="80"/>
  <c r="AU32" i="80"/>
  <c r="AV32" i="80"/>
  <c r="AU33" i="80"/>
  <c r="AV33" i="80"/>
  <c r="AU34" i="80"/>
  <c r="AV34" i="80"/>
  <c r="AU36" i="80"/>
  <c r="AV36" i="80"/>
  <c r="AU38" i="80"/>
  <c r="AV38" i="80"/>
  <c r="AU12" i="81"/>
  <c r="AV12" i="81"/>
  <c r="AU13" i="81"/>
  <c r="AV13" i="81"/>
  <c r="AU14" i="81"/>
  <c r="AV14" i="81"/>
  <c r="AU15" i="81"/>
  <c r="AV15" i="81"/>
  <c r="AU16" i="81"/>
  <c r="AV16" i="81"/>
  <c r="AU17" i="81"/>
  <c r="AV17" i="81"/>
  <c r="AU18" i="81"/>
  <c r="AV18" i="81"/>
  <c r="AU19" i="81"/>
  <c r="AV19" i="81"/>
  <c r="AU22" i="81"/>
  <c r="AV22" i="81"/>
  <c r="AU23" i="81"/>
  <c r="AV23" i="81"/>
  <c r="AU24" i="81"/>
  <c r="AV24" i="81"/>
  <c r="AU25" i="81"/>
  <c r="AV25" i="81"/>
  <c r="AU26" i="81"/>
  <c r="AV26" i="81"/>
  <c r="AU27" i="81"/>
  <c r="AV27" i="81"/>
  <c r="AU28" i="81"/>
  <c r="AV28" i="81"/>
  <c r="AU29" i="81"/>
  <c r="AV29" i="81"/>
  <c r="AU30" i="81"/>
  <c r="AV30" i="81"/>
  <c r="AU31" i="81"/>
  <c r="AV31" i="81"/>
  <c r="AU32" i="81"/>
  <c r="AV32" i="81"/>
  <c r="AU33" i="81"/>
  <c r="AV33" i="81"/>
  <c r="AU34" i="81"/>
  <c r="AV34" i="81"/>
  <c r="AU36" i="81"/>
  <c r="AV36" i="81"/>
  <c r="AU38" i="81"/>
  <c r="AV38" i="81"/>
  <c r="AU12" i="82"/>
  <c r="AV12" i="82"/>
  <c r="AU13" i="82"/>
  <c r="AV13" i="82"/>
  <c r="AU14" i="82"/>
  <c r="AV14" i="82"/>
  <c r="AU15" i="82"/>
  <c r="AV15" i="82"/>
  <c r="AU16" i="82"/>
  <c r="AV16" i="82"/>
  <c r="AU17" i="82"/>
  <c r="AV17" i="82"/>
  <c r="AU18" i="82"/>
  <c r="AV18" i="82"/>
  <c r="AU19" i="82"/>
  <c r="AV19" i="82"/>
  <c r="AU22" i="82"/>
  <c r="AV22" i="82"/>
  <c r="AU23" i="82"/>
  <c r="AV23" i="82"/>
  <c r="AU24" i="82"/>
  <c r="AV24" i="82"/>
  <c r="AU25" i="82"/>
  <c r="AV25" i="82"/>
  <c r="AU26" i="82"/>
  <c r="AV26" i="82"/>
  <c r="AU27" i="82"/>
  <c r="AV27" i="82"/>
  <c r="AU28" i="82"/>
  <c r="AV28" i="82"/>
  <c r="AU29" i="82"/>
  <c r="AV29" i="82"/>
  <c r="AU30" i="82"/>
  <c r="AV30" i="82"/>
  <c r="AU31" i="82"/>
  <c r="AV31" i="82"/>
  <c r="AU32" i="82"/>
  <c r="AV32" i="82"/>
  <c r="AU33" i="82"/>
  <c r="AV33" i="82"/>
  <c r="AU34" i="82"/>
  <c r="AV34" i="82"/>
  <c r="AU36" i="82"/>
  <c r="AV36" i="82"/>
  <c r="AU38" i="82"/>
  <c r="AV38" i="82"/>
  <c r="AU12" i="83"/>
  <c r="AV12" i="83"/>
  <c r="AU13" i="83"/>
  <c r="AV13" i="83"/>
  <c r="AU14" i="83"/>
  <c r="AV14" i="83"/>
  <c r="AU15" i="83"/>
  <c r="AV15" i="83"/>
  <c r="AU16" i="83"/>
  <c r="AV16" i="83"/>
  <c r="AU17" i="83"/>
  <c r="AV17" i="83"/>
  <c r="AU18" i="83"/>
  <c r="AV18" i="83"/>
  <c r="AU19" i="83"/>
  <c r="AV19" i="83"/>
  <c r="AU22" i="83"/>
  <c r="AV22" i="83"/>
  <c r="AU23" i="83"/>
  <c r="AV23" i="83"/>
  <c r="AU24" i="83"/>
  <c r="AV24" i="83"/>
  <c r="AU25" i="83"/>
  <c r="AV25" i="83"/>
  <c r="AU26" i="83"/>
  <c r="AV26" i="83"/>
  <c r="AU27" i="83"/>
  <c r="AV27" i="83"/>
  <c r="AU28" i="83"/>
  <c r="AV28" i="83"/>
  <c r="AU29" i="83"/>
  <c r="AV29" i="83"/>
  <c r="AU30" i="83"/>
  <c r="AV30" i="83"/>
  <c r="AU31" i="83"/>
  <c r="AV31" i="83"/>
  <c r="AU32" i="83"/>
  <c r="AV32" i="83"/>
  <c r="AU33" i="83"/>
  <c r="AV33" i="83"/>
  <c r="AU34" i="83"/>
  <c r="AV34" i="83"/>
  <c r="AU36" i="83"/>
  <c r="AV36" i="83"/>
  <c r="AU38" i="83"/>
  <c r="AV38" i="83"/>
  <c r="AU12" i="84"/>
  <c r="AV12" i="84"/>
  <c r="AU13" i="84"/>
  <c r="AV13" i="84"/>
  <c r="AU14" i="84"/>
  <c r="AV14" i="84"/>
  <c r="AU15" i="84"/>
  <c r="AV15" i="84"/>
  <c r="AU16" i="84"/>
  <c r="AV16" i="84"/>
  <c r="AU17" i="84"/>
  <c r="AV17" i="84"/>
  <c r="AU18" i="84"/>
  <c r="AV18" i="84"/>
  <c r="AU19" i="84"/>
  <c r="AV19" i="84"/>
  <c r="AU22" i="84"/>
  <c r="AV22" i="84"/>
  <c r="AU23" i="84"/>
  <c r="AV23" i="84"/>
  <c r="AU24" i="84"/>
  <c r="AV24" i="84"/>
  <c r="AU25" i="84"/>
  <c r="AV25" i="84"/>
  <c r="AU26" i="84"/>
  <c r="AV26" i="84"/>
  <c r="AU27" i="84"/>
  <c r="AV27" i="84"/>
  <c r="AU28" i="84"/>
  <c r="AV28" i="84"/>
  <c r="AU29" i="84"/>
  <c r="AV29" i="84"/>
  <c r="AU30" i="84"/>
  <c r="AV30" i="84"/>
  <c r="AU31" i="84"/>
  <c r="AV31" i="84"/>
  <c r="AU32" i="84"/>
  <c r="AV32" i="84"/>
  <c r="AU33" i="84"/>
  <c r="AV33" i="84"/>
  <c r="AU34" i="84"/>
  <c r="AV34" i="84"/>
  <c r="AU36" i="84"/>
  <c r="AV36" i="84"/>
  <c r="AU38" i="84"/>
  <c r="AV38" i="84"/>
  <c r="AU12" i="85"/>
  <c r="AV12" i="85"/>
  <c r="AU13" i="85"/>
  <c r="AV13" i="85"/>
  <c r="AU14" i="85"/>
  <c r="AV14" i="85"/>
  <c r="AU15" i="85"/>
  <c r="AV15" i="85"/>
  <c r="AU16" i="85"/>
  <c r="AV16" i="85"/>
  <c r="AU17" i="85"/>
  <c r="AV17" i="85"/>
  <c r="AU18" i="85"/>
  <c r="AV18" i="85"/>
  <c r="AU19" i="85"/>
  <c r="AV19" i="85"/>
  <c r="AU22" i="85"/>
  <c r="AV22" i="85"/>
  <c r="AU23" i="85"/>
  <c r="AV23" i="85"/>
  <c r="AU24" i="85"/>
  <c r="AV24" i="85"/>
  <c r="AU25" i="85"/>
  <c r="AV25" i="85"/>
  <c r="AU26" i="85"/>
  <c r="AV26" i="85"/>
  <c r="AU27" i="85"/>
  <c r="AV27" i="85"/>
  <c r="AU28" i="85"/>
  <c r="AV28" i="85"/>
  <c r="AU29" i="85"/>
  <c r="AV29" i="85"/>
  <c r="AU30" i="85"/>
  <c r="AV30" i="85"/>
  <c r="AU31" i="85"/>
  <c r="AV31" i="85"/>
  <c r="AU32" i="85"/>
  <c r="AV32" i="85"/>
  <c r="AU33" i="85"/>
  <c r="AV33" i="85"/>
  <c r="AU34" i="85"/>
  <c r="AV34" i="85"/>
  <c r="AU36" i="85"/>
  <c r="AV36" i="85"/>
  <c r="AU38" i="85"/>
  <c r="AV38" i="85"/>
  <c r="AU12" i="89"/>
  <c r="AV12" i="89"/>
  <c r="AU13" i="89"/>
  <c r="AV13" i="89"/>
  <c r="AU14" i="89"/>
  <c r="AV14" i="89"/>
  <c r="AU15" i="89"/>
  <c r="AV15" i="89"/>
  <c r="AU16" i="89"/>
  <c r="AV16" i="89"/>
  <c r="AU17" i="89"/>
  <c r="AV17" i="89"/>
  <c r="AU18" i="89"/>
  <c r="AV18" i="89"/>
  <c r="AU19" i="89"/>
  <c r="AV19" i="89"/>
  <c r="AU22" i="89"/>
  <c r="AV22" i="89"/>
  <c r="AU23" i="89"/>
  <c r="AV23" i="89"/>
  <c r="AU24" i="89"/>
  <c r="AV24" i="89"/>
  <c r="AU25" i="89"/>
  <c r="AV25" i="89"/>
  <c r="AU26" i="89"/>
  <c r="AV26" i="89"/>
  <c r="AU27" i="89"/>
  <c r="AV27" i="89"/>
  <c r="AU28" i="89"/>
  <c r="AV28" i="89"/>
  <c r="AU29" i="89"/>
  <c r="AV29" i="89"/>
  <c r="AU30" i="89"/>
  <c r="AV30" i="89"/>
  <c r="AU31" i="89"/>
  <c r="AV31" i="89"/>
  <c r="AU32" i="89"/>
  <c r="AV32" i="89"/>
  <c r="AU33" i="89"/>
  <c r="AV33" i="89"/>
  <c r="AU34" i="89"/>
  <c r="AV34" i="89"/>
  <c r="AU36" i="89"/>
  <c r="AV36" i="89"/>
  <c r="AU38" i="89"/>
  <c r="AV38" i="89"/>
  <c r="AU12" i="32"/>
  <c r="AV12" i="32"/>
  <c r="AU13" i="32"/>
  <c r="AV13" i="32"/>
  <c r="AU14" i="32"/>
  <c r="AV14" i="32"/>
  <c r="AU15" i="32"/>
  <c r="AV15" i="32"/>
  <c r="AU16" i="32"/>
  <c r="AV16" i="32"/>
  <c r="AU17" i="32"/>
  <c r="AV17" i="32"/>
  <c r="AU18" i="32"/>
  <c r="AV18" i="32"/>
  <c r="AU19" i="32"/>
  <c r="AV19" i="32"/>
  <c r="AU22" i="32"/>
  <c r="AV22" i="32"/>
  <c r="AU23" i="32"/>
  <c r="AV23" i="32"/>
  <c r="AU24" i="32"/>
  <c r="AV24" i="32"/>
  <c r="AU25" i="32"/>
  <c r="AV25" i="32"/>
  <c r="AU26" i="32"/>
  <c r="AV26" i="32"/>
  <c r="AU27" i="32"/>
  <c r="AV27" i="32"/>
  <c r="AU28" i="32"/>
  <c r="AV28" i="32"/>
  <c r="AU29" i="32"/>
  <c r="AV29" i="32"/>
  <c r="AU30" i="32"/>
  <c r="AV30" i="32"/>
  <c r="AU31" i="32"/>
  <c r="AV31" i="32"/>
  <c r="AU32" i="32"/>
  <c r="AV32" i="32"/>
  <c r="AU33" i="32"/>
  <c r="AV33" i="32"/>
  <c r="AU34" i="32"/>
  <c r="AV34" i="32"/>
  <c r="AU36" i="32"/>
  <c r="AV36" i="32"/>
  <c r="AU38" i="32"/>
  <c r="AV38" i="32"/>
  <c r="AX12" i="83"/>
  <c r="AY12" i="83"/>
  <c r="AZ12" i="83"/>
  <c r="BA12" i="83"/>
  <c r="BB12" i="83"/>
  <c r="BC12" i="83"/>
  <c r="BD12" i="83"/>
  <c r="BE12" i="83"/>
  <c r="BF12" i="83"/>
  <c r="BG12" i="83"/>
  <c r="BH12" i="83"/>
  <c r="BI12" i="83"/>
  <c r="BJ12" i="83"/>
  <c r="BK12" i="83"/>
  <c r="BL12" i="83"/>
  <c r="BM12" i="83"/>
  <c r="AX13" i="83"/>
  <c r="AY13" i="83"/>
  <c r="AZ13" i="83"/>
  <c r="BA13" i="83"/>
  <c r="BB13" i="83"/>
  <c r="BC13" i="83"/>
  <c r="BD13" i="83"/>
  <c r="BE13" i="83"/>
  <c r="BF13" i="83"/>
  <c r="BG13" i="83"/>
  <c r="BH13" i="83"/>
  <c r="BI13" i="83"/>
  <c r="BJ13" i="83"/>
  <c r="BK13" i="83"/>
  <c r="BL13" i="83"/>
  <c r="BM13" i="83"/>
  <c r="AX14" i="83"/>
  <c r="AY14" i="83"/>
  <c r="AZ14" i="83"/>
  <c r="BA14" i="83"/>
  <c r="BB14" i="83"/>
  <c r="BC14" i="83"/>
  <c r="BD14" i="83"/>
  <c r="BE14" i="83"/>
  <c r="BF14" i="83"/>
  <c r="BG14" i="83"/>
  <c r="BH14" i="83"/>
  <c r="BI14" i="83"/>
  <c r="BJ14" i="83"/>
  <c r="BK14" i="83"/>
  <c r="BL14" i="83"/>
  <c r="BM14" i="83"/>
  <c r="AX15" i="83"/>
  <c r="AY15" i="83"/>
  <c r="AZ15" i="83"/>
  <c r="BA15" i="83"/>
  <c r="BB15" i="83"/>
  <c r="BC15" i="83"/>
  <c r="BD15" i="83"/>
  <c r="BE15" i="83"/>
  <c r="BF15" i="83"/>
  <c r="BG15" i="83"/>
  <c r="BH15" i="83"/>
  <c r="BI15" i="83"/>
  <c r="BJ15" i="83"/>
  <c r="BK15" i="83"/>
  <c r="BL15" i="83"/>
  <c r="BM15" i="83"/>
  <c r="AX16" i="83"/>
  <c r="AY16" i="83"/>
  <c r="AZ16" i="83"/>
  <c r="BA16" i="83"/>
  <c r="BB16" i="83"/>
  <c r="BC16" i="83"/>
  <c r="BD16" i="83"/>
  <c r="BE16" i="83"/>
  <c r="BF16" i="83"/>
  <c r="BG16" i="83"/>
  <c r="BH16" i="83"/>
  <c r="BI16" i="83"/>
  <c r="BJ16" i="83"/>
  <c r="BK16" i="83"/>
  <c r="BL16" i="83"/>
  <c r="BM16" i="83"/>
  <c r="AX17" i="83"/>
  <c r="AY17" i="83"/>
  <c r="AZ17" i="83"/>
  <c r="BA17" i="83"/>
  <c r="BB17" i="83"/>
  <c r="BC17" i="83"/>
  <c r="BD17" i="83"/>
  <c r="BE17" i="83"/>
  <c r="BF17" i="83"/>
  <c r="BG17" i="83"/>
  <c r="BH17" i="83"/>
  <c r="BI17" i="83"/>
  <c r="BJ17" i="83"/>
  <c r="BK17" i="83"/>
  <c r="BL17" i="83"/>
  <c r="BM17" i="83"/>
  <c r="AX18" i="83"/>
  <c r="AY18" i="83"/>
  <c r="AZ18" i="83"/>
  <c r="BA18" i="83"/>
  <c r="BB18" i="83"/>
  <c r="BC18" i="83"/>
  <c r="BD18" i="83"/>
  <c r="BE18" i="83"/>
  <c r="BF18" i="83"/>
  <c r="BG18" i="83"/>
  <c r="BH18" i="83"/>
  <c r="BI18" i="83"/>
  <c r="BJ18" i="83"/>
  <c r="BK18" i="83"/>
  <c r="BL18" i="83"/>
  <c r="BM18" i="83"/>
  <c r="AX19" i="83"/>
  <c r="AY19" i="83"/>
  <c r="AZ19" i="83"/>
  <c r="BA19" i="83"/>
  <c r="BB19" i="83"/>
  <c r="BC19" i="83"/>
  <c r="BD19" i="83"/>
  <c r="BE19" i="83"/>
  <c r="BF19" i="83"/>
  <c r="BG19" i="83"/>
  <c r="BH19" i="83"/>
  <c r="BI19" i="83"/>
  <c r="BJ19" i="83"/>
  <c r="BK19" i="83"/>
  <c r="BL19" i="83"/>
  <c r="BM19" i="83"/>
  <c r="AX22" i="83"/>
  <c r="AY22" i="83"/>
  <c r="AZ22" i="83"/>
  <c r="BA22" i="83"/>
  <c r="BB22" i="83"/>
  <c r="BC22" i="83"/>
  <c r="BD22" i="83"/>
  <c r="BE22" i="83"/>
  <c r="BF22" i="83"/>
  <c r="BG22" i="83"/>
  <c r="BH22" i="83"/>
  <c r="BI22" i="83"/>
  <c r="BJ22" i="83"/>
  <c r="BK22" i="83"/>
  <c r="BL22" i="83"/>
  <c r="BM22" i="83"/>
  <c r="AX23" i="83"/>
  <c r="AY23" i="83"/>
  <c r="AZ23" i="83"/>
  <c r="BA23" i="83"/>
  <c r="BB23" i="83"/>
  <c r="BC23" i="83"/>
  <c r="BD23" i="83"/>
  <c r="BE23" i="83"/>
  <c r="BF23" i="83"/>
  <c r="BG23" i="83"/>
  <c r="BH23" i="83"/>
  <c r="BI23" i="83"/>
  <c r="BJ23" i="83"/>
  <c r="BK23" i="83"/>
  <c r="BL23" i="83"/>
  <c r="BM23" i="83"/>
  <c r="AX24" i="83"/>
  <c r="AY24" i="83"/>
  <c r="AZ24" i="83"/>
  <c r="BA24" i="83"/>
  <c r="BB24" i="83"/>
  <c r="BC24" i="83"/>
  <c r="BD24" i="83"/>
  <c r="BE24" i="83"/>
  <c r="BF24" i="83"/>
  <c r="BG24" i="83"/>
  <c r="BH24" i="83"/>
  <c r="BI24" i="83"/>
  <c r="BJ24" i="83"/>
  <c r="BK24" i="83"/>
  <c r="BL24" i="83"/>
  <c r="BM24" i="83"/>
  <c r="AX25" i="83"/>
  <c r="AY25" i="83"/>
  <c r="AZ25" i="83"/>
  <c r="BA25" i="83"/>
  <c r="BB25" i="83"/>
  <c r="BC25" i="83"/>
  <c r="BD25" i="83"/>
  <c r="BE25" i="83"/>
  <c r="BF25" i="83"/>
  <c r="BG25" i="83"/>
  <c r="BH25" i="83"/>
  <c r="BI25" i="83"/>
  <c r="BJ25" i="83"/>
  <c r="BK25" i="83"/>
  <c r="BL25" i="83"/>
  <c r="BM25" i="83"/>
  <c r="AX26" i="83"/>
  <c r="AY26" i="83"/>
  <c r="AZ26" i="83"/>
  <c r="BA26" i="83"/>
  <c r="BB26" i="83"/>
  <c r="BC26" i="83"/>
  <c r="BD26" i="83"/>
  <c r="BE26" i="83"/>
  <c r="BF26" i="83"/>
  <c r="BG26" i="83"/>
  <c r="BH26" i="83"/>
  <c r="BI26" i="83"/>
  <c r="BJ26" i="83"/>
  <c r="BK26" i="83"/>
  <c r="BL26" i="83"/>
  <c r="BM26" i="83"/>
  <c r="AX27" i="83"/>
  <c r="AY27" i="83"/>
  <c r="AZ27" i="83"/>
  <c r="BA27" i="83"/>
  <c r="BB27" i="83"/>
  <c r="BC27" i="83"/>
  <c r="BD27" i="83"/>
  <c r="BE27" i="83"/>
  <c r="BF27" i="83"/>
  <c r="BG27" i="83"/>
  <c r="BH27" i="83"/>
  <c r="BI27" i="83"/>
  <c r="BJ27" i="83"/>
  <c r="BK27" i="83"/>
  <c r="BL27" i="83"/>
  <c r="BM27" i="83"/>
  <c r="AX28" i="83"/>
  <c r="AY28" i="83"/>
  <c r="AZ28" i="83"/>
  <c r="BA28" i="83"/>
  <c r="BB28" i="83"/>
  <c r="BC28" i="83"/>
  <c r="BD28" i="83"/>
  <c r="BE28" i="83"/>
  <c r="BF28" i="83"/>
  <c r="BG28" i="83"/>
  <c r="BH28" i="83"/>
  <c r="BI28" i="83"/>
  <c r="BJ28" i="83"/>
  <c r="BK28" i="83"/>
  <c r="BL28" i="83"/>
  <c r="BM28" i="83"/>
  <c r="AX29" i="83"/>
  <c r="AY29" i="83"/>
  <c r="AZ29" i="83"/>
  <c r="BA29" i="83"/>
  <c r="BB29" i="83"/>
  <c r="BC29" i="83"/>
  <c r="BD29" i="83"/>
  <c r="BE29" i="83"/>
  <c r="BF29" i="83"/>
  <c r="BG29" i="83"/>
  <c r="BH29" i="83"/>
  <c r="BI29" i="83"/>
  <c r="BJ29" i="83"/>
  <c r="BK29" i="83"/>
  <c r="BL29" i="83"/>
  <c r="BM29" i="83"/>
  <c r="AX30" i="83"/>
  <c r="AY30" i="83"/>
  <c r="AZ30" i="83"/>
  <c r="BA30" i="83"/>
  <c r="BB30" i="83"/>
  <c r="BC30" i="83"/>
  <c r="BD30" i="83"/>
  <c r="BE30" i="83"/>
  <c r="BF30" i="83"/>
  <c r="BG30" i="83"/>
  <c r="BH30" i="83"/>
  <c r="BI30" i="83"/>
  <c r="BJ30" i="83"/>
  <c r="BK30" i="83"/>
  <c r="BL30" i="83"/>
  <c r="BM30" i="83"/>
  <c r="AX31" i="83"/>
  <c r="AY31" i="83"/>
  <c r="AZ31" i="83"/>
  <c r="BA31" i="83"/>
  <c r="BB31" i="83"/>
  <c r="BC31" i="83"/>
  <c r="BD31" i="83"/>
  <c r="BE31" i="83"/>
  <c r="BF31" i="83"/>
  <c r="BG31" i="83"/>
  <c r="BH31" i="83"/>
  <c r="BI31" i="83"/>
  <c r="BJ31" i="83"/>
  <c r="BK31" i="83"/>
  <c r="BL31" i="83"/>
  <c r="BM31" i="83"/>
  <c r="AX32" i="83"/>
  <c r="AY32" i="83"/>
  <c r="AZ32" i="83"/>
  <c r="BA32" i="83"/>
  <c r="BB32" i="83"/>
  <c r="BC32" i="83"/>
  <c r="BD32" i="83"/>
  <c r="BE32" i="83"/>
  <c r="BF32" i="83"/>
  <c r="BG32" i="83"/>
  <c r="BH32" i="83"/>
  <c r="BI32" i="83"/>
  <c r="BJ32" i="83"/>
  <c r="BK32" i="83"/>
  <c r="BL32" i="83"/>
  <c r="BM32" i="83"/>
  <c r="AX33" i="83"/>
  <c r="AY33" i="83"/>
  <c r="AZ33" i="83"/>
  <c r="BA33" i="83"/>
  <c r="BB33" i="83"/>
  <c r="BC33" i="83"/>
  <c r="BD33" i="83"/>
  <c r="BE33" i="83"/>
  <c r="BF33" i="83"/>
  <c r="BG33" i="83"/>
  <c r="BH33" i="83"/>
  <c r="BI33" i="83"/>
  <c r="BJ33" i="83"/>
  <c r="BK33" i="83"/>
  <c r="BL33" i="83"/>
  <c r="BM33" i="83"/>
  <c r="AX34" i="83"/>
  <c r="AY34" i="83"/>
  <c r="AZ34" i="83"/>
  <c r="BA34" i="83"/>
  <c r="BB34" i="83"/>
  <c r="BC34" i="83"/>
  <c r="BD34" i="83"/>
  <c r="BE34" i="83"/>
  <c r="BF34" i="83"/>
  <c r="BG34" i="83"/>
  <c r="BH34" i="83"/>
  <c r="BI34" i="83"/>
  <c r="BJ34" i="83"/>
  <c r="BK34" i="83"/>
  <c r="BL34" i="83"/>
  <c r="BM34" i="83"/>
  <c r="AX36" i="83"/>
  <c r="AY36" i="83"/>
  <c r="AZ36" i="83"/>
  <c r="BA36" i="83"/>
  <c r="BB36" i="83"/>
  <c r="BC36" i="83"/>
  <c r="BD36" i="83"/>
  <c r="BE36" i="83"/>
  <c r="BF36" i="83"/>
  <c r="BG36" i="83"/>
  <c r="BH36" i="83"/>
  <c r="BI36" i="83"/>
  <c r="BJ36" i="83"/>
  <c r="BK36" i="83"/>
  <c r="BL36" i="83"/>
  <c r="BM36" i="83"/>
  <c r="AX38" i="83"/>
  <c r="AY38" i="83"/>
  <c r="AZ38" i="83"/>
  <c r="BA38" i="83"/>
  <c r="BB38" i="83"/>
  <c r="BC38" i="83"/>
  <c r="BD38" i="83"/>
  <c r="BE38" i="83"/>
  <c r="BF38" i="83"/>
  <c r="BG38" i="83"/>
  <c r="BH38" i="83"/>
  <c r="BI38" i="83"/>
  <c r="BJ38" i="83"/>
  <c r="BK38" i="83"/>
  <c r="BL38" i="83"/>
  <c r="BM38" i="83"/>
  <c r="AM12" i="83"/>
  <c r="AN12" i="83"/>
  <c r="AO12" i="83"/>
  <c r="AP12" i="83"/>
  <c r="AQ12" i="83"/>
  <c r="AR12" i="83"/>
  <c r="AS12" i="83"/>
  <c r="AT12" i="83"/>
  <c r="AM13" i="83"/>
  <c r="AN13" i="83"/>
  <c r="AO13" i="83"/>
  <c r="AP13" i="83"/>
  <c r="AQ13" i="83"/>
  <c r="AR13" i="83"/>
  <c r="AS13" i="83"/>
  <c r="AT13" i="83"/>
  <c r="AM14" i="83"/>
  <c r="AN14" i="83"/>
  <c r="AO14" i="83"/>
  <c r="AP14" i="83"/>
  <c r="AQ14" i="83"/>
  <c r="AR14" i="83"/>
  <c r="AS14" i="83"/>
  <c r="AT14" i="83"/>
  <c r="AM15" i="83"/>
  <c r="AN15" i="83"/>
  <c r="AO15" i="83"/>
  <c r="AP15" i="83"/>
  <c r="AQ15" i="83"/>
  <c r="AR15" i="83"/>
  <c r="AS15" i="83"/>
  <c r="AT15" i="83"/>
  <c r="AM16" i="83"/>
  <c r="AN16" i="83"/>
  <c r="AO16" i="83"/>
  <c r="AP16" i="83"/>
  <c r="AQ16" i="83"/>
  <c r="AR16" i="83"/>
  <c r="AS16" i="83"/>
  <c r="AT16" i="83"/>
  <c r="AM17" i="83"/>
  <c r="AN17" i="83"/>
  <c r="AO17" i="83"/>
  <c r="AP17" i="83"/>
  <c r="AQ17" i="83"/>
  <c r="AR17" i="83"/>
  <c r="AS17" i="83"/>
  <c r="AT17" i="83"/>
  <c r="AM18" i="83"/>
  <c r="AN18" i="83"/>
  <c r="AO18" i="83"/>
  <c r="AP18" i="83"/>
  <c r="AQ18" i="83"/>
  <c r="AR18" i="83"/>
  <c r="AS18" i="83"/>
  <c r="AT18" i="83"/>
  <c r="AM19" i="83"/>
  <c r="AN19" i="83"/>
  <c r="AO19" i="83"/>
  <c r="AP19" i="83"/>
  <c r="AQ19" i="83"/>
  <c r="AR19" i="83"/>
  <c r="AS19" i="83"/>
  <c r="AT19" i="83"/>
  <c r="AM22" i="83"/>
  <c r="AN22" i="83"/>
  <c r="AO22" i="83"/>
  <c r="AP22" i="83"/>
  <c r="AQ22" i="83"/>
  <c r="AR22" i="83"/>
  <c r="AS22" i="83"/>
  <c r="AT22" i="83"/>
  <c r="AM23" i="83"/>
  <c r="AN23" i="83"/>
  <c r="AO23" i="83"/>
  <c r="AP23" i="83"/>
  <c r="AQ23" i="83"/>
  <c r="AR23" i="83"/>
  <c r="AS23" i="83"/>
  <c r="AT23" i="83"/>
  <c r="AM24" i="83"/>
  <c r="AN24" i="83"/>
  <c r="AO24" i="83"/>
  <c r="AP24" i="83"/>
  <c r="AQ24" i="83"/>
  <c r="AR24" i="83"/>
  <c r="AS24" i="83"/>
  <c r="AT24" i="83"/>
  <c r="AM25" i="83"/>
  <c r="AN25" i="83"/>
  <c r="AO25" i="83"/>
  <c r="AP25" i="83"/>
  <c r="AQ25" i="83"/>
  <c r="AR25" i="83"/>
  <c r="AS25" i="83"/>
  <c r="AT25" i="83"/>
  <c r="AM26" i="83"/>
  <c r="AN26" i="83"/>
  <c r="AO26" i="83"/>
  <c r="AP26" i="83"/>
  <c r="AQ26" i="83"/>
  <c r="AR26" i="83"/>
  <c r="AS26" i="83"/>
  <c r="AT26" i="83"/>
  <c r="AM27" i="83"/>
  <c r="AN27" i="83"/>
  <c r="AO27" i="83"/>
  <c r="AP27" i="83"/>
  <c r="AQ27" i="83"/>
  <c r="AR27" i="83"/>
  <c r="AS27" i="83"/>
  <c r="AT27" i="83"/>
  <c r="AM28" i="83"/>
  <c r="AN28" i="83"/>
  <c r="AO28" i="83"/>
  <c r="AP28" i="83"/>
  <c r="AQ28" i="83"/>
  <c r="AR28" i="83"/>
  <c r="AS28" i="83"/>
  <c r="AT28" i="83"/>
  <c r="AM29" i="83"/>
  <c r="AN29" i="83"/>
  <c r="AO29" i="83"/>
  <c r="AP29" i="83"/>
  <c r="AQ29" i="83"/>
  <c r="AR29" i="83"/>
  <c r="AS29" i="83"/>
  <c r="AT29" i="83"/>
  <c r="AM30" i="83"/>
  <c r="AN30" i="83"/>
  <c r="AO30" i="83"/>
  <c r="AP30" i="83"/>
  <c r="AQ30" i="83"/>
  <c r="AR30" i="83"/>
  <c r="AS30" i="83"/>
  <c r="AT30" i="83"/>
  <c r="AM31" i="83"/>
  <c r="AN31" i="83"/>
  <c r="AO31" i="83"/>
  <c r="AP31" i="83"/>
  <c r="AQ31" i="83"/>
  <c r="AR31" i="83"/>
  <c r="AS31" i="83"/>
  <c r="AT31" i="83"/>
  <c r="AM32" i="83"/>
  <c r="AN32" i="83"/>
  <c r="AO32" i="83"/>
  <c r="AP32" i="83"/>
  <c r="AQ32" i="83"/>
  <c r="AR32" i="83"/>
  <c r="AS32" i="83"/>
  <c r="AT32" i="83"/>
  <c r="AM33" i="83"/>
  <c r="AN33" i="83"/>
  <c r="AO33" i="83"/>
  <c r="AP33" i="83"/>
  <c r="AQ33" i="83"/>
  <c r="AR33" i="83"/>
  <c r="AS33" i="83"/>
  <c r="AT33" i="83"/>
  <c r="AM34" i="83"/>
  <c r="AN34" i="83"/>
  <c r="AO34" i="83"/>
  <c r="AP34" i="83"/>
  <c r="AQ34" i="83"/>
  <c r="AR34" i="83"/>
  <c r="AS34" i="83"/>
  <c r="AT34" i="83"/>
  <c r="AM36" i="83"/>
  <c r="AN36" i="83"/>
  <c r="AO36" i="83"/>
  <c r="AP36" i="83"/>
  <c r="AQ36" i="83"/>
  <c r="AR36" i="83"/>
  <c r="AS36" i="83"/>
  <c r="AT36" i="83"/>
  <c r="AM38" i="83"/>
  <c r="AN38" i="83"/>
  <c r="AO38" i="83"/>
  <c r="AP38" i="83"/>
  <c r="AQ38" i="83"/>
  <c r="AR38" i="83"/>
  <c r="AS38" i="83"/>
  <c r="AT38" i="83"/>
  <c r="AW25" i="83"/>
  <c r="AW27" i="83"/>
  <c r="AS12" i="32" l="1"/>
  <c r="AT12" i="32"/>
  <c r="AS13" i="32"/>
  <c r="AT13" i="32"/>
  <c r="AS14" i="32"/>
  <c r="AT14" i="32"/>
  <c r="AS15" i="32"/>
  <c r="AT15" i="32"/>
  <c r="AS16" i="32"/>
  <c r="AT16" i="32"/>
  <c r="AS17" i="32"/>
  <c r="AT17" i="32"/>
  <c r="AS18" i="32"/>
  <c r="AT18" i="32"/>
  <c r="AS19" i="32"/>
  <c r="AT19" i="32"/>
  <c r="AS22" i="32"/>
  <c r="AT22" i="32"/>
  <c r="AS23" i="32"/>
  <c r="AT23" i="32"/>
  <c r="AS24" i="32"/>
  <c r="AT24" i="32"/>
  <c r="AS25" i="32"/>
  <c r="AT25" i="32"/>
  <c r="AS26" i="32"/>
  <c r="AT26" i="32"/>
  <c r="AS27" i="32"/>
  <c r="AT27" i="32"/>
  <c r="AS28" i="32"/>
  <c r="AT28" i="32"/>
  <c r="AS29" i="32"/>
  <c r="AT29" i="32"/>
  <c r="AS30" i="32"/>
  <c r="AT30" i="32"/>
  <c r="AS31" i="32"/>
  <c r="AT31" i="32"/>
  <c r="AS32" i="32"/>
  <c r="AT32" i="32"/>
  <c r="AS33" i="32"/>
  <c r="AT33" i="32"/>
  <c r="AS34" i="32"/>
  <c r="AT34" i="32"/>
  <c r="AS36" i="32"/>
  <c r="AT36" i="32"/>
  <c r="AS38" i="32"/>
  <c r="AT38" i="32"/>
  <c r="AS12" i="78"/>
  <c r="AT12" i="78"/>
  <c r="AS13" i="78"/>
  <c r="AT13" i="78"/>
  <c r="AS14" i="78"/>
  <c r="AT14" i="78"/>
  <c r="AS15" i="78"/>
  <c r="AT15" i="78"/>
  <c r="AS16" i="78"/>
  <c r="AT16" i="78"/>
  <c r="AS17" i="78"/>
  <c r="AT17" i="78"/>
  <c r="AS18" i="78"/>
  <c r="AT18" i="78"/>
  <c r="AS19" i="78"/>
  <c r="AT19" i="78"/>
  <c r="AS22" i="78"/>
  <c r="AT22" i="78"/>
  <c r="AS23" i="78"/>
  <c r="AT23" i="78"/>
  <c r="AS24" i="78"/>
  <c r="AT24" i="78"/>
  <c r="AS25" i="78"/>
  <c r="AT25" i="78"/>
  <c r="AS26" i="78"/>
  <c r="AT26" i="78"/>
  <c r="AS27" i="78"/>
  <c r="AT27" i="78"/>
  <c r="AS28" i="78"/>
  <c r="AT28" i="78"/>
  <c r="AS29" i="78"/>
  <c r="AT29" i="78"/>
  <c r="AS30" i="78"/>
  <c r="AT30" i="78"/>
  <c r="AS31" i="78"/>
  <c r="AT31" i="78"/>
  <c r="AS32" i="78"/>
  <c r="AT32" i="78"/>
  <c r="AS33" i="78"/>
  <c r="AT33" i="78"/>
  <c r="AS34" i="78"/>
  <c r="AT34" i="78"/>
  <c r="AS36" i="78"/>
  <c r="AT36" i="78"/>
  <c r="AS38" i="78"/>
  <c r="AT38" i="78"/>
  <c r="AS12" i="79"/>
  <c r="AT12" i="79"/>
  <c r="AS13" i="79"/>
  <c r="AT13" i="79"/>
  <c r="AS14" i="79"/>
  <c r="AT14" i="79"/>
  <c r="AS15" i="79"/>
  <c r="AT15" i="79"/>
  <c r="AS16" i="79"/>
  <c r="AT16" i="79"/>
  <c r="AS17" i="79"/>
  <c r="AT17" i="79"/>
  <c r="AS18" i="79"/>
  <c r="AT18" i="79"/>
  <c r="AS19" i="79"/>
  <c r="AT19" i="79"/>
  <c r="AS22" i="79"/>
  <c r="AT22" i="79"/>
  <c r="AS23" i="79"/>
  <c r="AT23" i="79"/>
  <c r="AS24" i="79"/>
  <c r="AT24" i="79"/>
  <c r="AS25" i="79"/>
  <c r="AT25" i="79"/>
  <c r="AS26" i="79"/>
  <c r="AT26" i="79"/>
  <c r="AS27" i="79"/>
  <c r="AT27" i="79"/>
  <c r="AS28" i="79"/>
  <c r="AT28" i="79"/>
  <c r="AS29" i="79"/>
  <c r="AT29" i="79"/>
  <c r="AS30" i="79"/>
  <c r="AT30" i="79"/>
  <c r="AS31" i="79"/>
  <c r="AT31" i="79"/>
  <c r="AS32" i="79"/>
  <c r="AT32" i="79"/>
  <c r="AS33" i="79"/>
  <c r="AT33" i="79"/>
  <c r="AS34" i="79"/>
  <c r="AT34" i="79"/>
  <c r="AS36" i="79"/>
  <c r="AT36" i="79"/>
  <c r="AS38" i="79"/>
  <c r="AT38" i="79"/>
  <c r="AS12" i="80"/>
  <c r="AT12" i="80"/>
  <c r="AS13" i="80"/>
  <c r="AT13" i="80"/>
  <c r="AS14" i="80"/>
  <c r="AT14" i="80"/>
  <c r="AS15" i="80"/>
  <c r="AT15" i="80"/>
  <c r="AS16" i="80"/>
  <c r="AT16" i="80"/>
  <c r="AS17" i="80"/>
  <c r="AT17" i="80"/>
  <c r="AS18" i="80"/>
  <c r="AT18" i="80"/>
  <c r="AS19" i="80"/>
  <c r="AT19" i="80"/>
  <c r="AS22" i="80"/>
  <c r="AT22" i="80"/>
  <c r="AS23" i="80"/>
  <c r="AT23" i="80"/>
  <c r="AS24" i="80"/>
  <c r="AT24" i="80"/>
  <c r="AS25" i="80"/>
  <c r="AT25" i="80"/>
  <c r="AS26" i="80"/>
  <c r="AT26" i="80"/>
  <c r="AS27" i="80"/>
  <c r="AT27" i="80"/>
  <c r="AS28" i="80"/>
  <c r="AT28" i="80"/>
  <c r="AS29" i="80"/>
  <c r="AT29" i="80"/>
  <c r="AS30" i="80"/>
  <c r="AT30" i="80"/>
  <c r="AS31" i="80"/>
  <c r="AT31" i="80"/>
  <c r="AS32" i="80"/>
  <c r="AT32" i="80"/>
  <c r="AS33" i="80"/>
  <c r="AT33" i="80"/>
  <c r="AS34" i="80"/>
  <c r="AT34" i="80"/>
  <c r="AS36" i="80"/>
  <c r="AT36" i="80"/>
  <c r="AS38" i="80"/>
  <c r="AT38" i="80"/>
  <c r="AS12" i="81"/>
  <c r="AT12" i="81"/>
  <c r="AS13" i="81"/>
  <c r="AT13" i="81"/>
  <c r="AS14" i="81"/>
  <c r="AT14" i="81"/>
  <c r="AS15" i="81"/>
  <c r="AT15" i="81"/>
  <c r="AS16" i="81"/>
  <c r="AT16" i="81"/>
  <c r="AS17" i="81"/>
  <c r="AT17" i="81"/>
  <c r="AS18" i="81"/>
  <c r="AT18" i="81"/>
  <c r="AS19" i="81"/>
  <c r="AT19" i="81"/>
  <c r="AS22" i="81"/>
  <c r="AT22" i="81"/>
  <c r="AS23" i="81"/>
  <c r="AT23" i="81"/>
  <c r="AS24" i="81"/>
  <c r="AT24" i="81"/>
  <c r="AS25" i="81"/>
  <c r="AT25" i="81"/>
  <c r="AS26" i="81"/>
  <c r="AT26" i="81"/>
  <c r="AS27" i="81"/>
  <c r="AT27" i="81"/>
  <c r="AS28" i="81"/>
  <c r="AT28" i="81"/>
  <c r="AS29" i="81"/>
  <c r="AT29" i="81"/>
  <c r="AS30" i="81"/>
  <c r="AT30" i="81"/>
  <c r="AS31" i="81"/>
  <c r="AT31" i="81"/>
  <c r="AS32" i="81"/>
  <c r="AT32" i="81"/>
  <c r="AS33" i="81"/>
  <c r="AT33" i="81"/>
  <c r="AS34" i="81"/>
  <c r="AT34" i="81"/>
  <c r="AS36" i="81"/>
  <c r="AT36" i="81"/>
  <c r="AS38" i="81"/>
  <c r="AT38" i="81"/>
  <c r="AS12" i="82"/>
  <c r="AT12" i="82"/>
  <c r="AS13" i="82"/>
  <c r="AT13" i="82"/>
  <c r="AS14" i="82"/>
  <c r="AT14" i="82"/>
  <c r="AS15" i="82"/>
  <c r="AT15" i="82"/>
  <c r="AS16" i="82"/>
  <c r="AT16" i="82"/>
  <c r="AS17" i="82"/>
  <c r="AT17" i="82"/>
  <c r="AS18" i="82"/>
  <c r="AT18" i="82"/>
  <c r="AS19" i="82"/>
  <c r="AT19" i="82"/>
  <c r="AS22" i="82"/>
  <c r="AT22" i="82"/>
  <c r="AS23" i="82"/>
  <c r="AT23" i="82"/>
  <c r="AS24" i="82"/>
  <c r="AT24" i="82"/>
  <c r="AS25" i="82"/>
  <c r="AT25" i="82"/>
  <c r="AS26" i="82"/>
  <c r="AT26" i="82"/>
  <c r="AS27" i="82"/>
  <c r="AT27" i="82"/>
  <c r="AS28" i="82"/>
  <c r="AT28" i="82"/>
  <c r="AS29" i="82"/>
  <c r="AT29" i="82"/>
  <c r="AS30" i="82"/>
  <c r="AT30" i="82"/>
  <c r="AS31" i="82"/>
  <c r="AT31" i="82"/>
  <c r="AS32" i="82"/>
  <c r="AT32" i="82"/>
  <c r="AS33" i="82"/>
  <c r="AT33" i="82"/>
  <c r="AS34" i="82"/>
  <c r="AT34" i="82"/>
  <c r="AS36" i="82"/>
  <c r="AT36" i="82"/>
  <c r="AS38" i="82"/>
  <c r="AT38" i="82"/>
  <c r="AS12" i="85"/>
  <c r="AT12" i="85"/>
  <c r="AS13" i="85"/>
  <c r="AT13" i="85"/>
  <c r="AS14" i="85"/>
  <c r="AT14" i="85"/>
  <c r="AS15" i="85"/>
  <c r="AT15" i="85"/>
  <c r="AS16" i="85"/>
  <c r="AT16" i="85"/>
  <c r="AS17" i="85"/>
  <c r="AT17" i="85"/>
  <c r="AS18" i="85"/>
  <c r="AT18" i="85"/>
  <c r="AS19" i="85"/>
  <c r="AT19" i="85"/>
  <c r="AS22" i="85"/>
  <c r="AT22" i="85"/>
  <c r="AS23" i="85"/>
  <c r="AT23" i="85"/>
  <c r="AS24" i="85"/>
  <c r="AT24" i="85"/>
  <c r="AS25" i="85"/>
  <c r="AT25" i="85"/>
  <c r="AS26" i="85"/>
  <c r="AT26" i="85"/>
  <c r="AS27" i="85"/>
  <c r="AT27" i="85"/>
  <c r="AS28" i="85"/>
  <c r="AT28" i="85"/>
  <c r="AS29" i="85"/>
  <c r="AT29" i="85"/>
  <c r="AS30" i="85"/>
  <c r="AT30" i="85"/>
  <c r="AS31" i="85"/>
  <c r="AT31" i="85"/>
  <c r="AS32" i="85"/>
  <c r="AT32" i="85"/>
  <c r="AS33" i="85"/>
  <c r="AT33" i="85"/>
  <c r="AS34" i="85"/>
  <c r="AT34" i="85"/>
  <c r="AS36" i="85"/>
  <c r="AT36" i="85"/>
  <c r="AS38" i="85"/>
  <c r="AT38" i="85"/>
  <c r="AS12" i="89"/>
  <c r="AT12" i="89"/>
  <c r="AS13" i="89"/>
  <c r="AT13" i="89"/>
  <c r="AS14" i="89"/>
  <c r="AT14" i="89"/>
  <c r="AS15" i="89"/>
  <c r="AT15" i="89"/>
  <c r="AS16" i="89"/>
  <c r="AT16" i="89"/>
  <c r="AS17" i="89"/>
  <c r="AT17" i="89"/>
  <c r="AS18" i="89"/>
  <c r="AT18" i="89"/>
  <c r="AS19" i="89"/>
  <c r="AT19" i="89"/>
  <c r="AS22" i="89"/>
  <c r="AT22" i="89"/>
  <c r="AS23" i="89"/>
  <c r="AT23" i="89"/>
  <c r="AS24" i="89"/>
  <c r="AT24" i="89"/>
  <c r="AS25" i="89"/>
  <c r="AT25" i="89"/>
  <c r="AS26" i="89"/>
  <c r="AT26" i="89"/>
  <c r="AS27" i="89"/>
  <c r="AT27" i="89"/>
  <c r="AS28" i="89"/>
  <c r="AT28" i="89"/>
  <c r="AS29" i="89"/>
  <c r="AT29" i="89"/>
  <c r="AS30" i="89"/>
  <c r="AT30" i="89"/>
  <c r="AS31" i="89"/>
  <c r="AT31" i="89"/>
  <c r="AS32" i="89"/>
  <c r="AT32" i="89"/>
  <c r="AS33" i="89"/>
  <c r="AT33" i="89"/>
  <c r="AS34" i="89"/>
  <c r="AT34" i="89"/>
  <c r="AS36" i="89"/>
  <c r="AT36" i="89"/>
  <c r="AS38" i="89"/>
  <c r="AT38" i="89"/>
  <c r="AS12" i="84"/>
  <c r="AT12" i="84"/>
  <c r="AS13" i="84"/>
  <c r="AT13" i="84"/>
  <c r="AS14" i="84"/>
  <c r="AT14" i="84"/>
  <c r="AS15" i="84"/>
  <c r="AT15" i="84"/>
  <c r="AS16" i="84"/>
  <c r="AT16" i="84"/>
  <c r="AS17" i="84"/>
  <c r="AT17" i="84"/>
  <c r="AS18" i="84"/>
  <c r="AT18" i="84"/>
  <c r="AS19" i="84"/>
  <c r="AT19" i="84"/>
  <c r="AS22" i="84"/>
  <c r="AT22" i="84"/>
  <c r="AS23" i="84"/>
  <c r="AT23" i="84"/>
  <c r="AS24" i="84"/>
  <c r="AT24" i="84"/>
  <c r="AS25" i="84"/>
  <c r="AT25" i="84"/>
  <c r="AS26" i="84"/>
  <c r="AT26" i="84"/>
  <c r="AS27" i="84"/>
  <c r="AT27" i="84"/>
  <c r="AS28" i="84"/>
  <c r="AT28" i="84"/>
  <c r="AS29" i="84"/>
  <c r="AT29" i="84"/>
  <c r="AS30" i="84"/>
  <c r="AT30" i="84"/>
  <c r="AS31" i="84"/>
  <c r="AT31" i="84"/>
  <c r="AS32" i="84"/>
  <c r="AT32" i="84"/>
  <c r="AS33" i="84"/>
  <c r="AT33" i="84"/>
  <c r="AS34" i="84"/>
  <c r="AT34" i="84"/>
  <c r="AS36" i="84"/>
  <c r="AT36" i="84"/>
  <c r="AS38" i="84"/>
  <c r="AT38" i="84"/>
  <c r="AS84" i="85"/>
  <c r="AT84" i="85"/>
  <c r="AS85" i="85"/>
  <c r="AT85" i="85"/>
  <c r="AS88" i="85"/>
  <c r="AT88" i="85"/>
  <c r="AS91" i="85"/>
  <c r="AT91" i="85"/>
  <c r="AS92" i="85"/>
  <c r="AT92" i="85"/>
  <c r="AS93" i="85"/>
  <c r="AT93" i="85"/>
  <c r="AS94" i="85"/>
  <c r="AT94" i="85"/>
  <c r="AS96" i="85"/>
  <c r="AT96" i="85"/>
  <c r="AS97" i="85"/>
  <c r="AT97" i="85"/>
  <c r="AS84" i="89"/>
  <c r="AT84" i="89"/>
  <c r="AS85" i="89"/>
  <c r="AT85" i="89"/>
  <c r="AS88" i="89"/>
  <c r="AT88" i="89"/>
  <c r="AS91" i="89"/>
  <c r="AT91" i="89"/>
  <c r="AS92" i="89"/>
  <c r="AT92" i="89"/>
  <c r="AS93" i="89"/>
  <c r="AT93" i="89"/>
  <c r="AS94" i="89"/>
  <c r="AT94" i="89"/>
  <c r="AS96" i="89"/>
  <c r="AT96" i="89"/>
  <c r="AS97" i="89"/>
  <c r="AT97" i="89"/>
  <c r="AS84" i="84"/>
  <c r="AT84" i="84"/>
  <c r="AS85" i="84"/>
  <c r="AT85" i="84"/>
  <c r="AS88" i="84"/>
  <c r="AT88" i="84"/>
  <c r="AS91" i="84"/>
  <c r="AT91" i="84"/>
  <c r="AS92" i="84"/>
  <c r="AT92" i="84"/>
  <c r="AS93" i="84"/>
  <c r="AT93" i="84"/>
  <c r="AS94" i="84"/>
  <c r="AT94" i="84"/>
  <c r="AS96" i="84"/>
  <c r="AT96" i="84"/>
  <c r="AS97" i="84"/>
  <c r="AT97" i="84"/>
  <c r="AS84" i="82"/>
  <c r="AT84" i="82"/>
  <c r="AS85" i="82"/>
  <c r="AT85" i="82"/>
  <c r="AS88" i="82"/>
  <c r="AT88" i="82"/>
  <c r="AS91" i="82"/>
  <c r="AT91" i="82"/>
  <c r="AS92" i="82"/>
  <c r="AT92" i="82"/>
  <c r="AS93" i="82"/>
  <c r="AT93" i="82"/>
  <c r="AS94" i="82"/>
  <c r="AT94" i="82"/>
  <c r="AS96" i="82"/>
  <c r="AT96" i="82"/>
  <c r="AS97" i="82"/>
  <c r="AT97" i="82"/>
  <c r="AS84" i="81"/>
  <c r="AT84" i="81"/>
  <c r="AS85" i="81"/>
  <c r="AT85" i="81"/>
  <c r="AS88" i="81"/>
  <c r="AT88" i="81"/>
  <c r="AS91" i="81"/>
  <c r="AT91" i="81"/>
  <c r="AS92" i="81"/>
  <c r="AT92" i="81"/>
  <c r="AS93" i="81"/>
  <c r="AT93" i="81"/>
  <c r="AS94" i="81"/>
  <c r="AT94" i="81"/>
  <c r="AS96" i="81"/>
  <c r="AT96" i="81"/>
  <c r="AS97" i="81"/>
  <c r="AT97" i="81"/>
  <c r="AS84" i="80"/>
  <c r="AT84" i="80"/>
  <c r="AS85" i="80"/>
  <c r="AT85" i="80"/>
  <c r="AS88" i="80"/>
  <c r="AT88" i="80"/>
  <c r="AS91" i="80"/>
  <c r="AT91" i="80"/>
  <c r="AS92" i="80"/>
  <c r="AT92" i="80"/>
  <c r="AS93" i="80"/>
  <c r="AT93" i="80"/>
  <c r="AS94" i="80"/>
  <c r="AT94" i="80"/>
  <c r="AS96" i="80"/>
  <c r="AT96" i="80"/>
  <c r="AS97" i="80"/>
  <c r="AT97" i="80"/>
  <c r="AS84" i="79"/>
  <c r="AT84" i="79"/>
  <c r="AS85" i="79"/>
  <c r="AT85" i="79"/>
  <c r="AS88" i="79"/>
  <c r="AT88" i="79"/>
  <c r="AS91" i="79"/>
  <c r="AT91" i="79"/>
  <c r="AS92" i="79"/>
  <c r="AT92" i="79"/>
  <c r="AS93" i="79"/>
  <c r="AT93" i="79"/>
  <c r="AS94" i="79"/>
  <c r="AT94" i="79"/>
  <c r="AS96" i="79"/>
  <c r="AT96" i="79"/>
  <c r="AS97" i="79"/>
  <c r="AT97" i="79"/>
  <c r="AQ84" i="79"/>
  <c r="AR84" i="79"/>
  <c r="AQ85" i="79"/>
  <c r="AR85" i="79"/>
  <c r="AQ88" i="79"/>
  <c r="AR88" i="79"/>
  <c r="AQ91" i="79"/>
  <c r="AR91" i="79"/>
  <c r="AQ92" i="79"/>
  <c r="AR92" i="79"/>
  <c r="AQ93" i="79"/>
  <c r="AR93" i="79"/>
  <c r="AQ94" i="79"/>
  <c r="AR94" i="79"/>
  <c r="AQ96" i="79"/>
  <c r="AR96" i="79"/>
  <c r="AQ97" i="79"/>
  <c r="AR97" i="79"/>
  <c r="AS84" i="78"/>
  <c r="AT84" i="78"/>
  <c r="AS85" i="78"/>
  <c r="AS88" i="78"/>
  <c r="AT88" i="78"/>
  <c r="AS91" i="78"/>
  <c r="AT91" i="78"/>
  <c r="AS92" i="78"/>
  <c r="AT92" i="78"/>
  <c r="AS93" i="78"/>
  <c r="AT93" i="78"/>
  <c r="AS94" i="78"/>
  <c r="AT94" i="78"/>
  <c r="AS96" i="78"/>
  <c r="AT96" i="78"/>
  <c r="AS97" i="78"/>
  <c r="AT97" i="78"/>
  <c r="AS84" i="32"/>
  <c r="AT84" i="32"/>
  <c r="AS85" i="32"/>
  <c r="AT85" i="32"/>
  <c r="AS88" i="32"/>
  <c r="AT88" i="32"/>
  <c r="AS91" i="32"/>
  <c r="AT91" i="32"/>
  <c r="AS92" i="32"/>
  <c r="AT92" i="32"/>
  <c r="AS93" i="32"/>
  <c r="AT93" i="32"/>
  <c r="AS94" i="32"/>
  <c r="AT94" i="32"/>
  <c r="AS96" i="32"/>
  <c r="AT96" i="32"/>
  <c r="AS97" i="32"/>
  <c r="AT97" i="32"/>
  <c r="AX91" i="32" l="1"/>
  <c r="AP29" i="78" l="1"/>
  <c r="BN531" i="28" l="1"/>
  <c r="BN532" i="28"/>
  <c r="BN533" i="28"/>
  <c r="BN534" i="28"/>
  <c r="BN535" i="28"/>
  <c r="BN536" i="28"/>
  <c r="BN537" i="28"/>
  <c r="BN538" i="28"/>
  <c r="BN539" i="28"/>
  <c r="BM12" i="78"/>
  <c r="BM13" i="78"/>
  <c r="BM14" i="78"/>
  <c r="BM15" i="78"/>
  <c r="BM16" i="78"/>
  <c r="BM17" i="78"/>
  <c r="BM18" i="78"/>
  <c r="BM19" i="78"/>
  <c r="BM22" i="78"/>
  <c r="BM23" i="78"/>
  <c r="BM24" i="78"/>
  <c r="BM25" i="78"/>
  <c r="BM26" i="78"/>
  <c r="BM27" i="78"/>
  <c r="BM28" i="78"/>
  <c r="BM29" i="78"/>
  <c r="BM30" i="78"/>
  <c r="BM31" i="78"/>
  <c r="BM32" i="78"/>
  <c r="BM33" i="78"/>
  <c r="BM34" i="78"/>
  <c r="BM36" i="78"/>
  <c r="BM38" i="78"/>
  <c r="BM12" i="79"/>
  <c r="BM13" i="79"/>
  <c r="BM14" i="79"/>
  <c r="BM15" i="79"/>
  <c r="BM16" i="79"/>
  <c r="BM17" i="79"/>
  <c r="BM18" i="79"/>
  <c r="BM19" i="79"/>
  <c r="BM22" i="79"/>
  <c r="BM23" i="79"/>
  <c r="BM24" i="79"/>
  <c r="BM25" i="79"/>
  <c r="BM26" i="79"/>
  <c r="BM27" i="79"/>
  <c r="BM28" i="79"/>
  <c r="BM29" i="79"/>
  <c r="BM30" i="79"/>
  <c r="BM31" i="79"/>
  <c r="BM32" i="79"/>
  <c r="BM33" i="79"/>
  <c r="BM34" i="79"/>
  <c r="BM36" i="79"/>
  <c r="BM38" i="79"/>
  <c r="BM12" i="80"/>
  <c r="BM13" i="80"/>
  <c r="BM14" i="80"/>
  <c r="BM15" i="80"/>
  <c r="BM16" i="80"/>
  <c r="BM17" i="80"/>
  <c r="BM18" i="80"/>
  <c r="BM19" i="80"/>
  <c r="BM22" i="80"/>
  <c r="BM23" i="80"/>
  <c r="BM24" i="80"/>
  <c r="BM25" i="80"/>
  <c r="BM26" i="80"/>
  <c r="BM27" i="80"/>
  <c r="BM28" i="80"/>
  <c r="BM29" i="80"/>
  <c r="BM30" i="80"/>
  <c r="BM31" i="80"/>
  <c r="BM32" i="80"/>
  <c r="BM33" i="80"/>
  <c r="BM34" i="80"/>
  <c r="BM36" i="80"/>
  <c r="BM38" i="80"/>
  <c r="BM12" i="81"/>
  <c r="BM13" i="81"/>
  <c r="BM14" i="81"/>
  <c r="BM15" i="81"/>
  <c r="BM16" i="81"/>
  <c r="BM17" i="81"/>
  <c r="BM18" i="81"/>
  <c r="BM19" i="81"/>
  <c r="BM22" i="81"/>
  <c r="BM23" i="81"/>
  <c r="BM24" i="81"/>
  <c r="BM25" i="81"/>
  <c r="BM26" i="81"/>
  <c r="BM27" i="81"/>
  <c r="BM28" i="81"/>
  <c r="BM29" i="81"/>
  <c r="BM30" i="81"/>
  <c r="BM31" i="81"/>
  <c r="BM32" i="81"/>
  <c r="BM33" i="81"/>
  <c r="BM34" i="81"/>
  <c r="BM36" i="81"/>
  <c r="BM38" i="81"/>
  <c r="BM12" i="82"/>
  <c r="BM13" i="82"/>
  <c r="BM14" i="82"/>
  <c r="BM15" i="82"/>
  <c r="BM16" i="82"/>
  <c r="BM17" i="82"/>
  <c r="BM18" i="82"/>
  <c r="BM19" i="82"/>
  <c r="BM22" i="82"/>
  <c r="BM23" i="82"/>
  <c r="BM24" i="82"/>
  <c r="BM25" i="82"/>
  <c r="BM26" i="82"/>
  <c r="BM27" i="82"/>
  <c r="BM28" i="82"/>
  <c r="BM29" i="82"/>
  <c r="BM30" i="82"/>
  <c r="BM31" i="82"/>
  <c r="BM32" i="82"/>
  <c r="BM33" i="82"/>
  <c r="BM34" i="82"/>
  <c r="BM36" i="82"/>
  <c r="BM38" i="82"/>
  <c r="BM12" i="84"/>
  <c r="BM13" i="84"/>
  <c r="BM14" i="84"/>
  <c r="BM15" i="84"/>
  <c r="BM16" i="84"/>
  <c r="BM17" i="84"/>
  <c r="BM18" i="84"/>
  <c r="BM19" i="84"/>
  <c r="BM22" i="84"/>
  <c r="BM23" i="84"/>
  <c r="BM24" i="84"/>
  <c r="BM25" i="84"/>
  <c r="BM26" i="84"/>
  <c r="BM27" i="84"/>
  <c r="BM28" i="84"/>
  <c r="BM29" i="84"/>
  <c r="BM30" i="84"/>
  <c r="BM31" i="84"/>
  <c r="BM32" i="84"/>
  <c r="BM33" i="84"/>
  <c r="BM34" i="84"/>
  <c r="BM36" i="84"/>
  <c r="BM38" i="84"/>
  <c r="BM12" i="85"/>
  <c r="BM13" i="85"/>
  <c r="BM14" i="85"/>
  <c r="BM15" i="85"/>
  <c r="BM16" i="85"/>
  <c r="BM17" i="85"/>
  <c r="BM18" i="85"/>
  <c r="BM19" i="85"/>
  <c r="BM22" i="85"/>
  <c r="BM23" i="85"/>
  <c r="BM24" i="85"/>
  <c r="BM25" i="85"/>
  <c r="BM26" i="85"/>
  <c r="BM27" i="85"/>
  <c r="BM28" i="85"/>
  <c r="BM29" i="85"/>
  <c r="BM30" i="85"/>
  <c r="BM31" i="85"/>
  <c r="BM32" i="85"/>
  <c r="BM33" i="85"/>
  <c r="BM34" i="85"/>
  <c r="BM36" i="85"/>
  <c r="BM38" i="85"/>
  <c r="BM12" i="89"/>
  <c r="BM13" i="89"/>
  <c r="BM14" i="89"/>
  <c r="BM15" i="89"/>
  <c r="BM16" i="89"/>
  <c r="BM17" i="89"/>
  <c r="BM18" i="89"/>
  <c r="BM19" i="89"/>
  <c r="BM22" i="89"/>
  <c r="BM23" i="89"/>
  <c r="BM24" i="89"/>
  <c r="BM25" i="89"/>
  <c r="BM26" i="89"/>
  <c r="BM27" i="89"/>
  <c r="BM28" i="89"/>
  <c r="BM29" i="89"/>
  <c r="BM30" i="89"/>
  <c r="BM31" i="89"/>
  <c r="BM32" i="89"/>
  <c r="BM33" i="89"/>
  <c r="BM34" i="89"/>
  <c r="BM36" i="89"/>
  <c r="BM38" i="89"/>
  <c r="BM12" i="32"/>
  <c r="BM13" i="32"/>
  <c r="BM14" i="32"/>
  <c r="BM15" i="32"/>
  <c r="BM16" i="32"/>
  <c r="BM17" i="32"/>
  <c r="BM18" i="32"/>
  <c r="BM19" i="32"/>
  <c r="BM22" i="32"/>
  <c r="BM23" i="32"/>
  <c r="BM24" i="32"/>
  <c r="BM25" i="32"/>
  <c r="BM26" i="32"/>
  <c r="BM27" i="32"/>
  <c r="BM28" i="32"/>
  <c r="BM29" i="32"/>
  <c r="BM30" i="32"/>
  <c r="BM31" i="32"/>
  <c r="BM32" i="32"/>
  <c r="BM33" i="32"/>
  <c r="BM34" i="32"/>
  <c r="BM36" i="32"/>
  <c r="BM38" i="32"/>
  <c r="BL16" i="32"/>
  <c r="BL16" i="89"/>
  <c r="BL16" i="85"/>
  <c r="BL16" i="84"/>
  <c r="BL16" i="82"/>
  <c r="BL16" i="81"/>
  <c r="BL16" i="80"/>
  <c r="BL16" i="79"/>
  <c r="BL16" i="78"/>
  <c r="BM86" i="85" l="1"/>
  <c r="BM86" i="81"/>
  <c r="BM86" i="84"/>
  <c r="BM86" i="80"/>
  <c r="BM86" i="83"/>
  <c r="BM86" i="79"/>
  <c r="BM86" i="89"/>
  <c r="BM86" i="82"/>
  <c r="BM86" i="78"/>
  <c r="BN540" i="28"/>
  <c r="BM86" i="32" s="1"/>
  <c r="AR23" i="85"/>
  <c r="AP19" i="78"/>
  <c r="AD29" i="82" l="1"/>
  <c r="AP85" i="32"/>
  <c r="AX31" i="32"/>
  <c r="AX31" i="78"/>
  <c r="AX31" i="79"/>
  <c r="AX31" i="80"/>
  <c r="AX31" i="81"/>
  <c r="AX31" i="82"/>
  <c r="AX31" i="85"/>
  <c r="AX31" i="89"/>
  <c r="AX31" i="84"/>
  <c r="AN94" i="84" l="1"/>
  <c r="AQ22" i="32"/>
  <c r="AR22" i="32"/>
  <c r="AQ22" i="78"/>
  <c r="AR22" i="78"/>
  <c r="AQ22" i="79"/>
  <c r="AR22" i="79"/>
  <c r="AQ22" i="81"/>
  <c r="AR22" i="81"/>
  <c r="AQ22" i="82"/>
  <c r="AR22" i="82"/>
  <c r="AQ22" i="84"/>
  <c r="AR22" i="84"/>
  <c r="AQ22" i="85"/>
  <c r="AR22" i="85"/>
  <c r="AQ22" i="89"/>
  <c r="AR22" i="89"/>
  <c r="AQ22" i="80"/>
  <c r="AR22" i="80"/>
  <c r="AQ17" i="32"/>
  <c r="AR17" i="32"/>
  <c r="AQ17" i="78"/>
  <c r="AR17" i="78"/>
  <c r="AQ17" i="80"/>
  <c r="AR17" i="80"/>
  <c r="AQ17" i="81"/>
  <c r="AR17" i="81"/>
  <c r="AQ17" i="82"/>
  <c r="AR17" i="82"/>
  <c r="AQ17" i="84"/>
  <c r="AR17" i="84"/>
  <c r="AQ17" i="85"/>
  <c r="AR17" i="85"/>
  <c r="AQ17" i="89"/>
  <c r="AR17" i="89"/>
  <c r="AQ17" i="79"/>
  <c r="AR17" i="79"/>
  <c r="AR85" i="89"/>
  <c r="AR85" i="85"/>
  <c r="AR85" i="84"/>
  <c r="AR85" i="82"/>
  <c r="AR85" i="81"/>
  <c r="AR85" i="80"/>
  <c r="AR85" i="78"/>
  <c r="AP86" i="78"/>
  <c r="AP86" i="89"/>
  <c r="AP86" i="85"/>
  <c r="AP86" i="84"/>
  <c r="AP86" i="82"/>
  <c r="AP86" i="81"/>
  <c r="AP86" i="80"/>
  <c r="AP86" i="79"/>
  <c r="AP86" i="32"/>
  <c r="AR85" i="32"/>
  <c r="AF15" i="78"/>
  <c r="AU86" i="81"/>
  <c r="AX535" i="28"/>
  <c r="AR86" i="78"/>
  <c r="AS86" i="82"/>
  <c r="AX534" i="28"/>
  <c r="AR33" i="32" l="1"/>
  <c r="AR34" i="32"/>
  <c r="AR33" i="89"/>
  <c r="AR34" i="89"/>
  <c r="AR33" i="85"/>
  <c r="AR34" i="85"/>
  <c r="AR33" i="84"/>
  <c r="AR34" i="84"/>
  <c r="AR33" i="82"/>
  <c r="AR34" i="82"/>
  <c r="AR33" i="81"/>
  <c r="AR34" i="81"/>
  <c r="AR33" i="80"/>
  <c r="AR34" i="80"/>
  <c r="AR33" i="79"/>
  <c r="AR34" i="79"/>
  <c r="AR33" i="78"/>
  <c r="AR34" i="78"/>
  <c r="AR18" i="32"/>
  <c r="AR19" i="32"/>
  <c r="AR18" i="89"/>
  <c r="AR19" i="89"/>
  <c r="AR18" i="85"/>
  <c r="AR19" i="85"/>
  <c r="AR18" i="84"/>
  <c r="AR19" i="84"/>
  <c r="AR18" i="82"/>
  <c r="AR19" i="82"/>
  <c r="AR18" i="81"/>
  <c r="AR19" i="81"/>
  <c r="AR18" i="80"/>
  <c r="AR19" i="80"/>
  <c r="AR18" i="79"/>
  <c r="AR19" i="79"/>
  <c r="AR18" i="78"/>
  <c r="AR19" i="78"/>
  <c r="AR30" i="79"/>
  <c r="AR16" i="79"/>
  <c r="AR13" i="79"/>
  <c r="AR14" i="79"/>
  <c r="AR15" i="79"/>
  <c r="AN38" i="32"/>
  <c r="AN38" i="89"/>
  <c r="AN38" i="85"/>
  <c r="AN38" i="84"/>
  <c r="AN38" i="82"/>
  <c r="AN38" i="81"/>
  <c r="AN38" i="80"/>
  <c r="AN38" i="79"/>
  <c r="AN38" i="78"/>
  <c r="AR84" i="78" l="1"/>
  <c r="AR88" i="78"/>
  <c r="AR91" i="78"/>
  <c r="AR92" i="78"/>
  <c r="AR93" i="78"/>
  <c r="AR94" i="78"/>
  <c r="AR96" i="78"/>
  <c r="AR97" i="78"/>
  <c r="AR84" i="80"/>
  <c r="AR88" i="80"/>
  <c r="AR91" i="80"/>
  <c r="AR92" i="80"/>
  <c r="AR93" i="80"/>
  <c r="AR94" i="80"/>
  <c r="AR96" i="80"/>
  <c r="AR97" i="80"/>
  <c r="AR84" i="81"/>
  <c r="AR88" i="81"/>
  <c r="AR91" i="81"/>
  <c r="AR92" i="81"/>
  <c r="AR93" i="81"/>
  <c r="AR94" i="81"/>
  <c r="AR96" i="81"/>
  <c r="AR97" i="81"/>
  <c r="AR84" i="82"/>
  <c r="AR88" i="82"/>
  <c r="AR91" i="82"/>
  <c r="AR92" i="82"/>
  <c r="AR93" i="82"/>
  <c r="AR94" i="82"/>
  <c r="AR96" i="82"/>
  <c r="AR97" i="82"/>
  <c r="AR84" i="84"/>
  <c r="AR88" i="84"/>
  <c r="AR91" i="84"/>
  <c r="AR92" i="84"/>
  <c r="AR93" i="84"/>
  <c r="AR94" i="84"/>
  <c r="AR96" i="84"/>
  <c r="AR97" i="84"/>
  <c r="AR84" i="85"/>
  <c r="AR88" i="85"/>
  <c r="AR91" i="85"/>
  <c r="AR92" i="85"/>
  <c r="AR93" i="85"/>
  <c r="AR94" i="85"/>
  <c r="AR96" i="85"/>
  <c r="AR97" i="85"/>
  <c r="AR84" i="89"/>
  <c r="AR88" i="89"/>
  <c r="AR91" i="89"/>
  <c r="AR92" i="89"/>
  <c r="AR93" i="89"/>
  <c r="AR94" i="89"/>
  <c r="AR96" i="89"/>
  <c r="AR97" i="89"/>
  <c r="AR84" i="32"/>
  <c r="AR88" i="32"/>
  <c r="AR91" i="32"/>
  <c r="AR92" i="32"/>
  <c r="AR93" i="32"/>
  <c r="AR94" i="32"/>
  <c r="AR96" i="32"/>
  <c r="AR97" i="32"/>
  <c r="AQ84" i="32"/>
  <c r="AQ85" i="32"/>
  <c r="AQ88" i="32"/>
  <c r="AQ91" i="32"/>
  <c r="AQ92" i="32"/>
  <c r="AQ93" i="32"/>
  <c r="AQ94" i="32"/>
  <c r="AQ96" i="32"/>
  <c r="AQ97" i="32"/>
  <c r="AQ84" i="89"/>
  <c r="AQ85" i="89"/>
  <c r="AQ88" i="89"/>
  <c r="AQ91" i="89"/>
  <c r="AQ92" i="89"/>
  <c r="AQ93" i="89"/>
  <c r="AQ94" i="89"/>
  <c r="AQ96" i="89"/>
  <c r="AQ97" i="89"/>
  <c r="AQ84" i="85"/>
  <c r="AQ85" i="85"/>
  <c r="AQ88" i="85"/>
  <c r="AQ91" i="85"/>
  <c r="AQ92" i="85"/>
  <c r="AQ93" i="85"/>
  <c r="AQ94" i="85"/>
  <c r="AQ96" i="85"/>
  <c r="AQ97" i="85"/>
  <c r="AQ84" i="84"/>
  <c r="AQ85" i="84"/>
  <c r="AQ88" i="84"/>
  <c r="AQ91" i="84"/>
  <c r="AQ92" i="84"/>
  <c r="AQ93" i="84"/>
  <c r="AQ94" i="84"/>
  <c r="AQ96" i="84"/>
  <c r="AQ97" i="84"/>
  <c r="AQ84" i="82"/>
  <c r="AQ85" i="82"/>
  <c r="AQ88" i="82"/>
  <c r="AQ91" i="82"/>
  <c r="AQ92" i="82"/>
  <c r="AQ93" i="82"/>
  <c r="AQ94" i="82"/>
  <c r="AQ96" i="82"/>
  <c r="AQ97" i="82"/>
  <c r="AQ84" i="81"/>
  <c r="AQ85" i="81"/>
  <c r="AQ88" i="81"/>
  <c r="AQ91" i="81"/>
  <c r="AQ92" i="81"/>
  <c r="AQ93" i="81"/>
  <c r="AQ94" i="81"/>
  <c r="AQ96" i="81"/>
  <c r="AQ97" i="81"/>
  <c r="AQ84" i="80"/>
  <c r="AQ85" i="80"/>
  <c r="AQ88" i="80"/>
  <c r="AQ91" i="80"/>
  <c r="AQ92" i="80"/>
  <c r="AQ93" i="80"/>
  <c r="AQ94" i="80"/>
  <c r="AQ96" i="80"/>
  <c r="AQ97" i="80"/>
  <c r="AQ84" i="78"/>
  <c r="AQ85" i="78"/>
  <c r="AQ88" i="78"/>
  <c r="AQ91" i="78"/>
  <c r="AQ92" i="78"/>
  <c r="AQ93" i="78"/>
  <c r="AQ94" i="78"/>
  <c r="AQ96" i="78"/>
  <c r="AQ97" i="78"/>
  <c r="BL531" i="28" l="1"/>
  <c r="BM531" i="28"/>
  <c r="BL86" i="78" s="1"/>
  <c r="BL532" i="28"/>
  <c r="BK86" i="79" s="1"/>
  <c r="BM532" i="28"/>
  <c r="BL86" i="79" s="1"/>
  <c r="BL533" i="28"/>
  <c r="BK86" i="80" s="1"/>
  <c r="BM533" i="28"/>
  <c r="BL86" i="80" s="1"/>
  <c r="BL534" i="28"/>
  <c r="BK86" i="81" s="1"/>
  <c r="BM534" i="28"/>
  <c r="BL535" i="28"/>
  <c r="BK86" i="82" s="1"/>
  <c r="BM535" i="28"/>
  <c r="BL86" i="82" s="1"/>
  <c r="BL536" i="28"/>
  <c r="BK86" i="83" s="1"/>
  <c r="BM536" i="28"/>
  <c r="BL86" i="83" s="1"/>
  <c r="BL537" i="28"/>
  <c r="BK86" i="84" s="1"/>
  <c r="BM537" i="28"/>
  <c r="BL86" i="84" s="1"/>
  <c r="BL538" i="28"/>
  <c r="BK86" i="85" s="1"/>
  <c r="BM538" i="28"/>
  <c r="BL86" i="85" s="1"/>
  <c r="BL539" i="28"/>
  <c r="BK86" i="89" s="1"/>
  <c r="BM539" i="28"/>
  <c r="BL86" i="89" s="1"/>
  <c r="BL86" i="81" l="1"/>
  <c r="BK86" i="78"/>
  <c r="BM540" i="28"/>
  <c r="BL86" i="32" s="1"/>
  <c r="BL540" i="28"/>
  <c r="BK86" i="32" s="1"/>
  <c r="BK12" i="78"/>
  <c r="BL12" i="78"/>
  <c r="BK13" i="78"/>
  <c r="BL13" i="78"/>
  <c r="BK14" i="78"/>
  <c r="BL14" i="78"/>
  <c r="BK15" i="78"/>
  <c r="BL15" i="78"/>
  <c r="BK16" i="78"/>
  <c r="BK17" i="78"/>
  <c r="BL17" i="78"/>
  <c r="BK18" i="78"/>
  <c r="BL18" i="78"/>
  <c r="BK19" i="78"/>
  <c r="BL19" i="78"/>
  <c r="BK22" i="78"/>
  <c r="BL22" i="78"/>
  <c r="BK23" i="78"/>
  <c r="BL23" i="78"/>
  <c r="BK24" i="78"/>
  <c r="BL24" i="78"/>
  <c r="BK25" i="78"/>
  <c r="BL25" i="78"/>
  <c r="BK26" i="78"/>
  <c r="BL26" i="78"/>
  <c r="BK27" i="78"/>
  <c r="BL27" i="78"/>
  <c r="BK28" i="78"/>
  <c r="BL28" i="78"/>
  <c r="BK29" i="78"/>
  <c r="BL29" i="78"/>
  <c r="BK30" i="78"/>
  <c r="BL30" i="78"/>
  <c r="BK31" i="78"/>
  <c r="BL31" i="78"/>
  <c r="BK32" i="78"/>
  <c r="BL32" i="78"/>
  <c r="BK33" i="78"/>
  <c r="BL33" i="78"/>
  <c r="BK34" i="78"/>
  <c r="BL34" i="78"/>
  <c r="BK36" i="78"/>
  <c r="BL36" i="78"/>
  <c r="BK38" i="78"/>
  <c r="BL38" i="78"/>
  <c r="BK12" i="79"/>
  <c r="BL12" i="79"/>
  <c r="BK13" i="79"/>
  <c r="BL13" i="79"/>
  <c r="BK14" i="79"/>
  <c r="BL14" i="79"/>
  <c r="BK15" i="79"/>
  <c r="BL15" i="79"/>
  <c r="BK16" i="79"/>
  <c r="BK17" i="79"/>
  <c r="BL17" i="79"/>
  <c r="BK18" i="79"/>
  <c r="BL18" i="79"/>
  <c r="BK19" i="79"/>
  <c r="BL19" i="79"/>
  <c r="BK22" i="79"/>
  <c r="BL22" i="79"/>
  <c r="BK23" i="79"/>
  <c r="BL23" i="79"/>
  <c r="BK24" i="79"/>
  <c r="BL24" i="79"/>
  <c r="BK25" i="79"/>
  <c r="BL25" i="79"/>
  <c r="BK26" i="79"/>
  <c r="BL26" i="79"/>
  <c r="BK27" i="79"/>
  <c r="BL27" i="79"/>
  <c r="BK28" i="79"/>
  <c r="BL28" i="79"/>
  <c r="BK29" i="79"/>
  <c r="BL29" i="79"/>
  <c r="BK30" i="79"/>
  <c r="BL30" i="79"/>
  <c r="BK31" i="79"/>
  <c r="BL31" i="79"/>
  <c r="BK32" i="79"/>
  <c r="BL32" i="79"/>
  <c r="BK33" i="79"/>
  <c r="BL33" i="79"/>
  <c r="BK34" i="79"/>
  <c r="BL34" i="79"/>
  <c r="BK36" i="79"/>
  <c r="BL36" i="79"/>
  <c r="BK38" i="79"/>
  <c r="BL38" i="79"/>
  <c r="BK12" i="80"/>
  <c r="BL12" i="80"/>
  <c r="BK13" i="80"/>
  <c r="BL13" i="80"/>
  <c r="BK14" i="80"/>
  <c r="BL14" i="80"/>
  <c r="BK15" i="80"/>
  <c r="BL15" i="80"/>
  <c r="BK16" i="80"/>
  <c r="BK17" i="80"/>
  <c r="BL17" i="80"/>
  <c r="BK18" i="80"/>
  <c r="BL18" i="80"/>
  <c r="BK19" i="80"/>
  <c r="BL19" i="80"/>
  <c r="BK22" i="80"/>
  <c r="BL22" i="80"/>
  <c r="BK23" i="80"/>
  <c r="BL23" i="80"/>
  <c r="BK24" i="80"/>
  <c r="BL24" i="80"/>
  <c r="BK25" i="80"/>
  <c r="BL25" i="80"/>
  <c r="BK26" i="80"/>
  <c r="BL26" i="80"/>
  <c r="BK27" i="80"/>
  <c r="BL27" i="80"/>
  <c r="BK28" i="80"/>
  <c r="BL28" i="80"/>
  <c r="BK29" i="80"/>
  <c r="BL29" i="80"/>
  <c r="BK30" i="80"/>
  <c r="BL30" i="80"/>
  <c r="BK31" i="80"/>
  <c r="BL31" i="80"/>
  <c r="BK32" i="80"/>
  <c r="BL32" i="80"/>
  <c r="BK33" i="80"/>
  <c r="BL33" i="80"/>
  <c r="BK34" i="80"/>
  <c r="BL34" i="80"/>
  <c r="BK36" i="80"/>
  <c r="BL36" i="80"/>
  <c r="BK38" i="80"/>
  <c r="BL38" i="80"/>
  <c r="BK12" i="81"/>
  <c r="BL12" i="81"/>
  <c r="BK13" i="81"/>
  <c r="BL13" i="81"/>
  <c r="BK14" i="81"/>
  <c r="BL14" i="81"/>
  <c r="BK15" i="81"/>
  <c r="BL15" i="81"/>
  <c r="BK16" i="81"/>
  <c r="BK17" i="81"/>
  <c r="BL17" i="81"/>
  <c r="BK18" i="81"/>
  <c r="BL18" i="81"/>
  <c r="BK19" i="81"/>
  <c r="BL19" i="81"/>
  <c r="BK22" i="81"/>
  <c r="BL22" i="81"/>
  <c r="BK23" i="81"/>
  <c r="BL23" i="81"/>
  <c r="BK24" i="81"/>
  <c r="BL24" i="81"/>
  <c r="BK25" i="81"/>
  <c r="BL25" i="81"/>
  <c r="BK26" i="81"/>
  <c r="BL26" i="81"/>
  <c r="BK27" i="81"/>
  <c r="BL27" i="81"/>
  <c r="BK28" i="81"/>
  <c r="BL28" i="81"/>
  <c r="BK29" i="81"/>
  <c r="BL29" i="81"/>
  <c r="BK30" i="81"/>
  <c r="BL30" i="81"/>
  <c r="BK31" i="81"/>
  <c r="BL31" i="81"/>
  <c r="BK32" i="81"/>
  <c r="BL32" i="81"/>
  <c r="BK33" i="81"/>
  <c r="BL33" i="81"/>
  <c r="BK34" i="81"/>
  <c r="BL34" i="81"/>
  <c r="BK36" i="81"/>
  <c r="BL36" i="81"/>
  <c r="BK38" i="81"/>
  <c r="BL38" i="81"/>
  <c r="BK12" i="82"/>
  <c r="BL12" i="82"/>
  <c r="BK13" i="82"/>
  <c r="BL13" i="82"/>
  <c r="BK14" i="82"/>
  <c r="BL14" i="82"/>
  <c r="BK15" i="82"/>
  <c r="BL15" i="82"/>
  <c r="BK16" i="82"/>
  <c r="BK17" i="82"/>
  <c r="BL17" i="82"/>
  <c r="BK18" i="82"/>
  <c r="BL18" i="82"/>
  <c r="BK19" i="82"/>
  <c r="BL19" i="82"/>
  <c r="BK22" i="82"/>
  <c r="BL22" i="82"/>
  <c r="BK23" i="82"/>
  <c r="BL23" i="82"/>
  <c r="BK24" i="82"/>
  <c r="BL24" i="82"/>
  <c r="BK25" i="82"/>
  <c r="BL25" i="82"/>
  <c r="BK26" i="82"/>
  <c r="BL26" i="82"/>
  <c r="BK27" i="82"/>
  <c r="BL27" i="82"/>
  <c r="BK28" i="82"/>
  <c r="BL28" i="82"/>
  <c r="BK29" i="82"/>
  <c r="BL29" i="82"/>
  <c r="BK30" i="82"/>
  <c r="BL30" i="82"/>
  <c r="BK31" i="82"/>
  <c r="BL31" i="82"/>
  <c r="BK32" i="82"/>
  <c r="BL32" i="82"/>
  <c r="BK33" i="82"/>
  <c r="BL33" i="82"/>
  <c r="BK34" i="82"/>
  <c r="BL34" i="82"/>
  <c r="BK36" i="82"/>
  <c r="BL36" i="82"/>
  <c r="BK38" i="82"/>
  <c r="BL38" i="82"/>
  <c r="BK12" i="84"/>
  <c r="BL12" i="84"/>
  <c r="BK13" i="84"/>
  <c r="BL13" i="84"/>
  <c r="BK14" i="84"/>
  <c r="BL14" i="84"/>
  <c r="BK15" i="84"/>
  <c r="BL15" i="84"/>
  <c r="BK16" i="84"/>
  <c r="BK17" i="84"/>
  <c r="BL17" i="84"/>
  <c r="BK18" i="84"/>
  <c r="BL18" i="84"/>
  <c r="BK19" i="84"/>
  <c r="BL19" i="84"/>
  <c r="BK22" i="84"/>
  <c r="BL22" i="84"/>
  <c r="BK23" i="84"/>
  <c r="BL23" i="84"/>
  <c r="BK24" i="84"/>
  <c r="BL24" i="84"/>
  <c r="BK25" i="84"/>
  <c r="BL25" i="84"/>
  <c r="BK26" i="84"/>
  <c r="BL26" i="84"/>
  <c r="BK27" i="84"/>
  <c r="BL27" i="84"/>
  <c r="BK28" i="84"/>
  <c r="BL28" i="84"/>
  <c r="BK29" i="84"/>
  <c r="BL29" i="84"/>
  <c r="BK30" i="84"/>
  <c r="BL30" i="84"/>
  <c r="BK31" i="84"/>
  <c r="BL31" i="84"/>
  <c r="BK32" i="84"/>
  <c r="BL32" i="84"/>
  <c r="BK33" i="84"/>
  <c r="BL33" i="84"/>
  <c r="BK34" i="84"/>
  <c r="BL34" i="84"/>
  <c r="BK36" i="84"/>
  <c r="BL36" i="84"/>
  <c r="BK38" i="84"/>
  <c r="BL38" i="84"/>
  <c r="BK12" i="85"/>
  <c r="BL12" i="85"/>
  <c r="BK13" i="85"/>
  <c r="BL13" i="85"/>
  <c r="BK14" i="85"/>
  <c r="BL14" i="85"/>
  <c r="BK15" i="85"/>
  <c r="BL15" i="85"/>
  <c r="BK16" i="85"/>
  <c r="BK17" i="85"/>
  <c r="BL17" i="85"/>
  <c r="BK18" i="85"/>
  <c r="BL18" i="85"/>
  <c r="BK19" i="85"/>
  <c r="BL19" i="85"/>
  <c r="BK22" i="85"/>
  <c r="BL22" i="85"/>
  <c r="BK23" i="85"/>
  <c r="BL23" i="85"/>
  <c r="BK24" i="85"/>
  <c r="BL24" i="85"/>
  <c r="BK25" i="85"/>
  <c r="BL25" i="85"/>
  <c r="BK26" i="85"/>
  <c r="BL26" i="85"/>
  <c r="BK27" i="85"/>
  <c r="BL27" i="85"/>
  <c r="BK28" i="85"/>
  <c r="BL28" i="85"/>
  <c r="BK29" i="85"/>
  <c r="BL29" i="85"/>
  <c r="BK30" i="85"/>
  <c r="BL30" i="85"/>
  <c r="BK31" i="85"/>
  <c r="BL31" i="85"/>
  <c r="BK32" i="85"/>
  <c r="BL32" i="85"/>
  <c r="BK33" i="85"/>
  <c r="BL33" i="85"/>
  <c r="BK34" i="85"/>
  <c r="BL34" i="85"/>
  <c r="BK36" i="85"/>
  <c r="BL36" i="85"/>
  <c r="BK38" i="85"/>
  <c r="BL38" i="85"/>
  <c r="BK12" i="89"/>
  <c r="BL12" i="89"/>
  <c r="BK13" i="89"/>
  <c r="BL13" i="89"/>
  <c r="BK14" i="89"/>
  <c r="BL14" i="89"/>
  <c r="BK15" i="89"/>
  <c r="BL15" i="89"/>
  <c r="BK16" i="89"/>
  <c r="BK17" i="89"/>
  <c r="BL17" i="89"/>
  <c r="BK18" i="89"/>
  <c r="BL18" i="89"/>
  <c r="BK19" i="89"/>
  <c r="BL19" i="89"/>
  <c r="BK22" i="89"/>
  <c r="BL22" i="89"/>
  <c r="BK23" i="89"/>
  <c r="BL23" i="89"/>
  <c r="BK24" i="89"/>
  <c r="BL24" i="89"/>
  <c r="BK25" i="89"/>
  <c r="BL25" i="89"/>
  <c r="BK26" i="89"/>
  <c r="BL26" i="89"/>
  <c r="BK27" i="89"/>
  <c r="BL27" i="89"/>
  <c r="BK28" i="89"/>
  <c r="BL28" i="89"/>
  <c r="BK29" i="89"/>
  <c r="BL29" i="89"/>
  <c r="BK30" i="89"/>
  <c r="BL30" i="89"/>
  <c r="BK31" i="89"/>
  <c r="BL31" i="89"/>
  <c r="BK32" i="89"/>
  <c r="BL32" i="89"/>
  <c r="BK33" i="89"/>
  <c r="BL33" i="89"/>
  <c r="BK34" i="89"/>
  <c r="BL34" i="89"/>
  <c r="BK36" i="89"/>
  <c r="BL36" i="89"/>
  <c r="BK38" i="89"/>
  <c r="BL38" i="89"/>
  <c r="BK12" i="32"/>
  <c r="BL12" i="32"/>
  <c r="BK13" i="32"/>
  <c r="BL13" i="32"/>
  <c r="BK14" i="32"/>
  <c r="BL14" i="32"/>
  <c r="BK15" i="32"/>
  <c r="BL15" i="32"/>
  <c r="BK16" i="32"/>
  <c r="BK17" i="32"/>
  <c r="BL17" i="32"/>
  <c r="BK18" i="32"/>
  <c r="BL18" i="32"/>
  <c r="BK19" i="32"/>
  <c r="BL19" i="32"/>
  <c r="BK22" i="32"/>
  <c r="BL22" i="32"/>
  <c r="BK23" i="32"/>
  <c r="BL23" i="32"/>
  <c r="BK24" i="32"/>
  <c r="BL24" i="32"/>
  <c r="BK25" i="32"/>
  <c r="BL25" i="32"/>
  <c r="BK26" i="32"/>
  <c r="BL26" i="32"/>
  <c r="BK27" i="32"/>
  <c r="BL27" i="32"/>
  <c r="BK28" i="32"/>
  <c r="BL28" i="32"/>
  <c r="BK29" i="32"/>
  <c r="BL29" i="32"/>
  <c r="BK30" i="32"/>
  <c r="BL30" i="32"/>
  <c r="BK31" i="32"/>
  <c r="BL31" i="32"/>
  <c r="BK32" i="32"/>
  <c r="BL32" i="32"/>
  <c r="BK33" i="32"/>
  <c r="BL33" i="32"/>
  <c r="BK34" i="32"/>
  <c r="BL34" i="32"/>
  <c r="BK36" i="32"/>
  <c r="BL36" i="32"/>
  <c r="BK38" i="32"/>
  <c r="BL38" i="32"/>
  <c r="AR12" i="78"/>
  <c r="AR13" i="78"/>
  <c r="AR14" i="78"/>
  <c r="AR15" i="78"/>
  <c r="AR16" i="78"/>
  <c r="AR23" i="78"/>
  <c r="AR24" i="78"/>
  <c r="AR25" i="78"/>
  <c r="AR26" i="78"/>
  <c r="AR27" i="78"/>
  <c r="AR28" i="78"/>
  <c r="AR29" i="78"/>
  <c r="AR30" i="78"/>
  <c r="AR31" i="78"/>
  <c r="AR32" i="78"/>
  <c r="AR36" i="78"/>
  <c r="AR38" i="78"/>
  <c r="AR12" i="79"/>
  <c r="AR23" i="79"/>
  <c r="AR24" i="79"/>
  <c r="AR25" i="79"/>
  <c r="AR26" i="79"/>
  <c r="AR27" i="79"/>
  <c r="AR28" i="79"/>
  <c r="AR29" i="79"/>
  <c r="AR31" i="79"/>
  <c r="AR32" i="79"/>
  <c r="AR36" i="79"/>
  <c r="AR38" i="79"/>
  <c r="AR12" i="80"/>
  <c r="AR13" i="80"/>
  <c r="AR14" i="80"/>
  <c r="AR15" i="80"/>
  <c r="AR16" i="80"/>
  <c r="AR23" i="80"/>
  <c r="AR24" i="80"/>
  <c r="AR25" i="80"/>
  <c r="AR26" i="80"/>
  <c r="AR27" i="80"/>
  <c r="AR28" i="80"/>
  <c r="AR29" i="80"/>
  <c r="AR30" i="80"/>
  <c r="AR31" i="80"/>
  <c r="AR32" i="80"/>
  <c r="AR36" i="80"/>
  <c r="AR38" i="80"/>
  <c r="AR12" i="81"/>
  <c r="AR13" i="81"/>
  <c r="AR14" i="81"/>
  <c r="AR15" i="81"/>
  <c r="AR16" i="81"/>
  <c r="AR23" i="81"/>
  <c r="AR24" i="81"/>
  <c r="AR25" i="81"/>
  <c r="AR26" i="81"/>
  <c r="AR27" i="81"/>
  <c r="AR28" i="81"/>
  <c r="AR29" i="81"/>
  <c r="AR30" i="81"/>
  <c r="AR31" i="81"/>
  <c r="AR32" i="81"/>
  <c r="AR36" i="81"/>
  <c r="AR38" i="81"/>
  <c r="AR12" i="82"/>
  <c r="AR13" i="82"/>
  <c r="AR14" i="82"/>
  <c r="AR15" i="82"/>
  <c r="AR16" i="82"/>
  <c r="AR23" i="82"/>
  <c r="AR24" i="82"/>
  <c r="AR25" i="82"/>
  <c r="AR26" i="82"/>
  <c r="AR27" i="82"/>
  <c r="AR28" i="82"/>
  <c r="AR29" i="82"/>
  <c r="AR30" i="82"/>
  <c r="AR31" i="82"/>
  <c r="AR32" i="82"/>
  <c r="AR36" i="82"/>
  <c r="AR38" i="82"/>
  <c r="AR12" i="84"/>
  <c r="AR13" i="84"/>
  <c r="AR14" i="84"/>
  <c r="AR15" i="84"/>
  <c r="AR16" i="84"/>
  <c r="AR23" i="84"/>
  <c r="AR24" i="84"/>
  <c r="AR25" i="84"/>
  <c r="AR26" i="84"/>
  <c r="AR27" i="84"/>
  <c r="AR28" i="84"/>
  <c r="AR29" i="84"/>
  <c r="AR30" i="84"/>
  <c r="AR31" i="84"/>
  <c r="AR32" i="84"/>
  <c r="AR36" i="84"/>
  <c r="AR38" i="84"/>
  <c r="AR12" i="85"/>
  <c r="AR13" i="85"/>
  <c r="AR14" i="85"/>
  <c r="AR15" i="85"/>
  <c r="AR16" i="85"/>
  <c r="AR24" i="85"/>
  <c r="AR25" i="85"/>
  <c r="AR26" i="85"/>
  <c r="AR27" i="85"/>
  <c r="AR28" i="85"/>
  <c r="AR29" i="85"/>
  <c r="AR30" i="85"/>
  <c r="AR31" i="85"/>
  <c r="AR32" i="85"/>
  <c r="AR36" i="85"/>
  <c r="AR38" i="85"/>
  <c r="AR12" i="89"/>
  <c r="AR13" i="89"/>
  <c r="AR14" i="89"/>
  <c r="AR15" i="89"/>
  <c r="AR16" i="89"/>
  <c r="AR23" i="89"/>
  <c r="AR24" i="89"/>
  <c r="AR25" i="89"/>
  <c r="AR26" i="89"/>
  <c r="AR27" i="89"/>
  <c r="AR28" i="89"/>
  <c r="AR29" i="89"/>
  <c r="AR30" i="89"/>
  <c r="AR31" i="89"/>
  <c r="AR32" i="89"/>
  <c r="AR36" i="89"/>
  <c r="AR38" i="89"/>
  <c r="AR12" i="32"/>
  <c r="AR13" i="32"/>
  <c r="AR14" i="32"/>
  <c r="AR15" i="32"/>
  <c r="AR16" i="32"/>
  <c r="AR23" i="32"/>
  <c r="AR24" i="32"/>
  <c r="AR25" i="32"/>
  <c r="AR26" i="32"/>
  <c r="AR27" i="32"/>
  <c r="AR28" i="32"/>
  <c r="AR29" i="32"/>
  <c r="AR30" i="32"/>
  <c r="AR31" i="32"/>
  <c r="AR32" i="32"/>
  <c r="AR36" i="32"/>
  <c r="AR38" i="32"/>
  <c r="AQ12" i="32"/>
  <c r="AQ13" i="32"/>
  <c r="AQ14" i="32"/>
  <c r="AQ15" i="32"/>
  <c r="AQ16" i="32"/>
  <c r="AQ18" i="32"/>
  <c r="AQ19" i="32"/>
  <c r="AQ23" i="32"/>
  <c r="AQ24" i="32"/>
  <c r="AQ25" i="32"/>
  <c r="AQ26" i="32"/>
  <c r="AQ27" i="32"/>
  <c r="AQ28" i="32"/>
  <c r="AQ29" i="32"/>
  <c r="AQ30" i="32"/>
  <c r="AQ31" i="32"/>
  <c r="AQ32" i="32"/>
  <c r="AQ33" i="32"/>
  <c r="AQ34" i="32"/>
  <c r="AQ36" i="32"/>
  <c r="AQ38" i="32"/>
  <c r="AQ12" i="89"/>
  <c r="AQ13" i="89"/>
  <c r="AQ14" i="89"/>
  <c r="AQ15" i="89"/>
  <c r="AQ16" i="89"/>
  <c r="AQ18" i="89"/>
  <c r="AQ19" i="89"/>
  <c r="AQ23" i="89"/>
  <c r="AQ24" i="89"/>
  <c r="AQ25" i="89"/>
  <c r="AQ26" i="89"/>
  <c r="AQ27" i="89"/>
  <c r="AQ28" i="89"/>
  <c r="AQ29" i="89"/>
  <c r="AQ30" i="89"/>
  <c r="AQ31" i="89"/>
  <c r="AQ32" i="89"/>
  <c r="AQ33" i="89"/>
  <c r="AQ34" i="89"/>
  <c r="AQ36" i="89"/>
  <c r="AQ38" i="89"/>
  <c r="AQ12" i="85"/>
  <c r="AQ13" i="85"/>
  <c r="AQ14" i="85"/>
  <c r="AQ15" i="85"/>
  <c r="AQ16" i="85"/>
  <c r="AQ18" i="85"/>
  <c r="AQ19" i="85"/>
  <c r="AQ23" i="85"/>
  <c r="AQ24" i="85"/>
  <c r="AQ25" i="85"/>
  <c r="AQ26" i="85"/>
  <c r="AQ27" i="85"/>
  <c r="AQ28" i="85"/>
  <c r="AQ29" i="85"/>
  <c r="AQ30" i="85"/>
  <c r="AQ31" i="85"/>
  <c r="AQ32" i="85"/>
  <c r="AQ33" i="85"/>
  <c r="AQ34" i="85"/>
  <c r="AQ36" i="85"/>
  <c r="AQ38" i="85"/>
  <c r="AQ12" i="84"/>
  <c r="AQ13" i="84"/>
  <c r="AQ14" i="84"/>
  <c r="AQ15" i="84"/>
  <c r="AQ16" i="84"/>
  <c r="AQ18" i="84"/>
  <c r="AQ19" i="84"/>
  <c r="AQ23" i="84"/>
  <c r="AQ24" i="84"/>
  <c r="AQ25" i="84"/>
  <c r="AQ26" i="84"/>
  <c r="AQ27" i="84"/>
  <c r="AQ28" i="84"/>
  <c r="AQ29" i="84"/>
  <c r="AQ30" i="84"/>
  <c r="AQ31" i="84"/>
  <c r="AQ32" i="84"/>
  <c r="AQ33" i="84"/>
  <c r="AQ34" i="84"/>
  <c r="AQ36" i="84"/>
  <c r="AQ38" i="84"/>
  <c r="AQ12" i="82"/>
  <c r="AQ13" i="82"/>
  <c r="AQ14" i="82"/>
  <c r="AQ15" i="82"/>
  <c r="AQ16" i="82"/>
  <c r="AQ18" i="82"/>
  <c r="AQ19" i="82"/>
  <c r="AQ23" i="82"/>
  <c r="AQ24" i="82"/>
  <c r="AQ25" i="82"/>
  <c r="AQ26" i="82"/>
  <c r="AQ27" i="82"/>
  <c r="AQ28" i="82"/>
  <c r="AQ29" i="82"/>
  <c r="AQ30" i="82"/>
  <c r="AQ31" i="82"/>
  <c r="AQ32" i="82"/>
  <c r="AQ33" i="82"/>
  <c r="AQ34" i="82"/>
  <c r="AQ36" i="82"/>
  <c r="AQ38" i="82"/>
  <c r="AQ12" i="81"/>
  <c r="AQ13" i="81"/>
  <c r="AQ14" i="81"/>
  <c r="AQ15" i="81"/>
  <c r="AQ16" i="81"/>
  <c r="AQ18" i="81"/>
  <c r="AQ19" i="81"/>
  <c r="AQ23" i="81"/>
  <c r="AQ24" i="81"/>
  <c r="AQ25" i="81"/>
  <c r="AQ26" i="81"/>
  <c r="AQ27" i="81"/>
  <c r="AQ28" i="81"/>
  <c r="AQ29" i="81"/>
  <c r="AQ30" i="81"/>
  <c r="AQ31" i="81"/>
  <c r="AQ32" i="81"/>
  <c r="AQ33" i="81"/>
  <c r="AQ34" i="81"/>
  <c r="AQ36" i="81"/>
  <c r="AQ38" i="81"/>
  <c r="AQ12" i="80"/>
  <c r="AQ13" i="80"/>
  <c r="AQ14" i="80"/>
  <c r="AQ15" i="80"/>
  <c r="AQ16" i="80"/>
  <c r="AQ18" i="80"/>
  <c r="AQ19" i="80"/>
  <c r="AQ23" i="80"/>
  <c r="AQ24" i="80"/>
  <c r="AQ25" i="80"/>
  <c r="AQ26" i="80"/>
  <c r="AQ27" i="80"/>
  <c r="AQ28" i="80"/>
  <c r="AQ29" i="80"/>
  <c r="AQ30" i="80"/>
  <c r="AQ31" i="80"/>
  <c r="AQ32" i="80"/>
  <c r="AQ33" i="80"/>
  <c r="AQ34" i="80"/>
  <c r="AQ36" i="80"/>
  <c r="AQ38" i="80"/>
  <c r="AQ12" i="79"/>
  <c r="AQ13" i="79"/>
  <c r="AQ14" i="79"/>
  <c r="AQ15" i="79"/>
  <c r="AQ16" i="79"/>
  <c r="AQ18" i="79"/>
  <c r="AQ19" i="79"/>
  <c r="AQ23" i="79"/>
  <c r="AQ24" i="79"/>
  <c r="AQ25" i="79"/>
  <c r="AQ26" i="79"/>
  <c r="AQ27" i="79"/>
  <c r="AQ28" i="79"/>
  <c r="AQ29" i="79"/>
  <c r="AQ30" i="79"/>
  <c r="AQ31" i="79"/>
  <c r="AQ32" i="79"/>
  <c r="AQ33" i="79"/>
  <c r="AQ34" i="79"/>
  <c r="AQ36" i="79"/>
  <c r="AQ38" i="79"/>
  <c r="AQ12" i="78"/>
  <c r="AQ13" i="78"/>
  <c r="AQ14" i="78"/>
  <c r="AQ15" i="78"/>
  <c r="AQ16" i="78"/>
  <c r="AQ18" i="78"/>
  <c r="AQ19" i="78"/>
  <c r="AQ23" i="78"/>
  <c r="AQ24" i="78"/>
  <c r="AQ25" i="78"/>
  <c r="AQ26" i="78"/>
  <c r="AQ27" i="78"/>
  <c r="AQ28" i="78"/>
  <c r="AQ29" i="78"/>
  <c r="AQ30" i="78"/>
  <c r="AQ31" i="78"/>
  <c r="AQ32" i="78"/>
  <c r="AQ33" i="78"/>
  <c r="AQ34" i="78"/>
  <c r="AQ36" i="78"/>
  <c r="AQ38" i="78"/>
  <c r="AS86" i="83" l="1"/>
  <c r="AR86" i="83"/>
  <c r="AN24" i="32" l="1"/>
  <c r="AY31" i="89" l="1"/>
  <c r="AZ31" i="89"/>
  <c r="BA31" i="89"/>
  <c r="BB31" i="89"/>
  <c r="BC31" i="89"/>
  <c r="BD31" i="89"/>
  <c r="BE31" i="89"/>
  <c r="BF31" i="89"/>
  <c r="BG31" i="89"/>
  <c r="BH31" i="89"/>
  <c r="BI31" i="89"/>
  <c r="BJ31" i="89"/>
  <c r="AY31" i="85"/>
  <c r="AZ31" i="85"/>
  <c r="BA31" i="85"/>
  <c r="BB31" i="85"/>
  <c r="BC31" i="85"/>
  <c r="BD31" i="85"/>
  <c r="BE31" i="85"/>
  <c r="BF31" i="85"/>
  <c r="BG31" i="85"/>
  <c r="BH31" i="85"/>
  <c r="BI31" i="85"/>
  <c r="BJ31" i="85"/>
  <c r="AY31" i="84"/>
  <c r="AZ31" i="84"/>
  <c r="BA31" i="84"/>
  <c r="BB31" i="84"/>
  <c r="BC31" i="84"/>
  <c r="BD31" i="84"/>
  <c r="BE31" i="84"/>
  <c r="BF31" i="84"/>
  <c r="BG31" i="84"/>
  <c r="BH31" i="84"/>
  <c r="BI31" i="84"/>
  <c r="BJ31" i="84"/>
  <c r="AO84" i="79" l="1"/>
  <c r="AP84" i="79"/>
  <c r="AO85" i="79"/>
  <c r="AP85" i="79"/>
  <c r="AO86" i="79"/>
  <c r="AO88" i="79"/>
  <c r="AP88" i="79"/>
  <c r="AO91" i="79"/>
  <c r="AP91" i="79"/>
  <c r="AO92" i="79"/>
  <c r="AP92" i="79"/>
  <c r="AO93" i="79"/>
  <c r="AP93" i="79"/>
  <c r="AO94" i="79"/>
  <c r="AP94" i="79"/>
  <c r="AO96" i="79"/>
  <c r="AP96" i="79"/>
  <c r="AO97" i="79"/>
  <c r="AP97" i="79"/>
  <c r="AO84" i="80"/>
  <c r="AP84" i="80"/>
  <c r="AO85" i="80"/>
  <c r="AP85" i="80"/>
  <c r="AO86" i="80"/>
  <c r="AO88" i="80"/>
  <c r="AP88" i="80"/>
  <c r="AO91" i="80"/>
  <c r="AP91" i="80"/>
  <c r="AO92" i="80"/>
  <c r="AP92" i="80"/>
  <c r="AO93" i="80"/>
  <c r="AP93" i="80"/>
  <c r="AO94" i="80"/>
  <c r="AP94" i="80"/>
  <c r="AO96" i="80"/>
  <c r="AP96" i="80"/>
  <c r="AO97" i="80"/>
  <c r="AP97" i="80"/>
  <c r="AO84" i="81"/>
  <c r="AP84" i="81"/>
  <c r="AO85" i="81"/>
  <c r="AP85" i="81"/>
  <c r="AO86" i="81"/>
  <c r="AO88" i="81"/>
  <c r="AP88" i="81"/>
  <c r="AO91" i="81"/>
  <c r="AP91" i="81"/>
  <c r="AO92" i="81"/>
  <c r="AP92" i="81"/>
  <c r="AO93" i="81"/>
  <c r="AP93" i="81"/>
  <c r="AO94" i="81"/>
  <c r="AP94" i="81"/>
  <c r="AO96" i="81"/>
  <c r="AP96" i="81"/>
  <c r="AO97" i="81"/>
  <c r="AP97" i="81"/>
  <c r="AO84" i="82"/>
  <c r="AP84" i="82"/>
  <c r="AO85" i="82"/>
  <c r="AP85" i="82"/>
  <c r="AO86" i="82"/>
  <c r="AO88" i="82"/>
  <c r="AP88" i="82"/>
  <c r="AO91" i="82"/>
  <c r="AP91" i="82"/>
  <c r="AO92" i="82"/>
  <c r="AP92" i="82"/>
  <c r="AO93" i="82"/>
  <c r="AP93" i="82"/>
  <c r="AO94" i="82"/>
  <c r="AP94" i="82"/>
  <c r="AO96" i="82"/>
  <c r="AP96" i="82"/>
  <c r="AO97" i="82"/>
  <c r="AP97" i="82"/>
  <c r="AO84" i="84"/>
  <c r="AP84" i="84"/>
  <c r="AO85" i="84"/>
  <c r="AP85" i="84"/>
  <c r="AO86" i="84"/>
  <c r="AO88" i="84"/>
  <c r="AP88" i="84"/>
  <c r="AO91" i="84"/>
  <c r="AP91" i="84"/>
  <c r="AO92" i="84"/>
  <c r="AP92" i="84"/>
  <c r="AO93" i="84"/>
  <c r="AP93" i="84"/>
  <c r="AO94" i="84"/>
  <c r="AP94" i="84"/>
  <c r="AO96" i="84"/>
  <c r="AP96" i="84"/>
  <c r="AO97" i="84"/>
  <c r="AP97" i="84"/>
  <c r="AO84" i="85"/>
  <c r="AP84" i="85"/>
  <c r="AO85" i="85"/>
  <c r="AP85" i="85"/>
  <c r="AO86" i="85"/>
  <c r="AO88" i="85"/>
  <c r="AP88" i="85"/>
  <c r="AO91" i="85"/>
  <c r="AP91" i="85"/>
  <c r="AO92" i="85"/>
  <c r="AP92" i="85"/>
  <c r="AO93" i="85"/>
  <c r="AP93" i="85"/>
  <c r="AO94" i="85"/>
  <c r="AP94" i="85"/>
  <c r="AO96" i="85"/>
  <c r="AP96" i="85"/>
  <c r="AO97" i="85"/>
  <c r="AP97" i="85"/>
  <c r="AO84" i="89"/>
  <c r="AP84" i="89"/>
  <c r="AO85" i="89"/>
  <c r="AP85" i="89"/>
  <c r="AO86" i="89"/>
  <c r="AO88" i="89"/>
  <c r="AP88" i="89"/>
  <c r="AO91" i="89"/>
  <c r="AP91" i="89"/>
  <c r="AO92" i="89"/>
  <c r="AP92" i="89"/>
  <c r="AO93" i="89"/>
  <c r="AP93" i="89"/>
  <c r="AO94" i="89"/>
  <c r="AP94" i="89"/>
  <c r="AO96" i="89"/>
  <c r="AP96" i="89"/>
  <c r="AO97" i="89"/>
  <c r="AP97" i="89"/>
  <c r="AO84" i="78"/>
  <c r="AP84" i="78"/>
  <c r="AO85" i="78"/>
  <c r="AP85" i="78"/>
  <c r="AO86" i="78"/>
  <c r="AO88" i="78"/>
  <c r="AP88" i="78"/>
  <c r="AO91" i="78"/>
  <c r="AP91" i="78"/>
  <c r="AO92" i="78"/>
  <c r="AP92" i="78"/>
  <c r="AO93" i="78"/>
  <c r="AP93" i="78"/>
  <c r="AO94" i="78"/>
  <c r="AP94" i="78"/>
  <c r="AO96" i="78"/>
  <c r="AP96" i="78"/>
  <c r="AO97" i="78"/>
  <c r="AP97" i="78"/>
  <c r="AO22" i="79"/>
  <c r="AP22" i="79"/>
  <c r="AO23" i="79"/>
  <c r="AP23" i="79"/>
  <c r="AO24" i="79"/>
  <c r="AP24" i="79"/>
  <c r="AO25" i="79"/>
  <c r="AP25" i="79"/>
  <c r="AO26" i="79"/>
  <c r="AP26" i="79"/>
  <c r="AO27" i="79"/>
  <c r="AP27" i="79"/>
  <c r="AO28" i="79"/>
  <c r="AP28" i="79"/>
  <c r="AO29" i="79"/>
  <c r="AP29" i="79"/>
  <c r="AO30" i="79"/>
  <c r="AP30" i="79"/>
  <c r="AO31" i="79"/>
  <c r="AP31" i="79"/>
  <c r="AO32" i="79"/>
  <c r="AP32" i="79"/>
  <c r="AO33" i="79"/>
  <c r="AP33" i="79"/>
  <c r="AO34" i="79"/>
  <c r="AP34" i="79"/>
  <c r="AO36" i="79"/>
  <c r="AP36" i="79"/>
  <c r="AO38" i="79"/>
  <c r="AP38" i="79"/>
  <c r="AO22" i="80"/>
  <c r="AP22" i="80"/>
  <c r="AO23" i="80"/>
  <c r="AP23" i="80"/>
  <c r="AO24" i="80"/>
  <c r="AP24" i="80"/>
  <c r="AO25" i="80"/>
  <c r="AP25" i="80"/>
  <c r="AO26" i="80"/>
  <c r="AP26" i="80"/>
  <c r="AO27" i="80"/>
  <c r="AP27" i="80"/>
  <c r="AO28" i="80"/>
  <c r="AP28" i="80"/>
  <c r="AO29" i="80"/>
  <c r="AP29" i="80"/>
  <c r="AO30" i="80"/>
  <c r="AP30" i="80"/>
  <c r="AO31" i="80"/>
  <c r="AP31" i="80"/>
  <c r="AO32" i="80"/>
  <c r="AP32" i="80"/>
  <c r="AO33" i="80"/>
  <c r="AP33" i="80"/>
  <c r="AO34" i="80"/>
  <c r="AP34" i="80"/>
  <c r="AO36" i="80"/>
  <c r="AP36" i="80"/>
  <c r="AO38" i="80"/>
  <c r="AP38" i="80"/>
  <c r="AO22" i="81"/>
  <c r="AP22" i="81"/>
  <c r="AO23" i="81"/>
  <c r="AP23" i="81"/>
  <c r="AO24" i="81"/>
  <c r="AP24" i="81"/>
  <c r="AO25" i="81"/>
  <c r="AP25" i="81"/>
  <c r="AO26" i="81"/>
  <c r="AP26" i="81"/>
  <c r="AO27" i="81"/>
  <c r="AP27" i="81"/>
  <c r="AO28" i="81"/>
  <c r="AP28" i="81"/>
  <c r="AO29" i="81"/>
  <c r="AP29" i="81"/>
  <c r="AO30" i="81"/>
  <c r="AP30" i="81"/>
  <c r="AO31" i="81"/>
  <c r="AP31" i="81"/>
  <c r="AO32" i="81"/>
  <c r="AP32" i="81"/>
  <c r="AO33" i="81"/>
  <c r="AP33" i="81"/>
  <c r="AO34" i="81"/>
  <c r="AP34" i="81"/>
  <c r="AO36" i="81"/>
  <c r="AP36" i="81"/>
  <c r="AO38" i="81"/>
  <c r="AP38" i="81"/>
  <c r="AO22" i="82"/>
  <c r="AP22" i="82"/>
  <c r="AO23" i="82"/>
  <c r="AP23" i="82"/>
  <c r="AO24" i="82"/>
  <c r="AP24" i="82"/>
  <c r="AO25" i="82"/>
  <c r="AP25" i="82"/>
  <c r="AO26" i="82"/>
  <c r="AP26" i="82"/>
  <c r="AO27" i="82"/>
  <c r="AP27" i="82"/>
  <c r="AO28" i="82"/>
  <c r="AP28" i="82"/>
  <c r="AO29" i="82"/>
  <c r="AP29" i="82"/>
  <c r="AO30" i="82"/>
  <c r="AP30" i="82"/>
  <c r="AO31" i="82"/>
  <c r="AP31" i="82"/>
  <c r="AO32" i="82"/>
  <c r="AP32" i="82"/>
  <c r="AO33" i="82"/>
  <c r="AP33" i="82"/>
  <c r="AO34" i="82"/>
  <c r="AP34" i="82"/>
  <c r="AO36" i="82"/>
  <c r="AP36" i="82"/>
  <c r="AO38" i="82"/>
  <c r="AP38" i="82"/>
  <c r="AO22" i="84"/>
  <c r="AP22" i="84"/>
  <c r="AO23" i="84"/>
  <c r="AP23" i="84"/>
  <c r="AO24" i="84"/>
  <c r="AP24" i="84"/>
  <c r="AO25" i="84"/>
  <c r="AP25" i="84"/>
  <c r="AO26" i="84"/>
  <c r="AP26" i="84"/>
  <c r="AO27" i="84"/>
  <c r="AP27" i="84"/>
  <c r="AO28" i="84"/>
  <c r="AP28" i="84"/>
  <c r="AO29" i="84"/>
  <c r="AP29" i="84"/>
  <c r="AO30" i="84"/>
  <c r="AP30" i="84"/>
  <c r="AO31" i="84"/>
  <c r="AP31" i="84"/>
  <c r="AO32" i="84"/>
  <c r="AP32" i="84"/>
  <c r="AO33" i="84"/>
  <c r="AP33" i="84"/>
  <c r="AO34" i="84"/>
  <c r="AP34" i="84"/>
  <c r="AO36" i="84"/>
  <c r="AP36" i="84"/>
  <c r="AO38" i="84"/>
  <c r="AP38" i="84"/>
  <c r="AO22" i="85"/>
  <c r="AP22" i="85"/>
  <c r="AO23" i="85"/>
  <c r="AP23" i="85"/>
  <c r="AO24" i="85"/>
  <c r="AP24" i="85"/>
  <c r="AO25" i="85"/>
  <c r="AP25" i="85"/>
  <c r="AO26" i="85"/>
  <c r="AP26" i="85"/>
  <c r="AO27" i="85"/>
  <c r="AP27" i="85"/>
  <c r="AO28" i="85"/>
  <c r="AP28" i="85"/>
  <c r="AO29" i="85"/>
  <c r="AP29" i="85"/>
  <c r="AO30" i="85"/>
  <c r="AP30" i="85"/>
  <c r="AO31" i="85"/>
  <c r="AP31" i="85"/>
  <c r="AO32" i="85"/>
  <c r="AP32" i="85"/>
  <c r="AO33" i="85"/>
  <c r="AP33" i="85"/>
  <c r="AO34" i="85"/>
  <c r="AP34" i="85"/>
  <c r="AO36" i="85"/>
  <c r="AP36" i="85"/>
  <c r="AO38" i="85"/>
  <c r="AP38" i="85"/>
  <c r="AO22" i="89"/>
  <c r="AP22" i="89"/>
  <c r="AO23" i="89"/>
  <c r="AP23" i="89"/>
  <c r="AO24" i="89"/>
  <c r="AP24" i="89"/>
  <c r="AO25" i="89"/>
  <c r="AP25" i="89"/>
  <c r="AO26" i="89"/>
  <c r="AP26" i="89"/>
  <c r="AO27" i="89"/>
  <c r="AP27" i="89"/>
  <c r="AO28" i="89"/>
  <c r="AP28" i="89"/>
  <c r="AO29" i="89"/>
  <c r="AP29" i="89"/>
  <c r="AO30" i="89"/>
  <c r="AP30" i="89"/>
  <c r="AO31" i="89"/>
  <c r="AP31" i="89"/>
  <c r="AO32" i="89"/>
  <c r="AP32" i="89"/>
  <c r="AO33" i="89"/>
  <c r="AP33" i="89"/>
  <c r="AO34" i="89"/>
  <c r="AP34" i="89"/>
  <c r="AO36" i="89"/>
  <c r="AP36" i="89"/>
  <c r="AO38" i="89"/>
  <c r="AP38" i="89"/>
  <c r="AO22" i="78"/>
  <c r="AP22" i="78"/>
  <c r="AO23" i="78"/>
  <c r="AP23" i="78"/>
  <c r="AO24" i="78"/>
  <c r="AP24" i="78"/>
  <c r="AO25" i="78"/>
  <c r="AP25" i="78"/>
  <c r="AO26" i="78"/>
  <c r="AP26" i="78"/>
  <c r="AO27" i="78"/>
  <c r="AP27" i="78"/>
  <c r="AO28" i="78"/>
  <c r="AP28" i="78"/>
  <c r="AO29" i="78"/>
  <c r="AO30" i="78"/>
  <c r="AP30" i="78"/>
  <c r="AO31" i="78"/>
  <c r="AP31" i="78"/>
  <c r="AO32" i="78"/>
  <c r="AP32" i="78"/>
  <c r="AO33" i="78"/>
  <c r="AP33" i="78"/>
  <c r="AO34" i="78"/>
  <c r="AP34" i="78"/>
  <c r="AO36" i="78"/>
  <c r="AP36" i="78"/>
  <c r="AO38" i="78"/>
  <c r="AP38" i="78"/>
  <c r="AO12" i="79"/>
  <c r="AP12" i="79"/>
  <c r="AO13" i="79"/>
  <c r="AP13" i="79"/>
  <c r="AO14" i="79"/>
  <c r="AP14" i="79"/>
  <c r="AO15" i="79"/>
  <c r="AP15" i="79"/>
  <c r="AO16" i="79"/>
  <c r="AP16" i="79"/>
  <c r="AO17" i="79"/>
  <c r="AP17" i="79"/>
  <c r="AO18" i="79"/>
  <c r="AP18" i="79"/>
  <c r="AO19" i="79"/>
  <c r="AP19" i="79"/>
  <c r="AO12" i="80"/>
  <c r="AP12" i="80"/>
  <c r="AO13" i="80"/>
  <c r="AP13" i="80"/>
  <c r="AO14" i="80"/>
  <c r="AP14" i="80"/>
  <c r="AO15" i="80"/>
  <c r="AP15" i="80"/>
  <c r="AO16" i="80"/>
  <c r="AP16" i="80"/>
  <c r="AO17" i="80"/>
  <c r="AP17" i="80"/>
  <c r="AO18" i="80"/>
  <c r="AP18" i="80"/>
  <c r="AO19" i="80"/>
  <c r="AP19" i="80"/>
  <c r="AO12" i="81"/>
  <c r="AP12" i="81"/>
  <c r="AO13" i="81"/>
  <c r="AP13" i="81"/>
  <c r="AO14" i="81"/>
  <c r="AP14" i="81"/>
  <c r="AO15" i="81"/>
  <c r="AP15" i="81"/>
  <c r="AO16" i="81"/>
  <c r="AP16" i="81"/>
  <c r="AO17" i="81"/>
  <c r="AP17" i="81"/>
  <c r="AO18" i="81"/>
  <c r="AP18" i="81"/>
  <c r="AO19" i="81"/>
  <c r="AP19" i="81"/>
  <c r="AO12" i="82"/>
  <c r="AP12" i="82"/>
  <c r="AO13" i="82"/>
  <c r="AP13" i="82"/>
  <c r="AO14" i="82"/>
  <c r="AP14" i="82"/>
  <c r="AO15" i="82"/>
  <c r="AP15" i="82"/>
  <c r="AO16" i="82"/>
  <c r="AP16" i="82"/>
  <c r="AO17" i="82"/>
  <c r="AP17" i="82"/>
  <c r="AO18" i="82"/>
  <c r="AP18" i="82"/>
  <c r="AO19" i="82"/>
  <c r="AP19" i="82"/>
  <c r="AO12" i="84"/>
  <c r="AP12" i="84"/>
  <c r="AO13" i="84"/>
  <c r="AP13" i="84"/>
  <c r="AO14" i="84"/>
  <c r="AP14" i="84"/>
  <c r="AO15" i="84"/>
  <c r="AP15" i="84"/>
  <c r="AO16" i="84"/>
  <c r="AP16" i="84"/>
  <c r="AO17" i="84"/>
  <c r="AP17" i="84"/>
  <c r="AO18" i="84"/>
  <c r="AP18" i="84"/>
  <c r="AO19" i="84"/>
  <c r="AP19" i="84"/>
  <c r="AO12" i="85"/>
  <c r="AP12" i="85"/>
  <c r="AO13" i="85"/>
  <c r="AP13" i="85"/>
  <c r="AO14" i="85"/>
  <c r="AP14" i="85"/>
  <c r="AO15" i="85"/>
  <c r="AP15" i="85"/>
  <c r="AO16" i="85"/>
  <c r="AP16" i="85"/>
  <c r="AO17" i="85"/>
  <c r="AP17" i="85"/>
  <c r="AO18" i="85"/>
  <c r="AP18" i="85"/>
  <c r="AO19" i="85"/>
  <c r="AP19" i="85"/>
  <c r="AO12" i="89"/>
  <c r="AP12" i="89"/>
  <c r="AO13" i="89"/>
  <c r="AP13" i="89"/>
  <c r="AO14" i="89"/>
  <c r="AP14" i="89"/>
  <c r="AO15" i="89"/>
  <c r="AP15" i="89"/>
  <c r="AO16" i="89"/>
  <c r="AP16" i="89"/>
  <c r="AO17" i="89"/>
  <c r="AP17" i="89"/>
  <c r="AO18" i="89"/>
  <c r="AP18" i="89"/>
  <c r="AO19" i="89"/>
  <c r="AP19" i="89"/>
  <c r="AO12" i="78"/>
  <c r="AP12" i="78"/>
  <c r="AO13" i="78"/>
  <c r="AP13" i="78"/>
  <c r="AO14" i="78"/>
  <c r="AP14" i="78"/>
  <c r="AO15" i="78"/>
  <c r="AP15" i="78"/>
  <c r="AO16" i="78"/>
  <c r="AP16" i="78"/>
  <c r="AO17" i="78"/>
  <c r="AP17" i="78"/>
  <c r="AO18" i="78"/>
  <c r="AP18" i="78"/>
  <c r="AO19" i="78"/>
  <c r="BB534" i="28"/>
  <c r="BA86" i="81" s="1"/>
  <c r="AP12" i="32"/>
  <c r="AJ36" i="32" l="1"/>
  <c r="Z16" i="81" l="1"/>
  <c r="AS86" i="78"/>
  <c r="AT86" i="78"/>
  <c r="AU86" i="78"/>
  <c r="AV86" i="78"/>
  <c r="AX531" i="28"/>
  <c r="AY531" i="28"/>
  <c r="AZ531" i="28"/>
  <c r="AY86" i="78" s="1"/>
  <c r="BA531" i="28"/>
  <c r="AZ86" i="78" s="1"/>
  <c r="BB531" i="28"/>
  <c r="BA86" i="78" s="1"/>
  <c r="BC531" i="28"/>
  <c r="BB86" i="78" s="1"/>
  <c r="BD531" i="28"/>
  <c r="BC86" i="78" s="1"/>
  <c r="BE531" i="28"/>
  <c r="BD86" i="78" s="1"/>
  <c r="BF531" i="28"/>
  <c r="BE86" i="78" s="1"/>
  <c r="BG531" i="28"/>
  <c r="BF86" i="78" s="1"/>
  <c r="BH531" i="28"/>
  <c r="BG86" i="78" s="1"/>
  <c r="BI531" i="28"/>
  <c r="BH86" i="78" s="1"/>
  <c r="BJ531" i="28"/>
  <c r="BI86" i="78" s="1"/>
  <c r="BK531" i="28"/>
  <c r="BJ86" i="78" s="1"/>
  <c r="AR86" i="79"/>
  <c r="AS86" i="79"/>
  <c r="AT86" i="79"/>
  <c r="AU86" i="79"/>
  <c r="AV86" i="79"/>
  <c r="AX532" i="28"/>
  <c r="AY532" i="28"/>
  <c r="AZ532" i="28"/>
  <c r="AY86" i="79" s="1"/>
  <c r="BA532" i="28"/>
  <c r="AZ86" i="79" s="1"/>
  <c r="BB532" i="28"/>
  <c r="BA86" i="79" s="1"/>
  <c r="BC532" i="28"/>
  <c r="BB86" i="79" s="1"/>
  <c r="BD532" i="28"/>
  <c r="BC86" i="79" s="1"/>
  <c r="BE532" i="28"/>
  <c r="BD86" i="79" s="1"/>
  <c r="BF532" i="28"/>
  <c r="BE86" i="79" s="1"/>
  <c r="BG532" i="28"/>
  <c r="BF86" i="79" s="1"/>
  <c r="BH532" i="28"/>
  <c r="BG86" i="79" s="1"/>
  <c r="BI532" i="28"/>
  <c r="BH86" i="79" s="1"/>
  <c r="BJ532" i="28"/>
  <c r="BI86" i="79" s="1"/>
  <c r="BK532" i="28"/>
  <c r="BJ86" i="79" s="1"/>
  <c r="AR86" i="80"/>
  <c r="AS86" i="80"/>
  <c r="AT86" i="80"/>
  <c r="AU86" i="80"/>
  <c r="AV86" i="80"/>
  <c r="AX533" i="28"/>
  <c r="AY533" i="28"/>
  <c r="AZ533" i="28"/>
  <c r="AY86" i="80" s="1"/>
  <c r="BA533" i="28"/>
  <c r="AZ86" i="80" s="1"/>
  <c r="BB533" i="28"/>
  <c r="BA86" i="80" s="1"/>
  <c r="BC533" i="28"/>
  <c r="BB86" i="80" s="1"/>
  <c r="BD533" i="28"/>
  <c r="BC86" i="80" s="1"/>
  <c r="BE533" i="28"/>
  <c r="BD86" i="80" s="1"/>
  <c r="BF533" i="28"/>
  <c r="BE86" i="80" s="1"/>
  <c r="BG533" i="28"/>
  <c r="BF86" i="80" s="1"/>
  <c r="BH533" i="28"/>
  <c r="BG86" i="80" s="1"/>
  <c r="BI533" i="28"/>
  <c r="BH86" i="80" s="1"/>
  <c r="BJ533" i="28"/>
  <c r="BI86" i="80" s="1"/>
  <c r="BK533" i="28"/>
  <c r="BJ86" i="80" s="1"/>
  <c r="AR86" i="81"/>
  <c r="AS86" i="81"/>
  <c r="AT86" i="81"/>
  <c r="AV86" i="81"/>
  <c r="AY534" i="28"/>
  <c r="AZ534" i="28"/>
  <c r="AY86" i="81" s="1"/>
  <c r="BA534" i="28"/>
  <c r="AZ86" i="81" s="1"/>
  <c r="BC534" i="28"/>
  <c r="BB86" i="81" s="1"/>
  <c r="BD534" i="28"/>
  <c r="BC86" i="81" s="1"/>
  <c r="BE534" i="28"/>
  <c r="BD86" i="81" s="1"/>
  <c r="BF534" i="28"/>
  <c r="BE86" i="81" s="1"/>
  <c r="BG534" i="28"/>
  <c r="BF86" i="81" s="1"/>
  <c r="BH534" i="28"/>
  <c r="BG86" i="81" s="1"/>
  <c r="BI534" i="28"/>
  <c r="BH86" i="81" s="1"/>
  <c r="BJ534" i="28"/>
  <c r="BI86" i="81" s="1"/>
  <c r="BK534" i="28"/>
  <c r="BJ86" i="81" s="1"/>
  <c r="AR86" i="82"/>
  <c r="AT86" i="82"/>
  <c r="AU86" i="82"/>
  <c r="AV86" i="82"/>
  <c r="AY535" i="28"/>
  <c r="AZ535" i="28"/>
  <c r="AY86" i="82" s="1"/>
  <c r="BA535" i="28"/>
  <c r="AZ86" i="82" s="1"/>
  <c r="BB535" i="28"/>
  <c r="BA86" i="82" s="1"/>
  <c r="BC535" i="28"/>
  <c r="BB86" i="82" s="1"/>
  <c r="BD535" i="28"/>
  <c r="BC86" i="82" s="1"/>
  <c r="BE535" i="28"/>
  <c r="BD86" i="82" s="1"/>
  <c r="BF535" i="28"/>
  <c r="BE86" i="82" s="1"/>
  <c r="BG535" i="28"/>
  <c r="BF86" i="82" s="1"/>
  <c r="BH535" i="28"/>
  <c r="BG86" i="82" s="1"/>
  <c r="BI535" i="28"/>
  <c r="BH86" i="82" s="1"/>
  <c r="BJ535" i="28"/>
  <c r="BI86" i="82" s="1"/>
  <c r="BK535" i="28"/>
  <c r="BJ86" i="82" s="1"/>
  <c r="AT86" i="83"/>
  <c r="AU86" i="83"/>
  <c r="AV86" i="83"/>
  <c r="AX536" i="28"/>
  <c r="AY536" i="28"/>
  <c r="AX86" i="83" s="1"/>
  <c r="AZ536" i="28"/>
  <c r="AY86" i="83" s="1"/>
  <c r="BA536" i="28"/>
  <c r="AZ86" i="83" s="1"/>
  <c r="BB536" i="28"/>
  <c r="BA86" i="83" s="1"/>
  <c r="BC536" i="28"/>
  <c r="BB86" i="83" s="1"/>
  <c r="BD536" i="28"/>
  <c r="BC86" i="83" s="1"/>
  <c r="BE536" i="28"/>
  <c r="BD86" i="83" s="1"/>
  <c r="BF536" i="28"/>
  <c r="BE86" i="83" s="1"/>
  <c r="BG536" i="28"/>
  <c r="BF86" i="83" s="1"/>
  <c r="BH536" i="28"/>
  <c r="BG86" i="83" s="1"/>
  <c r="BI536" i="28"/>
  <c r="BH86" i="83" s="1"/>
  <c r="BJ536" i="28"/>
  <c r="BI86" i="83" s="1"/>
  <c r="BK536" i="28"/>
  <c r="BJ86" i="83" s="1"/>
  <c r="AR86" i="84"/>
  <c r="AS86" i="84"/>
  <c r="AT86" i="84"/>
  <c r="AU86" i="84"/>
  <c r="AV86" i="84"/>
  <c r="AX537" i="28"/>
  <c r="AY537" i="28"/>
  <c r="AZ537" i="28"/>
  <c r="AY86" i="84" s="1"/>
  <c r="BA537" i="28"/>
  <c r="AZ86" i="84" s="1"/>
  <c r="BB537" i="28"/>
  <c r="BA86" i="84" s="1"/>
  <c r="BC537" i="28"/>
  <c r="BB86" i="84" s="1"/>
  <c r="BD537" i="28"/>
  <c r="BC86" i="84" s="1"/>
  <c r="BE537" i="28"/>
  <c r="BD86" i="84" s="1"/>
  <c r="BF537" i="28"/>
  <c r="BE86" i="84" s="1"/>
  <c r="BG537" i="28"/>
  <c r="BF86" i="84" s="1"/>
  <c r="BH537" i="28"/>
  <c r="BG86" i="84" s="1"/>
  <c r="BI537" i="28"/>
  <c r="BH86" i="84" s="1"/>
  <c r="BJ537" i="28"/>
  <c r="BI86" i="84" s="1"/>
  <c r="BK537" i="28"/>
  <c r="BJ86" i="84" s="1"/>
  <c r="AR86" i="85"/>
  <c r="AS86" i="85"/>
  <c r="AT86" i="85"/>
  <c r="AU86" i="85"/>
  <c r="AV86" i="85"/>
  <c r="AX538" i="28"/>
  <c r="AY538" i="28"/>
  <c r="AZ538" i="28"/>
  <c r="AY86" i="85" s="1"/>
  <c r="BA538" i="28"/>
  <c r="AZ86" i="85" s="1"/>
  <c r="BB538" i="28"/>
  <c r="BA86" i="85" s="1"/>
  <c r="BC538" i="28"/>
  <c r="BB86" i="85" s="1"/>
  <c r="BD538" i="28"/>
  <c r="BC86" i="85" s="1"/>
  <c r="BE538" i="28"/>
  <c r="BD86" i="85" s="1"/>
  <c r="BF538" i="28"/>
  <c r="BE86" i="85" s="1"/>
  <c r="BG538" i="28"/>
  <c r="BF86" i="85" s="1"/>
  <c r="BH538" i="28"/>
  <c r="BG86" i="85" s="1"/>
  <c r="BI538" i="28"/>
  <c r="BH86" i="85" s="1"/>
  <c r="BJ538" i="28"/>
  <c r="BI86" i="85" s="1"/>
  <c r="BK538" i="28"/>
  <c r="BJ86" i="85" s="1"/>
  <c r="AR86" i="89"/>
  <c r="AS86" i="89"/>
  <c r="AT86" i="89"/>
  <c r="AU86" i="89"/>
  <c r="AV86" i="89"/>
  <c r="AX539" i="28"/>
  <c r="AY539" i="28"/>
  <c r="AZ539" i="28"/>
  <c r="AY86" i="89" s="1"/>
  <c r="BA539" i="28"/>
  <c r="AZ86" i="89" s="1"/>
  <c r="BB539" i="28"/>
  <c r="BA86" i="89" s="1"/>
  <c r="BC539" i="28"/>
  <c r="BB86" i="89" s="1"/>
  <c r="BD539" i="28"/>
  <c r="BC86" i="89" s="1"/>
  <c r="BE539" i="28"/>
  <c r="BD86" i="89" s="1"/>
  <c r="BF539" i="28"/>
  <c r="BE86" i="89" s="1"/>
  <c r="BG539" i="28"/>
  <c r="BF86" i="89" s="1"/>
  <c r="BH539" i="28"/>
  <c r="BG86" i="89" s="1"/>
  <c r="BI539" i="28"/>
  <c r="BH86" i="89" s="1"/>
  <c r="BJ539" i="28"/>
  <c r="BI86" i="89" s="1"/>
  <c r="BK539" i="28"/>
  <c r="BJ86" i="89" s="1"/>
  <c r="AQ86" i="79"/>
  <c r="AQ86" i="80"/>
  <c r="AQ86" i="81"/>
  <c r="AQ86" i="82"/>
  <c r="AQ86" i="83"/>
  <c r="AQ86" i="84"/>
  <c r="AQ86" i="85"/>
  <c r="AQ86" i="89"/>
  <c r="AQ86" i="78"/>
  <c r="AY540" i="28" l="1"/>
  <c r="AQ86" i="32"/>
  <c r="AR86" i="32"/>
  <c r="BG540" i="28"/>
  <c r="BF86" i="32" s="1"/>
  <c r="BK540" i="28"/>
  <c r="BJ86" i="32" s="1"/>
  <c r="BC540" i="28"/>
  <c r="BB86" i="32" s="1"/>
  <c r="AT86" i="32"/>
  <c r="BD540" i="28"/>
  <c r="BC86" i="32" s="1"/>
  <c r="AU86" i="32"/>
  <c r="BJ540" i="28"/>
  <c r="BI86" i="32" s="1"/>
  <c r="BB540" i="28"/>
  <c r="BA86" i="32" s="1"/>
  <c r="AS86" i="32"/>
  <c r="BI540" i="28"/>
  <c r="BH86" i="32" s="1"/>
  <c r="BA540" i="28"/>
  <c r="AZ86" i="32" s="1"/>
  <c r="BH540" i="28"/>
  <c r="BG86" i="32" s="1"/>
  <c r="AZ540" i="28"/>
  <c r="AY86" i="32" s="1"/>
  <c r="BF540" i="28"/>
  <c r="BE86" i="32" s="1"/>
  <c r="AX540" i="28"/>
  <c r="BE540" i="28"/>
  <c r="BD86" i="32" s="1"/>
  <c r="AV86" i="32"/>
  <c r="AM84" i="79"/>
  <c r="AN84" i="79"/>
  <c r="AM85" i="79"/>
  <c r="AN85" i="79"/>
  <c r="AM86" i="79"/>
  <c r="AN86" i="79"/>
  <c r="AM88" i="79"/>
  <c r="AN88" i="79"/>
  <c r="AM91" i="79"/>
  <c r="AN91" i="79"/>
  <c r="AM92" i="79"/>
  <c r="AN92" i="79"/>
  <c r="AM93" i="79"/>
  <c r="AN93" i="79"/>
  <c r="AM94" i="79"/>
  <c r="AN94" i="79"/>
  <c r="AM96" i="79"/>
  <c r="AN96" i="79"/>
  <c r="AM97" i="79"/>
  <c r="AN97" i="79"/>
  <c r="AM84" i="80"/>
  <c r="AN84" i="80"/>
  <c r="AM85" i="80"/>
  <c r="AN85" i="80"/>
  <c r="AM86" i="80"/>
  <c r="AN86" i="80"/>
  <c r="AM88" i="80"/>
  <c r="AN88" i="80"/>
  <c r="AM91" i="80"/>
  <c r="AN91" i="80"/>
  <c r="AM92" i="80"/>
  <c r="AN92" i="80"/>
  <c r="AM93" i="80"/>
  <c r="AN93" i="80"/>
  <c r="AM94" i="80"/>
  <c r="AN94" i="80"/>
  <c r="AM96" i="80"/>
  <c r="AN96" i="80"/>
  <c r="AM97" i="80"/>
  <c r="AN97" i="80"/>
  <c r="AM84" i="81"/>
  <c r="AN84" i="81"/>
  <c r="AM85" i="81"/>
  <c r="AN85" i="81"/>
  <c r="AM86" i="81"/>
  <c r="AN86" i="81"/>
  <c r="AM88" i="81"/>
  <c r="AN88" i="81"/>
  <c r="AM91" i="81"/>
  <c r="AN91" i="81"/>
  <c r="AM92" i="81"/>
  <c r="AN92" i="81"/>
  <c r="AM93" i="81"/>
  <c r="AN93" i="81"/>
  <c r="AM94" i="81"/>
  <c r="AN94" i="81"/>
  <c r="AM96" i="81"/>
  <c r="AN96" i="81"/>
  <c r="AM97" i="81"/>
  <c r="AN97" i="81"/>
  <c r="AM84" i="82"/>
  <c r="AN84" i="82"/>
  <c r="AM85" i="82"/>
  <c r="AN85" i="82"/>
  <c r="AM86" i="82"/>
  <c r="AN86" i="82"/>
  <c r="AM88" i="82"/>
  <c r="AN88" i="82"/>
  <c r="AM91" i="82"/>
  <c r="AN91" i="82"/>
  <c r="AM92" i="82"/>
  <c r="AN92" i="82"/>
  <c r="AM93" i="82"/>
  <c r="AN93" i="82"/>
  <c r="AM94" i="82"/>
  <c r="AN94" i="82"/>
  <c r="AM96" i="82"/>
  <c r="AN96" i="82"/>
  <c r="AM97" i="82"/>
  <c r="AN97" i="82"/>
  <c r="AM84" i="84"/>
  <c r="AN84" i="84"/>
  <c r="AM85" i="84"/>
  <c r="AN85" i="84"/>
  <c r="AM86" i="84"/>
  <c r="AN86" i="84"/>
  <c r="AM88" i="84"/>
  <c r="AN88" i="84"/>
  <c r="AM91" i="84"/>
  <c r="AN91" i="84"/>
  <c r="AM92" i="84"/>
  <c r="AN92" i="84"/>
  <c r="AM93" i="84"/>
  <c r="AN93" i="84"/>
  <c r="AM94" i="84"/>
  <c r="AM96" i="84"/>
  <c r="AN96" i="84"/>
  <c r="AM97" i="84"/>
  <c r="AN97" i="84"/>
  <c r="AM84" i="85"/>
  <c r="AN84" i="85"/>
  <c r="AM85" i="85"/>
  <c r="AN85" i="85"/>
  <c r="AM86" i="85"/>
  <c r="AN86" i="85"/>
  <c r="AM88" i="85"/>
  <c r="AN88" i="85"/>
  <c r="AM91" i="85"/>
  <c r="AN91" i="85"/>
  <c r="AM92" i="85"/>
  <c r="AN92" i="85"/>
  <c r="AM93" i="85"/>
  <c r="AN93" i="85"/>
  <c r="AM94" i="85"/>
  <c r="AN94" i="85"/>
  <c r="AM96" i="85"/>
  <c r="AN96" i="85"/>
  <c r="AM97" i="85"/>
  <c r="AN97" i="85"/>
  <c r="AM84" i="89"/>
  <c r="AN84" i="89"/>
  <c r="AM85" i="89"/>
  <c r="AN85" i="89"/>
  <c r="AM86" i="89"/>
  <c r="AN86" i="89"/>
  <c r="AM88" i="89"/>
  <c r="AN88" i="89"/>
  <c r="AM91" i="89"/>
  <c r="AN91" i="89"/>
  <c r="AM92" i="89"/>
  <c r="AN92" i="89"/>
  <c r="AM93" i="89"/>
  <c r="AN93" i="89"/>
  <c r="AM94" i="89"/>
  <c r="AN94" i="89"/>
  <c r="AM96" i="89"/>
  <c r="AN96" i="89"/>
  <c r="AM97" i="89"/>
  <c r="AN97" i="89"/>
  <c r="AM84" i="78"/>
  <c r="AN84" i="78"/>
  <c r="AM85" i="78"/>
  <c r="AN85" i="78"/>
  <c r="AM86" i="78"/>
  <c r="AN86" i="78"/>
  <c r="AM88" i="78"/>
  <c r="AN88" i="78"/>
  <c r="AM91" i="78"/>
  <c r="AN91" i="78"/>
  <c r="AM92" i="78"/>
  <c r="AN92" i="78"/>
  <c r="AM93" i="78"/>
  <c r="AN93" i="78"/>
  <c r="AM94" i="78"/>
  <c r="AN94" i="78"/>
  <c r="AM96" i="78"/>
  <c r="AN96" i="78"/>
  <c r="AM97" i="78"/>
  <c r="AN97" i="78"/>
  <c r="AM22" i="79"/>
  <c r="AN22" i="79"/>
  <c r="AM23" i="79"/>
  <c r="AN23" i="79"/>
  <c r="AM24" i="79"/>
  <c r="AN24" i="79"/>
  <c r="AM25" i="79"/>
  <c r="AN25" i="79"/>
  <c r="AM26" i="79"/>
  <c r="AN26" i="79"/>
  <c r="AM27" i="79"/>
  <c r="AN27" i="79"/>
  <c r="AM28" i="79"/>
  <c r="AN28" i="79"/>
  <c r="AM29" i="79"/>
  <c r="AN29" i="79"/>
  <c r="AM30" i="79"/>
  <c r="AN30" i="79"/>
  <c r="AM31" i="79"/>
  <c r="AN31" i="79"/>
  <c r="AM32" i="79"/>
  <c r="AN32" i="79"/>
  <c r="AM33" i="79"/>
  <c r="AN33" i="79"/>
  <c r="AM34" i="79"/>
  <c r="AN34" i="79"/>
  <c r="AM36" i="79"/>
  <c r="AN36" i="79"/>
  <c r="AM38" i="79"/>
  <c r="AM22" i="80"/>
  <c r="AN22" i="80"/>
  <c r="AM23" i="80"/>
  <c r="AN23" i="80"/>
  <c r="AM24" i="80"/>
  <c r="AN24" i="80"/>
  <c r="AM25" i="80"/>
  <c r="AN25" i="80"/>
  <c r="AM26" i="80"/>
  <c r="AN26" i="80"/>
  <c r="AM27" i="80"/>
  <c r="AN27" i="80"/>
  <c r="AM28" i="80"/>
  <c r="AN28" i="80"/>
  <c r="AM29" i="80"/>
  <c r="AN29" i="80"/>
  <c r="AM30" i="80"/>
  <c r="AN30" i="80"/>
  <c r="AM31" i="80"/>
  <c r="AN31" i="80"/>
  <c r="AM32" i="80"/>
  <c r="AN32" i="80"/>
  <c r="AM33" i="80"/>
  <c r="AN33" i="80"/>
  <c r="AM34" i="80"/>
  <c r="AN34" i="80"/>
  <c r="AM36" i="80"/>
  <c r="AN36" i="80"/>
  <c r="AM38" i="80"/>
  <c r="AM22" i="81"/>
  <c r="AN22" i="81"/>
  <c r="AM23" i="81"/>
  <c r="AN23" i="81"/>
  <c r="AM24" i="81"/>
  <c r="AN24" i="81"/>
  <c r="AM25" i="81"/>
  <c r="AN25" i="81"/>
  <c r="AM26" i="81"/>
  <c r="AN26" i="81"/>
  <c r="AM27" i="81"/>
  <c r="AN27" i="81"/>
  <c r="AM28" i="81"/>
  <c r="AN28" i="81"/>
  <c r="AM29" i="81"/>
  <c r="AN29" i="81"/>
  <c r="AM30" i="81"/>
  <c r="AN30" i="81"/>
  <c r="AM31" i="81"/>
  <c r="AN31" i="81"/>
  <c r="AM32" i="81"/>
  <c r="AN32" i="81"/>
  <c r="AM33" i="81"/>
  <c r="AN33" i="81"/>
  <c r="AM34" i="81"/>
  <c r="AN34" i="81"/>
  <c r="AM36" i="81"/>
  <c r="AN36" i="81"/>
  <c r="AM38" i="81"/>
  <c r="AM22" i="82"/>
  <c r="AN22" i="82"/>
  <c r="AM23" i="82"/>
  <c r="AN23" i="82"/>
  <c r="AM24" i="82"/>
  <c r="AN24" i="82"/>
  <c r="AM25" i="82"/>
  <c r="AN25" i="82"/>
  <c r="AM26" i="82"/>
  <c r="AN26" i="82"/>
  <c r="AM27" i="82"/>
  <c r="AN27" i="82"/>
  <c r="AM28" i="82"/>
  <c r="AN28" i="82"/>
  <c r="AM29" i="82"/>
  <c r="AN29" i="82"/>
  <c r="AM30" i="82"/>
  <c r="AN30" i="82"/>
  <c r="AM31" i="82"/>
  <c r="AN31" i="82"/>
  <c r="AM32" i="82"/>
  <c r="AN32" i="82"/>
  <c r="AM33" i="82"/>
  <c r="AN33" i="82"/>
  <c r="AM34" i="82"/>
  <c r="AN34" i="82"/>
  <c r="AM36" i="82"/>
  <c r="AN36" i="82"/>
  <c r="AM38" i="82"/>
  <c r="AM22" i="84"/>
  <c r="AN22" i="84"/>
  <c r="AM23" i="84"/>
  <c r="AN23" i="84"/>
  <c r="AM24" i="84"/>
  <c r="AN24" i="84"/>
  <c r="AM25" i="84"/>
  <c r="AN25" i="84"/>
  <c r="AM26" i="84"/>
  <c r="AN26" i="84"/>
  <c r="AM27" i="84"/>
  <c r="AN27" i="84"/>
  <c r="AM28" i="84"/>
  <c r="AN28" i="84"/>
  <c r="AM29" i="84"/>
  <c r="AN29" i="84"/>
  <c r="AM30" i="84"/>
  <c r="AN30" i="84"/>
  <c r="AM31" i="84"/>
  <c r="AN31" i="84"/>
  <c r="AM32" i="84"/>
  <c r="AN32" i="84"/>
  <c r="AM33" i="84"/>
  <c r="AN33" i="84"/>
  <c r="AM34" i="84"/>
  <c r="AN34" i="84"/>
  <c r="AM36" i="84"/>
  <c r="AN36" i="84"/>
  <c r="AM38" i="84"/>
  <c r="AM22" i="85"/>
  <c r="AN22" i="85"/>
  <c r="AM23" i="85"/>
  <c r="AN23" i="85"/>
  <c r="AM24" i="85"/>
  <c r="AN24" i="85"/>
  <c r="AM25" i="85"/>
  <c r="AN25" i="85"/>
  <c r="AM26" i="85"/>
  <c r="AN26" i="85"/>
  <c r="AM27" i="85"/>
  <c r="AN27" i="85"/>
  <c r="AM28" i="85"/>
  <c r="AN28" i="85"/>
  <c r="AM29" i="85"/>
  <c r="AN29" i="85"/>
  <c r="AM30" i="85"/>
  <c r="AN30" i="85"/>
  <c r="AM31" i="85"/>
  <c r="AN31" i="85"/>
  <c r="AM32" i="85"/>
  <c r="AN32" i="85"/>
  <c r="AM33" i="85"/>
  <c r="AN33" i="85"/>
  <c r="AM34" i="85"/>
  <c r="AN34" i="85"/>
  <c r="AM36" i="85"/>
  <c r="AN36" i="85"/>
  <c r="AM38" i="85"/>
  <c r="AM22" i="89"/>
  <c r="AN22" i="89"/>
  <c r="AM23" i="89"/>
  <c r="AN23" i="89"/>
  <c r="AM24" i="89"/>
  <c r="AN24" i="89"/>
  <c r="AM25" i="89"/>
  <c r="AN25" i="89"/>
  <c r="AM26" i="89"/>
  <c r="AN26" i="89"/>
  <c r="AM27" i="89"/>
  <c r="AN27" i="89"/>
  <c r="AM28" i="89"/>
  <c r="AN28" i="89"/>
  <c r="AM29" i="89"/>
  <c r="AN29" i="89"/>
  <c r="AM30" i="89"/>
  <c r="AN30" i="89"/>
  <c r="AM31" i="89"/>
  <c r="AN31" i="89"/>
  <c r="AM32" i="89"/>
  <c r="AN32" i="89"/>
  <c r="AM33" i="89"/>
  <c r="AN33" i="89"/>
  <c r="AM34" i="89"/>
  <c r="AN34" i="89"/>
  <c r="AM36" i="89"/>
  <c r="AN36" i="89"/>
  <c r="AM38" i="89"/>
  <c r="AM22" i="78"/>
  <c r="AN22" i="78"/>
  <c r="AM23" i="78"/>
  <c r="AN23" i="78"/>
  <c r="AM24" i="78"/>
  <c r="AN24" i="78"/>
  <c r="AM25" i="78"/>
  <c r="AN25" i="78"/>
  <c r="AM26" i="78"/>
  <c r="AN26" i="78"/>
  <c r="AM27" i="78"/>
  <c r="AN27" i="78"/>
  <c r="AM28" i="78"/>
  <c r="AN28" i="78"/>
  <c r="AM29" i="78"/>
  <c r="AN29" i="78"/>
  <c r="AM30" i="78"/>
  <c r="AN30" i="78"/>
  <c r="AM31" i="78"/>
  <c r="AN31" i="78"/>
  <c r="AM32" i="78"/>
  <c r="AN32" i="78"/>
  <c r="AM33" i="78"/>
  <c r="AN33" i="78"/>
  <c r="AM34" i="78"/>
  <c r="AN34" i="78"/>
  <c r="AM36" i="78"/>
  <c r="AN36" i="78"/>
  <c r="AM38" i="78"/>
  <c r="AM12" i="79"/>
  <c r="AN12" i="79"/>
  <c r="AM13" i="79"/>
  <c r="AN13" i="79"/>
  <c r="AM14" i="79"/>
  <c r="AN14" i="79"/>
  <c r="AM15" i="79"/>
  <c r="AN15" i="79"/>
  <c r="AM16" i="79"/>
  <c r="AN16" i="79"/>
  <c r="AM17" i="79"/>
  <c r="AN17" i="79"/>
  <c r="AM18" i="79"/>
  <c r="AN18" i="79"/>
  <c r="AM19" i="79"/>
  <c r="AN19" i="79"/>
  <c r="AM12" i="80"/>
  <c r="AN12" i="80"/>
  <c r="AM13" i="80"/>
  <c r="AN13" i="80"/>
  <c r="AM14" i="80"/>
  <c r="AN14" i="80"/>
  <c r="AM15" i="80"/>
  <c r="AN15" i="80"/>
  <c r="AM16" i="80"/>
  <c r="AN16" i="80"/>
  <c r="AM17" i="80"/>
  <c r="AN17" i="80"/>
  <c r="AM18" i="80"/>
  <c r="AN18" i="80"/>
  <c r="AM19" i="80"/>
  <c r="AN19" i="80"/>
  <c r="AM12" i="81"/>
  <c r="AN12" i="81"/>
  <c r="AM13" i="81"/>
  <c r="AN13" i="81"/>
  <c r="AM14" i="81"/>
  <c r="AN14" i="81"/>
  <c r="AM15" i="81"/>
  <c r="AN15" i="81"/>
  <c r="AM16" i="81"/>
  <c r="AN16" i="81"/>
  <c r="AM17" i="81"/>
  <c r="AN17" i="81"/>
  <c r="AM18" i="81"/>
  <c r="AN18" i="81"/>
  <c r="AM19" i="81"/>
  <c r="AN19" i="81"/>
  <c r="AM12" i="82"/>
  <c r="AN12" i="82"/>
  <c r="AM13" i="82"/>
  <c r="AN13" i="82"/>
  <c r="AM14" i="82"/>
  <c r="AN14" i="82"/>
  <c r="AM15" i="82"/>
  <c r="AN15" i="82"/>
  <c r="AM16" i="82"/>
  <c r="AN16" i="82"/>
  <c r="AM17" i="82"/>
  <c r="AN17" i="82"/>
  <c r="AM18" i="82"/>
  <c r="AN18" i="82"/>
  <c r="AM19" i="82"/>
  <c r="AN19" i="82"/>
  <c r="AM12" i="84"/>
  <c r="AN12" i="84"/>
  <c r="AM13" i="84"/>
  <c r="AN13" i="84"/>
  <c r="AM14" i="84"/>
  <c r="AN14" i="84"/>
  <c r="AM15" i="84"/>
  <c r="AN15" i="84"/>
  <c r="AM16" i="84"/>
  <c r="AN16" i="84"/>
  <c r="AM17" i="84"/>
  <c r="AN17" i="84"/>
  <c r="AM18" i="84"/>
  <c r="AN18" i="84"/>
  <c r="AM19" i="84"/>
  <c r="AN19" i="84"/>
  <c r="AM12" i="85"/>
  <c r="AN12" i="85"/>
  <c r="AM13" i="85"/>
  <c r="AN13" i="85"/>
  <c r="AM14" i="85"/>
  <c r="AN14" i="85"/>
  <c r="AM15" i="85"/>
  <c r="AN15" i="85"/>
  <c r="AM16" i="85"/>
  <c r="AN16" i="85"/>
  <c r="AM17" i="85"/>
  <c r="AN17" i="85"/>
  <c r="AM18" i="85"/>
  <c r="AN18" i="85"/>
  <c r="AM19" i="85"/>
  <c r="AN19" i="85"/>
  <c r="AM12" i="89"/>
  <c r="AN12" i="89"/>
  <c r="AM13" i="89"/>
  <c r="AN13" i="89"/>
  <c r="AM14" i="89"/>
  <c r="AN14" i="89"/>
  <c r="AM15" i="89"/>
  <c r="AN15" i="89"/>
  <c r="AM16" i="89"/>
  <c r="AN16" i="89"/>
  <c r="AM17" i="89"/>
  <c r="AN17" i="89"/>
  <c r="AM18" i="89"/>
  <c r="AN18" i="89"/>
  <c r="AM19" i="89"/>
  <c r="AN19" i="89"/>
  <c r="AM12" i="78"/>
  <c r="AN12" i="78"/>
  <c r="AM13" i="78"/>
  <c r="AN13" i="78"/>
  <c r="AM14" i="78"/>
  <c r="AN14" i="78"/>
  <c r="AM15" i="78"/>
  <c r="AN15" i="78"/>
  <c r="AM16" i="78"/>
  <c r="AN16" i="78"/>
  <c r="AM17" i="78"/>
  <c r="AN17" i="78"/>
  <c r="AM18" i="78"/>
  <c r="AN18" i="78"/>
  <c r="AM19" i="78"/>
  <c r="AN19" i="78"/>
  <c r="AP84" i="32"/>
  <c r="AP88" i="32"/>
  <c r="AP91" i="32"/>
  <c r="AP92" i="32"/>
  <c r="AP93" i="32"/>
  <c r="AP94" i="32"/>
  <c r="AP96" i="32"/>
  <c r="AP97" i="32"/>
  <c r="AP13" i="32"/>
  <c r="AP14" i="32"/>
  <c r="AP15" i="32"/>
  <c r="AP16" i="32"/>
  <c r="AP17" i="32"/>
  <c r="AP18" i="32"/>
  <c r="AP19" i="32"/>
  <c r="AP22" i="32"/>
  <c r="AP23" i="32"/>
  <c r="AP24" i="32"/>
  <c r="AP25" i="32"/>
  <c r="AP26" i="32"/>
  <c r="AP27" i="32"/>
  <c r="AP28" i="32"/>
  <c r="AP29" i="32"/>
  <c r="AP30" i="32"/>
  <c r="AP31" i="32"/>
  <c r="AP32" i="32"/>
  <c r="AP33" i="32"/>
  <c r="AP34" i="32"/>
  <c r="AP36" i="32"/>
  <c r="AP38" i="32"/>
  <c r="AO12" i="32"/>
  <c r="AO26" i="32" l="1"/>
  <c r="AO24" i="32"/>
  <c r="AO97" i="32"/>
  <c r="AO96" i="32"/>
  <c r="AO94" i="32"/>
  <c r="AO93" i="32"/>
  <c r="AO92" i="32"/>
  <c r="AO91" i="32"/>
  <c r="AO88" i="32"/>
  <c r="AO86" i="32"/>
  <c r="AO85" i="32"/>
  <c r="AO84" i="32"/>
  <c r="AO38" i="32"/>
  <c r="AO36" i="32"/>
  <c r="AO34" i="32"/>
  <c r="AO33" i="32"/>
  <c r="AO32" i="32"/>
  <c r="AO31" i="32"/>
  <c r="AO30" i="32"/>
  <c r="AO29" i="32"/>
  <c r="AO28" i="32"/>
  <c r="AO27" i="32"/>
  <c r="AO25" i="32"/>
  <c r="AO23" i="32"/>
  <c r="AO22" i="32"/>
  <c r="AO19" i="32"/>
  <c r="AO18" i="32"/>
  <c r="AO17" i="32"/>
  <c r="AO16" i="32"/>
  <c r="AO15" i="32"/>
  <c r="AO14" i="32"/>
  <c r="AO13" i="32"/>
  <c r="AX97" i="78"/>
  <c r="AX96" i="78"/>
  <c r="AX94" i="78"/>
  <c r="AX93" i="78"/>
  <c r="AX92" i="78"/>
  <c r="AX91" i="78"/>
  <c r="AX86" i="78"/>
  <c r="AX85" i="78"/>
  <c r="AX84" i="78"/>
  <c r="BJ38" i="78"/>
  <c r="BI38" i="78"/>
  <c r="BH38" i="78"/>
  <c r="BG38" i="78"/>
  <c r="BF38" i="78"/>
  <c r="BE38" i="78"/>
  <c r="BD38" i="78"/>
  <c r="BC38" i="78"/>
  <c r="BB38" i="78"/>
  <c r="BA38" i="78"/>
  <c r="AZ38" i="78"/>
  <c r="AY38" i="78"/>
  <c r="AX38" i="78"/>
  <c r="BJ36" i="78"/>
  <c r="BI36" i="78"/>
  <c r="BH36" i="78"/>
  <c r="BG36" i="78"/>
  <c r="BF36" i="78"/>
  <c r="BE36" i="78"/>
  <c r="BD36" i="78"/>
  <c r="BC36" i="78"/>
  <c r="BB36" i="78"/>
  <c r="BA36" i="78"/>
  <c r="AZ36" i="78"/>
  <c r="AY36" i="78"/>
  <c r="AX36" i="78"/>
  <c r="BJ34" i="78"/>
  <c r="BI34" i="78"/>
  <c r="BH34" i="78"/>
  <c r="BG34" i="78"/>
  <c r="BF34" i="78"/>
  <c r="BE34" i="78"/>
  <c r="BD34" i="78"/>
  <c r="BC34" i="78"/>
  <c r="BB34" i="78"/>
  <c r="BA34" i="78"/>
  <c r="AZ34" i="78"/>
  <c r="AY34" i="78"/>
  <c r="AX34" i="78"/>
  <c r="BJ33" i="78"/>
  <c r="BI33" i="78"/>
  <c r="BH33" i="78"/>
  <c r="BG33" i="78"/>
  <c r="BF33" i="78"/>
  <c r="BE33" i="78"/>
  <c r="BD33" i="78"/>
  <c r="BC33" i="78"/>
  <c r="BB33" i="78"/>
  <c r="BA33" i="78"/>
  <c r="AZ33" i="78"/>
  <c r="AY33" i="78"/>
  <c r="AX33" i="78"/>
  <c r="BJ32" i="78"/>
  <c r="BI32" i="78"/>
  <c r="BH32" i="78"/>
  <c r="BG32" i="78"/>
  <c r="BF32" i="78"/>
  <c r="BE32" i="78"/>
  <c r="BD32" i="78"/>
  <c r="BC32" i="78"/>
  <c r="BB32" i="78"/>
  <c r="BA32" i="78"/>
  <c r="AZ32" i="78"/>
  <c r="AY32" i="78"/>
  <c r="AX32" i="78"/>
  <c r="BJ30" i="78"/>
  <c r="BI30" i="78"/>
  <c r="BH30" i="78"/>
  <c r="BG30" i="78"/>
  <c r="BF30" i="78"/>
  <c r="BE30" i="78"/>
  <c r="BD30" i="78"/>
  <c r="BC30" i="78"/>
  <c r="BB30" i="78"/>
  <c r="BA30" i="78"/>
  <c r="AZ30" i="78"/>
  <c r="AY30" i="78"/>
  <c r="AX30" i="78"/>
  <c r="BJ29" i="78"/>
  <c r="BI29" i="78"/>
  <c r="BH29" i="78"/>
  <c r="BG29" i="78"/>
  <c r="BF29" i="78"/>
  <c r="BE29" i="78"/>
  <c r="BD29" i="78"/>
  <c r="BC29" i="78"/>
  <c r="BB29" i="78"/>
  <c r="BA29" i="78"/>
  <c r="AZ29" i="78"/>
  <c r="AY29" i="78"/>
  <c r="AX29" i="78"/>
  <c r="BJ28" i="78"/>
  <c r="BI28" i="78"/>
  <c r="BH28" i="78"/>
  <c r="BG28" i="78"/>
  <c r="BF28" i="78"/>
  <c r="BE28" i="78"/>
  <c r="BD28" i="78"/>
  <c r="BC28" i="78"/>
  <c r="BB28" i="78"/>
  <c r="BA28" i="78"/>
  <c r="AZ28" i="78"/>
  <c r="AY28" i="78"/>
  <c r="AX28" i="78"/>
  <c r="BJ27" i="78"/>
  <c r="BI27" i="78"/>
  <c r="BH27" i="78"/>
  <c r="BG27" i="78"/>
  <c r="BF27" i="78"/>
  <c r="BE27" i="78"/>
  <c r="BD27" i="78"/>
  <c r="BC27" i="78"/>
  <c r="BB27" i="78"/>
  <c r="BA27" i="78"/>
  <c r="AZ27" i="78"/>
  <c r="AY27" i="78"/>
  <c r="AX27" i="78"/>
  <c r="AW27" i="78"/>
  <c r="BJ25" i="78"/>
  <c r="BI25" i="78"/>
  <c r="BH25" i="78"/>
  <c r="BG25" i="78"/>
  <c r="BF25" i="78"/>
  <c r="BE25" i="78"/>
  <c r="BD25" i="78"/>
  <c r="BC25" i="78"/>
  <c r="BB25" i="78"/>
  <c r="BA25" i="78"/>
  <c r="AZ25" i="78"/>
  <c r="AY25" i="78"/>
  <c r="AX25" i="78"/>
  <c r="AW25" i="78"/>
  <c r="BJ23" i="78"/>
  <c r="BI23" i="78"/>
  <c r="BH23" i="78"/>
  <c r="BG23" i="78"/>
  <c r="BF23" i="78"/>
  <c r="BE23" i="78"/>
  <c r="BD23" i="78"/>
  <c r="BC23" i="78"/>
  <c r="BB23" i="78"/>
  <c r="BA23" i="78"/>
  <c r="AZ23" i="78"/>
  <c r="AY23" i="78"/>
  <c r="AX23" i="78"/>
  <c r="BJ22" i="78"/>
  <c r="BI22" i="78"/>
  <c r="BH22" i="78"/>
  <c r="BG22" i="78"/>
  <c r="BF22" i="78"/>
  <c r="BE22" i="78"/>
  <c r="BD22" i="78"/>
  <c r="BC22" i="78"/>
  <c r="BB22" i="78"/>
  <c r="BA22" i="78"/>
  <c r="AZ22" i="78"/>
  <c r="AY22" i="78"/>
  <c r="AX22" i="78"/>
  <c r="BJ19" i="78"/>
  <c r="BI19" i="78"/>
  <c r="BH19" i="78"/>
  <c r="BG19" i="78"/>
  <c r="BF19" i="78"/>
  <c r="BE19" i="78"/>
  <c r="BD19" i="78"/>
  <c r="BC19" i="78"/>
  <c r="BB19" i="78"/>
  <c r="BA19" i="78"/>
  <c r="AZ19" i="78"/>
  <c r="AY19" i="78"/>
  <c r="AX19" i="78"/>
  <c r="BJ18" i="78"/>
  <c r="BI18" i="78"/>
  <c r="BH18" i="78"/>
  <c r="BG18" i="78"/>
  <c r="BF18" i="78"/>
  <c r="BE18" i="78"/>
  <c r="BD18" i="78"/>
  <c r="BC18" i="78"/>
  <c r="BB18" i="78"/>
  <c r="BA18" i="78"/>
  <c r="AZ18" i="78"/>
  <c r="AY18" i="78"/>
  <c r="AX18" i="78"/>
  <c r="BJ17" i="78"/>
  <c r="BI17" i="78"/>
  <c r="BH17" i="78"/>
  <c r="BG17" i="78"/>
  <c r="BF17" i="78"/>
  <c r="BE17" i="78"/>
  <c r="BD17" i="78"/>
  <c r="BC17" i="78"/>
  <c r="BB17" i="78"/>
  <c r="BA17" i="78"/>
  <c r="AZ17" i="78"/>
  <c r="AY17" i="78"/>
  <c r="AX17" i="78"/>
  <c r="BJ16" i="78"/>
  <c r="BI16" i="78"/>
  <c r="BH16" i="78"/>
  <c r="BG16" i="78"/>
  <c r="BF16" i="78"/>
  <c r="BE16" i="78"/>
  <c r="BD16" i="78"/>
  <c r="BC16" i="78"/>
  <c r="BB16" i="78"/>
  <c r="BA16" i="78"/>
  <c r="AZ16" i="78"/>
  <c r="AY16" i="78"/>
  <c r="AX16" i="78"/>
  <c r="BJ15" i="78"/>
  <c r="BI15" i="78"/>
  <c r="BH15" i="78"/>
  <c r="BG15" i="78"/>
  <c r="BF15" i="78"/>
  <c r="BE15" i="78"/>
  <c r="BD15" i="78"/>
  <c r="BC15" i="78"/>
  <c r="BB15" i="78"/>
  <c r="BA15" i="78"/>
  <c r="AZ15" i="78"/>
  <c r="AY15" i="78"/>
  <c r="AX15" i="78"/>
  <c r="BJ14" i="78"/>
  <c r="BI14" i="78"/>
  <c r="BH14" i="78"/>
  <c r="BG14" i="78"/>
  <c r="BF14" i="78"/>
  <c r="BE14" i="78"/>
  <c r="BD14" i="78"/>
  <c r="BC14" i="78"/>
  <c r="BB14" i="78"/>
  <c r="BA14" i="78"/>
  <c r="AZ14" i="78"/>
  <c r="AY14" i="78"/>
  <c r="AX14" i="78"/>
  <c r="BJ13" i="78"/>
  <c r="BI13" i="78"/>
  <c r="BH13" i="78"/>
  <c r="BG13" i="78"/>
  <c r="BF13" i="78"/>
  <c r="BE13" i="78"/>
  <c r="BD13" i="78"/>
  <c r="BC13" i="78"/>
  <c r="BB13" i="78"/>
  <c r="BA13" i="78"/>
  <c r="AZ13" i="78"/>
  <c r="AY13" i="78"/>
  <c r="AX13" i="78"/>
  <c r="BJ12" i="78"/>
  <c r="BI12" i="78"/>
  <c r="BH12" i="78"/>
  <c r="BG12" i="78"/>
  <c r="BF12" i="78"/>
  <c r="BE12" i="78"/>
  <c r="BD12" i="78"/>
  <c r="BC12" i="78"/>
  <c r="BB12" i="78"/>
  <c r="BA12" i="78"/>
  <c r="AZ12" i="78"/>
  <c r="AY12" i="78"/>
  <c r="AX12" i="78"/>
  <c r="AX97" i="79"/>
  <c r="AX96" i="79"/>
  <c r="AX94" i="79"/>
  <c r="AX93" i="79"/>
  <c r="AX92" i="79"/>
  <c r="AX91" i="79"/>
  <c r="AX86" i="79"/>
  <c r="AX85" i="79"/>
  <c r="BJ38" i="79"/>
  <c r="BI38" i="79"/>
  <c r="BH38" i="79"/>
  <c r="BG38" i="79"/>
  <c r="BF38" i="79"/>
  <c r="BE38" i="79"/>
  <c r="BD38" i="79"/>
  <c r="BC38" i="79"/>
  <c r="BB38" i="79"/>
  <c r="BA38" i="79"/>
  <c r="AZ38" i="79"/>
  <c r="AY38" i="79"/>
  <c r="AX38" i="79"/>
  <c r="BJ36" i="79"/>
  <c r="BI36" i="79"/>
  <c r="BH36" i="79"/>
  <c r="BG36" i="79"/>
  <c r="BF36" i="79"/>
  <c r="BE36" i="79"/>
  <c r="BD36" i="79"/>
  <c r="BC36" i="79"/>
  <c r="BB36" i="79"/>
  <c r="BA36" i="79"/>
  <c r="AZ36" i="79"/>
  <c r="AY36" i="79"/>
  <c r="AX36" i="79"/>
  <c r="BJ34" i="79"/>
  <c r="BI34" i="79"/>
  <c r="BH34" i="79"/>
  <c r="BG34" i="79"/>
  <c r="BF34" i="79"/>
  <c r="BE34" i="79"/>
  <c r="BD34" i="79"/>
  <c r="BC34" i="79"/>
  <c r="BB34" i="79"/>
  <c r="BA34" i="79"/>
  <c r="AZ34" i="79"/>
  <c r="AY34" i="79"/>
  <c r="AX34" i="79"/>
  <c r="BJ33" i="79"/>
  <c r="BI33" i="79"/>
  <c r="BH33" i="79"/>
  <c r="BG33" i="79"/>
  <c r="BF33" i="79"/>
  <c r="BE33" i="79"/>
  <c r="BD33" i="79"/>
  <c r="BC33" i="79"/>
  <c r="BB33" i="79"/>
  <c r="BA33" i="79"/>
  <c r="AZ33" i="79"/>
  <c r="AY33" i="79"/>
  <c r="AX33" i="79"/>
  <c r="BJ32" i="79"/>
  <c r="BI32" i="79"/>
  <c r="BH32" i="79"/>
  <c r="BG32" i="79"/>
  <c r="BF32" i="79"/>
  <c r="BE32" i="79"/>
  <c r="BD32" i="79"/>
  <c r="BC32" i="79"/>
  <c r="BB32" i="79"/>
  <c r="BA32" i="79"/>
  <c r="AZ32" i="79"/>
  <c r="AY32" i="79"/>
  <c r="AX32" i="79"/>
  <c r="BJ30" i="79"/>
  <c r="BI30" i="79"/>
  <c r="BH30" i="79"/>
  <c r="BG30" i="79"/>
  <c r="BF30" i="79"/>
  <c r="BE30" i="79"/>
  <c r="BD30" i="79"/>
  <c r="BC30" i="79"/>
  <c r="BB30" i="79"/>
  <c r="BA30" i="79"/>
  <c r="AZ30" i="79"/>
  <c r="AY30" i="79"/>
  <c r="AX30" i="79"/>
  <c r="BJ29" i="79"/>
  <c r="BI29" i="79"/>
  <c r="BH29" i="79"/>
  <c r="BG29" i="79"/>
  <c r="BF29" i="79"/>
  <c r="BE29" i="79"/>
  <c r="BD29" i="79"/>
  <c r="BC29" i="79"/>
  <c r="BB29" i="79"/>
  <c r="BA29" i="79"/>
  <c r="AZ29" i="79"/>
  <c r="AY29" i="79"/>
  <c r="AX29" i="79"/>
  <c r="BJ28" i="79"/>
  <c r="BI28" i="79"/>
  <c r="BH28" i="79"/>
  <c r="BG28" i="79"/>
  <c r="BF28" i="79"/>
  <c r="BE28" i="79"/>
  <c r="BD28" i="79"/>
  <c r="BC28" i="79"/>
  <c r="BB28" i="79"/>
  <c r="BA28" i="79"/>
  <c r="AZ28" i="79"/>
  <c r="AY28" i="79"/>
  <c r="AX28" i="79"/>
  <c r="BJ27" i="79"/>
  <c r="BI27" i="79"/>
  <c r="BH27" i="79"/>
  <c r="BG27" i="79"/>
  <c r="BF27" i="79"/>
  <c r="BE27" i="79"/>
  <c r="BD27" i="79"/>
  <c r="BC27" i="79"/>
  <c r="BB27" i="79"/>
  <c r="BA27" i="79"/>
  <c r="AZ27" i="79"/>
  <c r="AY27" i="79"/>
  <c r="AX27" i="79"/>
  <c r="AW27" i="79"/>
  <c r="BJ25" i="79"/>
  <c r="BI25" i="79"/>
  <c r="BH25" i="79"/>
  <c r="BG25" i="79"/>
  <c r="BF25" i="79"/>
  <c r="BE25" i="79"/>
  <c r="BD25" i="79"/>
  <c r="BC25" i="79"/>
  <c r="BB25" i="79"/>
  <c r="BA25" i="79"/>
  <c r="AZ25" i="79"/>
  <c r="AY25" i="79"/>
  <c r="AX25" i="79"/>
  <c r="AW25" i="79"/>
  <c r="BJ23" i="79"/>
  <c r="BI23" i="79"/>
  <c r="BH23" i="79"/>
  <c r="BG23" i="79"/>
  <c r="BF23" i="79"/>
  <c r="BE23" i="79"/>
  <c r="BD23" i="79"/>
  <c r="BC23" i="79"/>
  <c r="BB23" i="79"/>
  <c r="BA23" i="79"/>
  <c r="AZ23" i="79"/>
  <c r="AY23" i="79"/>
  <c r="AX23" i="79"/>
  <c r="BJ22" i="79"/>
  <c r="BI22" i="79"/>
  <c r="BH22" i="79"/>
  <c r="BG22" i="79"/>
  <c r="BF22" i="79"/>
  <c r="BE22" i="79"/>
  <c r="BD22" i="79"/>
  <c r="BC22" i="79"/>
  <c r="BB22" i="79"/>
  <c r="BA22" i="79"/>
  <c r="AZ22" i="79"/>
  <c r="AY22" i="79"/>
  <c r="AX22" i="79"/>
  <c r="BJ19" i="79"/>
  <c r="BI19" i="79"/>
  <c r="BH19" i="79"/>
  <c r="BG19" i="79"/>
  <c r="BF19" i="79"/>
  <c r="BE19" i="79"/>
  <c r="BD19" i="79"/>
  <c r="BC19" i="79"/>
  <c r="BB19" i="79"/>
  <c r="BA19" i="79"/>
  <c r="AZ19" i="79"/>
  <c r="AY19" i="79"/>
  <c r="AX19" i="79"/>
  <c r="BJ18" i="79"/>
  <c r="BI18" i="79"/>
  <c r="BH18" i="79"/>
  <c r="BG18" i="79"/>
  <c r="BF18" i="79"/>
  <c r="BE18" i="79"/>
  <c r="BD18" i="79"/>
  <c r="BC18" i="79"/>
  <c r="BB18" i="79"/>
  <c r="BA18" i="79"/>
  <c r="AZ18" i="79"/>
  <c r="AY18" i="79"/>
  <c r="AX18" i="79"/>
  <c r="BJ17" i="79"/>
  <c r="BI17" i="79"/>
  <c r="BH17" i="79"/>
  <c r="BG17" i="79"/>
  <c r="BF17" i="79"/>
  <c r="BE17" i="79"/>
  <c r="BD17" i="79"/>
  <c r="BC17" i="79"/>
  <c r="BB17" i="79"/>
  <c r="BA17" i="79"/>
  <c r="AZ17" i="79"/>
  <c r="AY17" i="79"/>
  <c r="AX17" i="79"/>
  <c r="BJ16" i="79"/>
  <c r="BI16" i="79"/>
  <c r="BH16" i="79"/>
  <c r="BG16" i="79"/>
  <c r="BF16" i="79"/>
  <c r="BE16" i="79"/>
  <c r="BD16" i="79"/>
  <c r="BC16" i="79"/>
  <c r="BB16" i="79"/>
  <c r="BA16" i="79"/>
  <c r="AZ16" i="79"/>
  <c r="AY16" i="79"/>
  <c r="AX16" i="79"/>
  <c r="BJ15" i="79"/>
  <c r="BI15" i="79"/>
  <c r="BH15" i="79"/>
  <c r="BG15" i="79"/>
  <c r="BF15" i="79"/>
  <c r="BE15" i="79"/>
  <c r="BD15" i="79"/>
  <c r="BC15" i="79"/>
  <c r="BB15" i="79"/>
  <c r="BA15" i="79"/>
  <c r="AZ15" i="79"/>
  <c r="AY15" i="79"/>
  <c r="AX15" i="79"/>
  <c r="BJ14" i="79"/>
  <c r="BI14" i="79"/>
  <c r="BH14" i="79"/>
  <c r="BG14" i="79"/>
  <c r="BF14" i="79"/>
  <c r="BE14" i="79"/>
  <c r="BD14" i="79"/>
  <c r="BC14" i="79"/>
  <c r="BB14" i="79"/>
  <c r="BA14" i="79"/>
  <c r="AZ14" i="79"/>
  <c r="AY14" i="79"/>
  <c r="AX14" i="79"/>
  <c r="BJ13" i="79"/>
  <c r="BI13" i="79"/>
  <c r="BH13" i="79"/>
  <c r="BG13" i="79"/>
  <c r="BF13" i="79"/>
  <c r="BE13" i="79"/>
  <c r="BD13" i="79"/>
  <c r="BC13" i="79"/>
  <c r="BB13" i="79"/>
  <c r="BA13" i="79"/>
  <c r="AZ13" i="79"/>
  <c r="AY13" i="79"/>
  <c r="AX13" i="79"/>
  <c r="BJ12" i="79"/>
  <c r="BI12" i="79"/>
  <c r="BH12" i="79"/>
  <c r="BG12" i="79"/>
  <c r="BF12" i="79"/>
  <c r="BE12" i="79"/>
  <c r="BD12" i="79"/>
  <c r="BC12" i="79"/>
  <c r="BB12" i="79"/>
  <c r="BA12" i="79"/>
  <c r="AZ12" i="79"/>
  <c r="AY12" i="79"/>
  <c r="AX12" i="79"/>
  <c r="AX97" i="80"/>
  <c r="AX96" i="80"/>
  <c r="AX94" i="80"/>
  <c r="AX93" i="80"/>
  <c r="AX92" i="80"/>
  <c r="AX91" i="80"/>
  <c r="AX86" i="80"/>
  <c r="AX85" i="80"/>
  <c r="AX84" i="80"/>
  <c r="BJ38" i="80"/>
  <c r="BI38" i="80"/>
  <c r="BH38" i="80"/>
  <c r="BG38" i="80"/>
  <c r="BF38" i="80"/>
  <c r="BE38" i="80"/>
  <c r="BD38" i="80"/>
  <c r="BC38" i="80"/>
  <c r="BB38" i="80"/>
  <c r="BA38" i="80"/>
  <c r="AZ38" i="80"/>
  <c r="AY38" i="80"/>
  <c r="AX38" i="80"/>
  <c r="BJ36" i="80"/>
  <c r="BI36" i="80"/>
  <c r="BH36" i="80"/>
  <c r="BG36" i="80"/>
  <c r="BF36" i="80"/>
  <c r="BE36" i="80"/>
  <c r="BD36" i="80"/>
  <c r="BC36" i="80"/>
  <c r="BB36" i="80"/>
  <c r="BA36" i="80"/>
  <c r="AZ36" i="80"/>
  <c r="AY36" i="80"/>
  <c r="AX36" i="80"/>
  <c r="BJ34" i="80"/>
  <c r="BI34" i="80"/>
  <c r="BH34" i="80"/>
  <c r="BG34" i="80"/>
  <c r="BF34" i="80"/>
  <c r="BE34" i="80"/>
  <c r="BD34" i="80"/>
  <c r="BC34" i="80"/>
  <c r="BB34" i="80"/>
  <c r="BA34" i="80"/>
  <c r="AZ34" i="80"/>
  <c r="AY34" i="80"/>
  <c r="AX34" i="80"/>
  <c r="BJ33" i="80"/>
  <c r="BI33" i="80"/>
  <c r="BH33" i="80"/>
  <c r="BG33" i="80"/>
  <c r="BF33" i="80"/>
  <c r="BE33" i="80"/>
  <c r="BD33" i="80"/>
  <c r="BC33" i="80"/>
  <c r="BB33" i="80"/>
  <c r="BA33" i="80"/>
  <c r="AZ33" i="80"/>
  <c r="AY33" i="80"/>
  <c r="AX33" i="80"/>
  <c r="BJ32" i="80"/>
  <c r="BI32" i="80"/>
  <c r="BH32" i="80"/>
  <c r="BG32" i="80"/>
  <c r="BF32" i="80"/>
  <c r="BE32" i="80"/>
  <c r="BD32" i="80"/>
  <c r="BC32" i="80"/>
  <c r="BB32" i="80"/>
  <c r="BA32" i="80"/>
  <c r="AZ32" i="80"/>
  <c r="AY32" i="80"/>
  <c r="AX32" i="80"/>
  <c r="BJ30" i="80"/>
  <c r="BI30" i="80"/>
  <c r="BH30" i="80"/>
  <c r="BG30" i="80"/>
  <c r="BF30" i="80"/>
  <c r="BE30" i="80"/>
  <c r="BD30" i="80"/>
  <c r="BC30" i="80"/>
  <c r="BB30" i="80"/>
  <c r="BA30" i="80"/>
  <c r="AZ30" i="80"/>
  <c r="AY30" i="80"/>
  <c r="AX30" i="80"/>
  <c r="BJ29" i="80"/>
  <c r="BI29" i="80"/>
  <c r="BH29" i="80"/>
  <c r="BG29" i="80"/>
  <c r="BF29" i="80"/>
  <c r="BE29" i="80"/>
  <c r="BD29" i="80"/>
  <c r="BC29" i="80"/>
  <c r="BB29" i="80"/>
  <c r="BA29" i="80"/>
  <c r="AZ29" i="80"/>
  <c r="AY29" i="80"/>
  <c r="AX29" i="80"/>
  <c r="BJ28" i="80"/>
  <c r="BI28" i="80"/>
  <c r="BH28" i="80"/>
  <c r="BG28" i="80"/>
  <c r="BF28" i="80"/>
  <c r="BE28" i="80"/>
  <c r="BD28" i="80"/>
  <c r="BC28" i="80"/>
  <c r="BB28" i="80"/>
  <c r="BA28" i="80"/>
  <c r="AZ28" i="80"/>
  <c r="AY28" i="80"/>
  <c r="AX28" i="80"/>
  <c r="BJ27" i="80"/>
  <c r="BI27" i="80"/>
  <c r="BH27" i="80"/>
  <c r="BG27" i="80"/>
  <c r="BF27" i="80"/>
  <c r="BE27" i="80"/>
  <c r="BD27" i="80"/>
  <c r="BC27" i="80"/>
  <c r="BB27" i="80"/>
  <c r="BA27" i="80"/>
  <c r="AZ27" i="80"/>
  <c r="AY27" i="80"/>
  <c r="AX27" i="80"/>
  <c r="AW27" i="80"/>
  <c r="BJ25" i="80"/>
  <c r="BI25" i="80"/>
  <c r="BH25" i="80"/>
  <c r="BG25" i="80"/>
  <c r="BF25" i="80"/>
  <c r="BE25" i="80"/>
  <c r="BD25" i="80"/>
  <c r="BC25" i="80"/>
  <c r="BB25" i="80"/>
  <c r="BA25" i="80"/>
  <c r="AZ25" i="80"/>
  <c r="AY25" i="80"/>
  <c r="AX25" i="80"/>
  <c r="AW25" i="80"/>
  <c r="BJ23" i="80"/>
  <c r="BI23" i="80"/>
  <c r="BH23" i="80"/>
  <c r="BG23" i="80"/>
  <c r="BF23" i="80"/>
  <c r="BE23" i="80"/>
  <c r="BD23" i="80"/>
  <c r="BC23" i="80"/>
  <c r="BB23" i="80"/>
  <c r="BA23" i="80"/>
  <c r="AZ23" i="80"/>
  <c r="AY23" i="80"/>
  <c r="AX23" i="80"/>
  <c r="BJ22" i="80"/>
  <c r="BI22" i="80"/>
  <c r="BH22" i="80"/>
  <c r="BG22" i="80"/>
  <c r="BF22" i="80"/>
  <c r="BE22" i="80"/>
  <c r="BD22" i="80"/>
  <c r="BC22" i="80"/>
  <c r="BB22" i="80"/>
  <c r="BA22" i="80"/>
  <c r="AZ22" i="80"/>
  <c r="AY22" i="80"/>
  <c r="AX22" i="80"/>
  <c r="BJ19" i="80"/>
  <c r="BI19" i="80"/>
  <c r="BH19" i="80"/>
  <c r="BG19" i="80"/>
  <c r="BF19" i="80"/>
  <c r="BE19" i="80"/>
  <c r="BD19" i="80"/>
  <c r="BC19" i="80"/>
  <c r="BB19" i="80"/>
  <c r="BA19" i="80"/>
  <c r="AZ19" i="80"/>
  <c r="AY19" i="80"/>
  <c r="AX19" i="80"/>
  <c r="BJ18" i="80"/>
  <c r="BI18" i="80"/>
  <c r="BH18" i="80"/>
  <c r="BG18" i="80"/>
  <c r="BF18" i="80"/>
  <c r="BE18" i="80"/>
  <c r="BD18" i="80"/>
  <c r="BC18" i="80"/>
  <c r="BB18" i="80"/>
  <c r="BA18" i="80"/>
  <c r="AZ18" i="80"/>
  <c r="AY18" i="80"/>
  <c r="AX18" i="80"/>
  <c r="BJ17" i="80"/>
  <c r="BI17" i="80"/>
  <c r="BH17" i="80"/>
  <c r="BG17" i="80"/>
  <c r="BF17" i="80"/>
  <c r="BE17" i="80"/>
  <c r="BD17" i="80"/>
  <c r="BC17" i="80"/>
  <c r="BB17" i="80"/>
  <c r="BA17" i="80"/>
  <c r="AZ17" i="80"/>
  <c r="AY17" i="80"/>
  <c r="AX17" i="80"/>
  <c r="BJ16" i="80"/>
  <c r="BI16" i="80"/>
  <c r="BH16" i="80"/>
  <c r="BG16" i="80"/>
  <c r="BF16" i="80"/>
  <c r="BE16" i="80"/>
  <c r="BD16" i="80"/>
  <c r="BC16" i="80"/>
  <c r="BB16" i="80"/>
  <c r="BA16" i="80"/>
  <c r="AZ16" i="80"/>
  <c r="AY16" i="80"/>
  <c r="AX16" i="80"/>
  <c r="BJ15" i="80"/>
  <c r="BI15" i="80"/>
  <c r="BH15" i="80"/>
  <c r="BG15" i="80"/>
  <c r="BF15" i="80"/>
  <c r="BE15" i="80"/>
  <c r="BD15" i="80"/>
  <c r="BC15" i="80"/>
  <c r="BB15" i="80"/>
  <c r="BA15" i="80"/>
  <c r="AZ15" i="80"/>
  <c r="AY15" i="80"/>
  <c r="AX15" i="80"/>
  <c r="BJ14" i="80"/>
  <c r="BI14" i="80"/>
  <c r="BH14" i="80"/>
  <c r="BG14" i="80"/>
  <c r="BF14" i="80"/>
  <c r="BE14" i="80"/>
  <c r="BD14" i="80"/>
  <c r="BC14" i="80"/>
  <c r="BB14" i="80"/>
  <c r="BA14" i="80"/>
  <c r="AZ14" i="80"/>
  <c r="AY14" i="80"/>
  <c r="AX14" i="80"/>
  <c r="BJ13" i="80"/>
  <c r="BI13" i="80"/>
  <c r="BH13" i="80"/>
  <c r="BG13" i="80"/>
  <c r="BF13" i="80"/>
  <c r="BE13" i="80"/>
  <c r="BD13" i="80"/>
  <c r="BC13" i="80"/>
  <c r="BB13" i="80"/>
  <c r="BA13" i="80"/>
  <c r="AZ13" i="80"/>
  <c r="AY13" i="80"/>
  <c r="AX13" i="80"/>
  <c r="BJ12" i="80"/>
  <c r="BI12" i="80"/>
  <c r="BH12" i="80"/>
  <c r="BG12" i="80"/>
  <c r="BF12" i="80"/>
  <c r="BE12" i="80"/>
  <c r="BD12" i="80"/>
  <c r="BC12" i="80"/>
  <c r="BB12" i="80"/>
  <c r="BA12" i="80"/>
  <c r="AZ12" i="80"/>
  <c r="AY12" i="80"/>
  <c r="AX12" i="80"/>
  <c r="AX97" i="81"/>
  <c r="AX96" i="81"/>
  <c r="AX94" i="81"/>
  <c r="AX93" i="81"/>
  <c r="AX92" i="81"/>
  <c r="AX91" i="81"/>
  <c r="AX86" i="81"/>
  <c r="AX85" i="81"/>
  <c r="AX84" i="81"/>
  <c r="BJ38" i="81"/>
  <c r="BI38" i="81"/>
  <c r="BH38" i="81"/>
  <c r="BG38" i="81"/>
  <c r="BF38" i="81"/>
  <c r="BE38" i="81"/>
  <c r="BD38" i="81"/>
  <c r="BC38" i="81"/>
  <c r="BB38" i="81"/>
  <c r="BA38" i="81"/>
  <c r="AZ38" i="81"/>
  <c r="AY38" i="81"/>
  <c r="AX38" i="81"/>
  <c r="BJ34" i="81"/>
  <c r="BI34" i="81"/>
  <c r="BH34" i="81"/>
  <c r="BG34" i="81"/>
  <c r="BF34" i="81"/>
  <c r="BE34" i="81"/>
  <c r="BD34" i="81"/>
  <c r="BC34" i="81"/>
  <c r="BB34" i="81"/>
  <c r="BA34" i="81"/>
  <c r="AZ34" i="81"/>
  <c r="AY34" i="81"/>
  <c r="AX34" i="81"/>
  <c r="BJ27" i="81"/>
  <c r="BI27" i="81"/>
  <c r="BH27" i="81"/>
  <c r="BG27" i="81"/>
  <c r="BF27" i="81"/>
  <c r="BE27" i="81"/>
  <c r="BD27" i="81"/>
  <c r="BC27" i="81"/>
  <c r="BB27" i="81"/>
  <c r="BA27" i="81"/>
  <c r="AZ27" i="81"/>
  <c r="AY27" i="81"/>
  <c r="AX27" i="81"/>
  <c r="AW27" i="81"/>
  <c r="BJ25" i="81"/>
  <c r="BI25" i="81"/>
  <c r="BH25" i="81"/>
  <c r="BG25" i="81"/>
  <c r="BF25" i="81"/>
  <c r="BE25" i="81"/>
  <c r="BD25" i="81"/>
  <c r="BC25" i="81"/>
  <c r="BB25" i="81"/>
  <c r="BA25" i="81"/>
  <c r="AZ25" i="81"/>
  <c r="AY25" i="81"/>
  <c r="AX25" i="81"/>
  <c r="AW25" i="81"/>
  <c r="BJ23" i="81"/>
  <c r="BI23" i="81"/>
  <c r="BH23" i="81"/>
  <c r="BG23" i="81"/>
  <c r="BF23" i="81"/>
  <c r="BE23" i="81"/>
  <c r="BD23" i="81"/>
  <c r="BC23" i="81"/>
  <c r="BB23" i="81"/>
  <c r="BA23" i="81"/>
  <c r="AZ23" i="81"/>
  <c r="AY23" i="81"/>
  <c r="AX23" i="81"/>
  <c r="BJ22" i="81"/>
  <c r="BI22" i="81"/>
  <c r="BH22" i="81"/>
  <c r="BG22" i="81"/>
  <c r="BF22" i="81"/>
  <c r="BE22" i="81"/>
  <c r="BD22" i="81"/>
  <c r="BC22" i="81"/>
  <c r="BB22" i="81"/>
  <c r="BA22" i="81"/>
  <c r="AZ22" i="81"/>
  <c r="AY22" i="81"/>
  <c r="AX22" i="81"/>
  <c r="BJ19" i="81"/>
  <c r="BI19" i="81"/>
  <c r="BH19" i="81"/>
  <c r="BG19" i="81"/>
  <c r="BF19" i="81"/>
  <c r="BE19" i="81"/>
  <c r="BD19" i="81"/>
  <c r="BC19" i="81"/>
  <c r="BB19" i="81"/>
  <c r="BA19" i="81"/>
  <c r="AZ19" i="81"/>
  <c r="AY19" i="81"/>
  <c r="AX19" i="81"/>
  <c r="BJ18" i="81"/>
  <c r="BI18" i="81"/>
  <c r="BH18" i="81"/>
  <c r="BG18" i="81"/>
  <c r="BF18" i="81"/>
  <c r="BE18" i="81"/>
  <c r="BD18" i="81"/>
  <c r="BC18" i="81"/>
  <c r="BB18" i="81"/>
  <c r="BA18" i="81"/>
  <c r="AZ18" i="81"/>
  <c r="AY18" i="81"/>
  <c r="AX18" i="81"/>
  <c r="BJ17" i="81"/>
  <c r="BI17" i="81"/>
  <c r="BH17" i="81"/>
  <c r="BG17" i="81"/>
  <c r="BF17" i="81"/>
  <c r="BE17" i="81"/>
  <c r="BD17" i="81"/>
  <c r="BC17" i="81"/>
  <c r="BB17" i="81"/>
  <c r="BA17" i="81"/>
  <c r="AZ17" i="81"/>
  <c r="AY17" i="81"/>
  <c r="AX17" i="81"/>
  <c r="BJ16" i="81"/>
  <c r="BI16" i="81"/>
  <c r="BH16" i="81"/>
  <c r="BG16" i="81"/>
  <c r="BF16" i="81"/>
  <c r="BE16" i="81"/>
  <c r="BD16" i="81"/>
  <c r="BC16" i="81"/>
  <c r="BB16" i="81"/>
  <c r="BA16" i="81"/>
  <c r="AZ16" i="81"/>
  <c r="AY16" i="81"/>
  <c r="AX16" i="81"/>
  <c r="BJ15" i="81"/>
  <c r="BI15" i="81"/>
  <c r="BH15" i="81"/>
  <c r="BG15" i="81"/>
  <c r="BF15" i="81"/>
  <c r="BE15" i="81"/>
  <c r="BD15" i="81"/>
  <c r="BC15" i="81"/>
  <c r="BB15" i="81"/>
  <c r="BA15" i="81"/>
  <c r="AZ15" i="81"/>
  <c r="AY15" i="81"/>
  <c r="AX15" i="81"/>
  <c r="BJ14" i="81"/>
  <c r="BI14" i="81"/>
  <c r="BH14" i="81"/>
  <c r="BG14" i="81"/>
  <c r="BF14" i="81"/>
  <c r="BE14" i="81"/>
  <c r="BD14" i="81"/>
  <c r="BC14" i="81"/>
  <c r="BB14" i="81"/>
  <c r="BA14" i="81"/>
  <c r="AZ14" i="81"/>
  <c r="AY14" i="81"/>
  <c r="AX14" i="81"/>
  <c r="BJ13" i="81"/>
  <c r="BI13" i="81"/>
  <c r="BH13" i="81"/>
  <c r="BG13" i="81"/>
  <c r="BF13" i="81"/>
  <c r="BE13" i="81"/>
  <c r="BD13" i="81"/>
  <c r="BC13" i="81"/>
  <c r="BB13" i="81"/>
  <c r="BA13" i="81"/>
  <c r="AZ13" i="81"/>
  <c r="AY13" i="81"/>
  <c r="AX13" i="81"/>
  <c r="BJ12" i="81"/>
  <c r="BI12" i="81"/>
  <c r="BH12" i="81"/>
  <c r="BG12" i="81"/>
  <c r="BF12" i="81"/>
  <c r="BE12" i="81"/>
  <c r="BD12" i="81"/>
  <c r="BC12" i="81"/>
  <c r="BB12" i="81"/>
  <c r="BA12" i="81"/>
  <c r="AZ12" i="81"/>
  <c r="AY12" i="81"/>
  <c r="AX12" i="81"/>
  <c r="AX97" i="82"/>
  <c r="AX96" i="82"/>
  <c r="AX94" i="82"/>
  <c r="AX93" i="82"/>
  <c r="AX92" i="82"/>
  <c r="AX91" i="82"/>
  <c r="AX86" i="82"/>
  <c r="AX85" i="82"/>
  <c r="AX84" i="82"/>
  <c r="BJ38" i="82"/>
  <c r="BI38" i="82"/>
  <c r="BH38" i="82"/>
  <c r="BG38" i="82"/>
  <c r="BF38" i="82"/>
  <c r="BE38" i="82"/>
  <c r="BD38" i="82"/>
  <c r="BC38" i="82"/>
  <c r="BB38" i="82"/>
  <c r="BA38" i="82"/>
  <c r="AZ38" i="82"/>
  <c r="AY38" i="82"/>
  <c r="AX38" i="82"/>
  <c r="BJ34" i="82"/>
  <c r="BI34" i="82"/>
  <c r="BH34" i="82"/>
  <c r="BG34" i="82"/>
  <c r="BF34" i="82"/>
  <c r="BE34" i="82"/>
  <c r="BD34" i="82"/>
  <c r="BC34" i="82"/>
  <c r="BB34" i="82"/>
  <c r="BA34" i="82"/>
  <c r="AZ34" i="82"/>
  <c r="AY34" i="82"/>
  <c r="AX34" i="82"/>
  <c r="BJ33" i="82"/>
  <c r="BI33" i="82"/>
  <c r="BH33" i="82"/>
  <c r="BG33" i="82"/>
  <c r="BF33" i="82"/>
  <c r="BE33" i="82"/>
  <c r="BD33" i="82"/>
  <c r="BC33" i="82"/>
  <c r="BB33" i="82"/>
  <c r="BA33" i="82"/>
  <c r="AZ33" i="82"/>
  <c r="AY33" i="82"/>
  <c r="AX33" i="82"/>
  <c r="BJ32" i="82"/>
  <c r="BI32" i="82"/>
  <c r="BH32" i="82"/>
  <c r="BG32" i="82"/>
  <c r="BF32" i="82"/>
  <c r="BE32" i="82"/>
  <c r="BD32" i="82"/>
  <c r="BC32" i="82"/>
  <c r="BB32" i="82"/>
  <c r="BA32" i="82"/>
  <c r="AZ32" i="82"/>
  <c r="AY32" i="82"/>
  <c r="AX32" i="82"/>
  <c r="BJ30" i="82"/>
  <c r="BI30" i="82"/>
  <c r="BH30" i="82"/>
  <c r="BG30" i="82"/>
  <c r="BF30" i="82"/>
  <c r="BE30" i="82"/>
  <c r="BD30" i="82"/>
  <c r="BC30" i="82"/>
  <c r="BB30" i="82"/>
  <c r="BA30" i="82"/>
  <c r="AZ30" i="82"/>
  <c r="AY30" i="82"/>
  <c r="AX30" i="82"/>
  <c r="BJ29" i="82"/>
  <c r="BI29" i="82"/>
  <c r="BH29" i="82"/>
  <c r="BG29" i="82"/>
  <c r="BF29" i="82"/>
  <c r="BE29" i="82"/>
  <c r="BD29" i="82"/>
  <c r="BC29" i="82"/>
  <c r="BB29" i="82"/>
  <c r="BA29" i="82"/>
  <c r="AZ29" i="82"/>
  <c r="AY29" i="82"/>
  <c r="AX29" i="82"/>
  <c r="BJ28" i="82"/>
  <c r="BI28" i="82"/>
  <c r="BH28" i="82"/>
  <c r="BG28" i="82"/>
  <c r="BF28" i="82"/>
  <c r="BE28" i="82"/>
  <c r="BD28" i="82"/>
  <c r="BC28" i="82"/>
  <c r="BB28" i="82"/>
  <c r="BA28" i="82"/>
  <c r="AZ28" i="82"/>
  <c r="AY28" i="82"/>
  <c r="AX28" i="82"/>
  <c r="BJ27" i="82"/>
  <c r="BI27" i="82"/>
  <c r="BH27" i="82"/>
  <c r="BG27" i="82"/>
  <c r="BF27" i="82"/>
  <c r="BE27" i="82"/>
  <c r="BD27" i="82"/>
  <c r="BC27" i="82"/>
  <c r="BB27" i="82"/>
  <c r="BA27" i="82"/>
  <c r="AZ27" i="82"/>
  <c r="AY27" i="82"/>
  <c r="AX27" i="82"/>
  <c r="AW27" i="82"/>
  <c r="BJ25" i="82"/>
  <c r="BI25" i="82"/>
  <c r="BH25" i="82"/>
  <c r="BG25" i="82"/>
  <c r="BF25" i="82"/>
  <c r="BE25" i="82"/>
  <c r="BD25" i="82"/>
  <c r="BC25" i="82"/>
  <c r="BB25" i="82"/>
  <c r="BA25" i="82"/>
  <c r="AZ25" i="82"/>
  <c r="AY25" i="82"/>
  <c r="AX25" i="82"/>
  <c r="AW25" i="82"/>
  <c r="BJ23" i="82"/>
  <c r="BI23" i="82"/>
  <c r="BH23" i="82"/>
  <c r="BG23" i="82"/>
  <c r="BF23" i="82"/>
  <c r="BE23" i="82"/>
  <c r="BD23" i="82"/>
  <c r="BC23" i="82"/>
  <c r="BB23" i="82"/>
  <c r="BA23" i="82"/>
  <c r="AZ23" i="82"/>
  <c r="AY23" i="82"/>
  <c r="AX23" i="82"/>
  <c r="BJ22" i="82"/>
  <c r="BI22" i="82"/>
  <c r="BH22" i="82"/>
  <c r="BG22" i="82"/>
  <c r="BF22" i="82"/>
  <c r="BE22" i="82"/>
  <c r="BD22" i="82"/>
  <c r="BC22" i="82"/>
  <c r="BB22" i="82"/>
  <c r="BA22" i="82"/>
  <c r="AZ22" i="82"/>
  <c r="AY22" i="82"/>
  <c r="AX22" i="82"/>
  <c r="BJ19" i="82"/>
  <c r="BI19" i="82"/>
  <c r="BH19" i="82"/>
  <c r="BG19" i="82"/>
  <c r="BF19" i="82"/>
  <c r="BE19" i="82"/>
  <c r="BD19" i="82"/>
  <c r="BC19" i="82"/>
  <c r="BB19" i="82"/>
  <c r="BA19" i="82"/>
  <c r="AZ19" i="82"/>
  <c r="AY19" i="82"/>
  <c r="AX19" i="82"/>
  <c r="BJ18" i="82"/>
  <c r="BI18" i="82"/>
  <c r="BH18" i="82"/>
  <c r="BG18" i="82"/>
  <c r="BF18" i="82"/>
  <c r="BE18" i="82"/>
  <c r="BD18" i="82"/>
  <c r="BC18" i="82"/>
  <c r="BB18" i="82"/>
  <c r="BA18" i="82"/>
  <c r="AZ18" i="82"/>
  <c r="AY18" i="82"/>
  <c r="AX18" i="82"/>
  <c r="BJ17" i="82"/>
  <c r="BI17" i="82"/>
  <c r="BH17" i="82"/>
  <c r="BG17" i="82"/>
  <c r="BF17" i="82"/>
  <c r="BE17" i="82"/>
  <c r="BD17" i="82"/>
  <c r="BC17" i="82"/>
  <c r="BB17" i="82"/>
  <c r="BA17" i="82"/>
  <c r="AZ17" i="82"/>
  <c r="AY17" i="82"/>
  <c r="AX17" i="82"/>
  <c r="BJ16" i="82"/>
  <c r="BI16" i="82"/>
  <c r="BH16" i="82"/>
  <c r="BG16" i="82"/>
  <c r="BF16" i="82"/>
  <c r="BE16" i="82"/>
  <c r="BD16" i="82"/>
  <c r="BC16" i="82"/>
  <c r="BB16" i="82"/>
  <c r="BA16" i="82"/>
  <c r="AZ16" i="82"/>
  <c r="AY16" i="82"/>
  <c r="AX16" i="82"/>
  <c r="BJ15" i="82"/>
  <c r="BI15" i="82"/>
  <c r="BH15" i="82"/>
  <c r="BG15" i="82"/>
  <c r="BF15" i="82"/>
  <c r="BE15" i="82"/>
  <c r="BD15" i="82"/>
  <c r="BC15" i="82"/>
  <c r="BB15" i="82"/>
  <c r="BA15" i="82"/>
  <c r="AZ15" i="82"/>
  <c r="AY15" i="82"/>
  <c r="AX15" i="82"/>
  <c r="BJ14" i="82"/>
  <c r="BI14" i="82"/>
  <c r="BH14" i="82"/>
  <c r="BG14" i="82"/>
  <c r="BF14" i="82"/>
  <c r="BE14" i="82"/>
  <c r="BD14" i="82"/>
  <c r="BC14" i="82"/>
  <c r="BB14" i="82"/>
  <c r="BA14" i="82"/>
  <c r="AZ14" i="82"/>
  <c r="AY14" i="82"/>
  <c r="AX14" i="82"/>
  <c r="BJ13" i="82"/>
  <c r="BI13" i="82"/>
  <c r="BH13" i="82"/>
  <c r="BG13" i="82"/>
  <c r="BF13" i="82"/>
  <c r="BE13" i="82"/>
  <c r="BD13" i="82"/>
  <c r="BC13" i="82"/>
  <c r="BB13" i="82"/>
  <c r="BA13" i="82"/>
  <c r="AZ13" i="82"/>
  <c r="AY13" i="82"/>
  <c r="AX13" i="82"/>
  <c r="BJ12" i="82"/>
  <c r="BI12" i="82"/>
  <c r="BH12" i="82"/>
  <c r="BG12" i="82"/>
  <c r="BF12" i="82"/>
  <c r="BE12" i="82"/>
  <c r="BD12" i="82"/>
  <c r="BC12" i="82"/>
  <c r="BB12" i="82"/>
  <c r="BA12" i="82"/>
  <c r="AZ12" i="82"/>
  <c r="AY12" i="82"/>
  <c r="AX12" i="82"/>
  <c r="AX97" i="85"/>
  <c r="AX96" i="85"/>
  <c r="AX94" i="85"/>
  <c r="AX93" i="85"/>
  <c r="AX86" i="85"/>
  <c r="AX85" i="85"/>
  <c r="AX84" i="85"/>
  <c r="BJ38" i="85"/>
  <c r="BI38" i="85"/>
  <c r="BH38" i="85"/>
  <c r="BG38" i="85"/>
  <c r="BF38" i="85"/>
  <c r="BE38" i="85"/>
  <c r="BD38" i="85"/>
  <c r="BC38" i="85"/>
  <c r="BB38" i="85"/>
  <c r="BA38" i="85"/>
  <c r="AZ38" i="85"/>
  <c r="AY38" i="85"/>
  <c r="AX38" i="85"/>
  <c r="BJ34" i="85"/>
  <c r="BI34" i="85"/>
  <c r="BH34" i="85"/>
  <c r="BG34" i="85"/>
  <c r="BF34" i="85"/>
  <c r="BE34" i="85"/>
  <c r="BD34" i="85"/>
  <c r="BC34" i="85"/>
  <c r="BB34" i="85"/>
  <c r="BA34" i="85"/>
  <c r="AZ34" i="85"/>
  <c r="AY34" i="85"/>
  <c r="AX34" i="85"/>
  <c r="BJ32" i="85"/>
  <c r="BI32" i="85"/>
  <c r="BH32" i="85"/>
  <c r="BG32" i="85"/>
  <c r="BF32" i="85"/>
  <c r="BE32" i="85"/>
  <c r="BD32" i="85"/>
  <c r="BC32" i="85"/>
  <c r="BB32" i="85"/>
  <c r="BA32" i="85"/>
  <c r="AZ32" i="85"/>
  <c r="AY32" i="85"/>
  <c r="AX32" i="85"/>
  <c r="BJ29" i="85"/>
  <c r="BI29" i="85"/>
  <c r="BH29" i="85"/>
  <c r="BG29" i="85"/>
  <c r="BF29" i="85"/>
  <c r="BE29" i="85"/>
  <c r="BD29" i="85"/>
  <c r="BC29" i="85"/>
  <c r="BB29" i="85"/>
  <c r="BA29" i="85"/>
  <c r="AZ29" i="85"/>
  <c r="AY29" i="85"/>
  <c r="AX29" i="85"/>
  <c r="BJ28" i="85"/>
  <c r="BI28" i="85"/>
  <c r="BH28" i="85"/>
  <c r="BG28" i="85"/>
  <c r="BF28" i="85"/>
  <c r="BE28" i="85"/>
  <c r="BD28" i="85"/>
  <c r="BC28" i="85"/>
  <c r="BB28" i="85"/>
  <c r="BA28" i="85"/>
  <c r="AZ28" i="85"/>
  <c r="AY28" i="85"/>
  <c r="AX28" i="85"/>
  <c r="BJ27" i="85"/>
  <c r="BI27" i="85"/>
  <c r="BH27" i="85"/>
  <c r="BG27" i="85"/>
  <c r="BF27" i="85"/>
  <c r="BE27" i="85"/>
  <c r="BD27" i="85"/>
  <c r="BC27" i="85"/>
  <c r="BB27" i="85"/>
  <c r="BA27" i="85"/>
  <c r="AZ27" i="85"/>
  <c r="AY27" i="85"/>
  <c r="AX27" i="85"/>
  <c r="AW27" i="85"/>
  <c r="BJ25" i="85"/>
  <c r="BI25" i="85"/>
  <c r="BH25" i="85"/>
  <c r="BG25" i="85"/>
  <c r="BF25" i="85"/>
  <c r="BE25" i="85"/>
  <c r="BD25" i="85"/>
  <c r="BC25" i="85"/>
  <c r="BB25" i="85"/>
  <c r="BA25" i="85"/>
  <c r="AZ25" i="85"/>
  <c r="AY25" i="85"/>
  <c r="AX25" i="85"/>
  <c r="AW25" i="85"/>
  <c r="BJ23" i="85"/>
  <c r="BI23" i="85"/>
  <c r="BH23" i="85"/>
  <c r="BG23" i="85"/>
  <c r="BF23" i="85"/>
  <c r="BE23" i="85"/>
  <c r="BD23" i="85"/>
  <c r="BC23" i="85"/>
  <c r="BB23" i="85"/>
  <c r="BA23" i="85"/>
  <c r="AZ23" i="85"/>
  <c r="AY23" i="85"/>
  <c r="AX23" i="85"/>
  <c r="BJ19" i="85"/>
  <c r="BI19" i="85"/>
  <c r="BH19" i="85"/>
  <c r="BG19" i="85"/>
  <c r="BF19" i="85"/>
  <c r="BE19" i="85"/>
  <c r="BD19" i="85"/>
  <c r="BC19" i="85"/>
  <c r="BB19" i="85"/>
  <c r="BA19" i="85"/>
  <c r="AZ19" i="85"/>
  <c r="AY19" i="85"/>
  <c r="AX19" i="85"/>
  <c r="BJ14" i="85"/>
  <c r="BI14" i="85"/>
  <c r="BH14" i="85"/>
  <c r="BG14" i="85"/>
  <c r="BF14" i="85"/>
  <c r="BE14" i="85"/>
  <c r="BD14" i="85"/>
  <c r="BC14" i="85"/>
  <c r="BB14" i="85"/>
  <c r="BA14" i="85"/>
  <c r="AZ14" i="85"/>
  <c r="AY14" i="85"/>
  <c r="AX14" i="85"/>
  <c r="BJ12" i="85"/>
  <c r="BI12" i="85"/>
  <c r="BH12" i="85"/>
  <c r="BG12" i="85"/>
  <c r="BF12" i="85"/>
  <c r="BE12" i="85"/>
  <c r="BD12" i="85"/>
  <c r="BC12" i="85"/>
  <c r="BB12" i="85"/>
  <c r="BA12" i="85"/>
  <c r="AZ12" i="85"/>
  <c r="AY12" i="85"/>
  <c r="AX12" i="85"/>
  <c r="AX97" i="32"/>
  <c r="AX96" i="32"/>
  <c r="AX94" i="32"/>
  <c r="AX93" i="32"/>
  <c r="AX92" i="32"/>
  <c r="AX88" i="32"/>
  <c r="AX86" i="32"/>
  <c r="AX85" i="32"/>
  <c r="AX84" i="32"/>
  <c r="BJ38" i="32"/>
  <c r="BI38" i="32"/>
  <c r="BH38" i="32"/>
  <c r="BG38" i="32"/>
  <c r="BF38" i="32"/>
  <c r="BE38" i="32"/>
  <c r="BD38" i="32"/>
  <c r="BC38" i="32"/>
  <c r="BB38" i="32"/>
  <c r="BA38" i="32"/>
  <c r="AZ38" i="32"/>
  <c r="AY38" i="32"/>
  <c r="AX38" i="32"/>
  <c r="BJ36" i="32"/>
  <c r="BI36" i="32"/>
  <c r="BH36" i="32"/>
  <c r="BG36" i="32"/>
  <c r="BF36" i="32"/>
  <c r="BE36" i="32"/>
  <c r="BD36" i="32"/>
  <c r="BC36" i="32"/>
  <c r="BB36" i="32"/>
  <c r="BA36" i="32"/>
  <c r="AZ36" i="32"/>
  <c r="AY36" i="32"/>
  <c r="AX36" i="32"/>
  <c r="BJ34" i="32"/>
  <c r="BI34" i="32"/>
  <c r="BH34" i="32"/>
  <c r="BG34" i="32"/>
  <c r="BF34" i="32"/>
  <c r="BE34" i="32"/>
  <c r="BD34" i="32"/>
  <c r="BC34" i="32"/>
  <c r="BB34" i="32"/>
  <c r="BA34" i="32"/>
  <c r="AZ34" i="32"/>
  <c r="AY34" i="32"/>
  <c r="AX34" i="32"/>
  <c r="BJ33" i="32"/>
  <c r="BI33" i="32"/>
  <c r="BH33" i="32"/>
  <c r="BG33" i="32"/>
  <c r="BF33" i="32"/>
  <c r="BE33" i="32"/>
  <c r="BD33" i="32"/>
  <c r="BC33" i="32"/>
  <c r="BB33" i="32"/>
  <c r="BA33" i="32"/>
  <c r="AZ33" i="32"/>
  <c r="AY33" i="32"/>
  <c r="AX33" i="32"/>
  <c r="BJ32" i="32"/>
  <c r="BI32" i="32"/>
  <c r="BH32" i="32"/>
  <c r="BG32" i="32"/>
  <c r="BF32" i="32"/>
  <c r="BE32" i="32"/>
  <c r="BD32" i="32"/>
  <c r="BC32" i="32"/>
  <c r="BB32" i="32"/>
  <c r="BA32" i="32"/>
  <c r="AZ32" i="32"/>
  <c r="AY32" i="32"/>
  <c r="AX32" i="32"/>
  <c r="BJ31" i="32"/>
  <c r="BI31" i="32"/>
  <c r="BH31" i="32"/>
  <c r="BG31" i="32"/>
  <c r="BF31" i="32"/>
  <c r="BE31" i="32"/>
  <c r="BD31" i="32"/>
  <c r="BC31" i="32"/>
  <c r="BB31" i="32"/>
  <c r="BA31" i="32"/>
  <c r="AZ31" i="32"/>
  <c r="AY31" i="32"/>
  <c r="BJ30" i="32"/>
  <c r="BI30" i="32"/>
  <c r="BH30" i="32"/>
  <c r="BG30" i="32"/>
  <c r="BF30" i="32"/>
  <c r="BE30" i="32"/>
  <c r="BD30" i="32"/>
  <c r="BC30" i="32"/>
  <c r="BB30" i="32"/>
  <c r="BA30" i="32"/>
  <c r="AZ30" i="32"/>
  <c r="AY30" i="32"/>
  <c r="AX30" i="32"/>
  <c r="BJ29" i="32"/>
  <c r="BI29" i="32"/>
  <c r="BH29" i="32"/>
  <c r="BG29" i="32"/>
  <c r="BF29" i="32"/>
  <c r="BE29" i="32"/>
  <c r="BD29" i="32"/>
  <c r="BC29" i="32"/>
  <c r="BB29" i="32"/>
  <c r="BA29" i="32"/>
  <c r="AZ29" i="32"/>
  <c r="AY29" i="32"/>
  <c r="AX29" i="32"/>
  <c r="BJ28" i="32"/>
  <c r="BI28" i="32"/>
  <c r="BH28" i="32"/>
  <c r="BG28" i="32"/>
  <c r="BF28" i="32"/>
  <c r="BE28" i="32"/>
  <c r="BD28" i="32"/>
  <c r="BC28" i="32"/>
  <c r="BB28" i="32"/>
  <c r="BA28" i="32"/>
  <c r="AZ28" i="32"/>
  <c r="AY28" i="32"/>
  <c r="AX28" i="32"/>
  <c r="BJ27" i="32"/>
  <c r="BI27" i="32"/>
  <c r="BH27" i="32"/>
  <c r="BG27" i="32"/>
  <c r="BF27" i="32"/>
  <c r="BE27" i="32"/>
  <c r="BD27" i="32"/>
  <c r="BC27" i="32"/>
  <c r="BB27" i="32"/>
  <c r="BA27" i="32"/>
  <c r="AZ27" i="32"/>
  <c r="AY27" i="32"/>
  <c r="AX27" i="32"/>
  <c r="AW27" i="32"/>
  <c r="BJ25" i="32"/>
  <c r="BI25" i="32"/>
  <c r="BH25" i="32"/>
  <c r="BG25" i="32"/>
  <c r="BF25" i="32"/>
  <c r="BE25" i="32"/>
  <c r="BD25" i="32"/>
  <c r="BC25" i="32"/>
  <c r="BB25" i="32"/>
  <c r="BA25" i="32"/>
  <c r="AZ25" i="32"/>
  <c r="AY25" i="32"/>
  <c r="AX25" i="32"/>
  <c r="AW25" i="32"/>
  <c r="BJ23" i="32"/>
  <c r="BI23" i="32"/>
  <c r="BH23" i="32"/>
  <c r="BG23" i="32"/>
  <c r="BF23" i="32"/>
  <c r="BE23" i="32"/>
  <c r="BD23" i="32"/>
  <c r="BC23" i="32"/>
  <c r="BB23" i="32"/>
  <c r="BA23" i="32"/>
  <c r="AZ23" i="32"/>
  <c r="AY23" i="32"/>
  <c r="AX23" i="32"/>
  <c r="BJ22" i="32"/>
  <c r="BI22" i="32"/>
  <c r="BH22" i="32"/>
  <c r="BG22" i="32"/>
  <c r="BF22" i="32"/>
  <c r="BE22" i="32"/>
  <c r="BD22" i="32"/>
  <c r="BC22" i="32"/>
  <c r="BB22" i="32"/>
  <c r="BA22" i="32"/>
  <c r="AZ22" i="32"/>
  <c r="AY22" i="32"/>
  <c r="AX22" i="32"/>
  <c r="BJ19" i="32"/>
  <c r="BI19" i="32"/>
  <c r="BH19" i="32"/>
  <c r="BG19" i="32"/>
  <c r="BF19" i="32"/>
  <c r="BE19" i="32"/>
  <c r="BD19" i="32"/>
  <c r="BC19" i="32"/>
  <c r="BB19" i="32"/>
  <c r="BA19" i="32"/>
  <c r="AZ19" i="32"/>
  <c r="AY19" i="32"/>
  <c r="AX19" i="32"/>
  <c r="BJ18" i="32"/>
  <c r="BI18" i="32"/>
  <c r="BH18" i="32"/>
  <c r="BG18" i="32"/>
  <c r="BF18" i="32"/>
  <c r="BE18" i="32"/>
  <c r="BD18" i="32"/>
  <c r="BC18" i="32"/>
  <c r="BB18" i="32"/>
  <c r="BA18" i="32"/>
  <c r="AZ18" i="32"/>
  <c r="AY18" i="32"/>
  <c r="AX18" i="32"/>
  <c r="BJ17" i="32"/>
  <c r="BI17" i="32"/>
  <c r="BH17" i="32"/>
  <c r="BG17" i="32"/>
  <c r="BF17" i="32"/>
  <c r="BE17" i="32"/>
  <c r="BD17" i="32"/>
  <c r="BC17" i="32"/>
  <c r="BB17" i="32"/>
  <c r="BA17" i="32"/>
  <c r="AZ17" i="32"/>
  <c r="AY17" i="32"/>
  <c r="AX17" i="32"/>
  <c r="BJ16" i="32"/>
  <c r="BI16" i="32"/>
  <c r="BH16" i="32"/>
  <c r="BG16" i="32"/>
  <c r="BF16" i="32"/>
  <c r="BE16" i="32"/>
  <c r="BD16" i="32"/>
  <c r="BC16" i="32"/>
  <c r="BB16" i="32"/>
  <c r="BA16" i="32"/>
  <c r="AZ16" i="32"/>
  <c r="AY16" i="32"/>
  <c r="AX16" i="32"/>
  <c r="BJ15" i="32"/>
  <c r="BI15" i="32"/>
  <c r="BH15" i="32"/>
  <c r="BG15" i="32"/>
  <c r="BF15" i="32"/>
  <c r="BE15" i="32"/>
  <c r="BD15" i="32"/>
  <c r="BC15" i="32"/>
  <c r="BB15" i="32"/>
  <c r="BA15" i="32"/>
  <c r="AZ15" i="32"/>
  <c r="AY15" i="32"/>
  <c r="BJ14" i="32"/>
  <c r="BI14" i="32"/>
  <c r="BH14" i="32"/>
  <c r="BG14" i="32"/>
  <c r="BF14" i="32"/>
  <c r="BE14" i="32"/>
  <c r="BD14" i="32"/>
  <c r="BC14" i="32"/>
  <c r="BB14" i="32"/>
  <c r="BA14" i="32"/>
  <c r="AZ14" i="32"/>
  <c r="AY14" i="32"/>
  <c r="AX14" i="32"/>
  <c r="BJ13" i="32"/>
  <c r="BI13" i="32"/>
  <c r="BH13" i="32"/>
  <c r="BG13" i="32"/>
  <c r="BF13" i="32"/>
  <c r="BE13" i="32"/>
  <c r="BD13" i="32"/>
  <c r="BC13" i="32"/>
  <c r="BB13" i="32"/>
  <c r="BA13" i="32"/>
  <c r="AZ13" i="32"/>
  <c r="AY13" i="32"/>
  <c r="AX13" i="32"/>
  <c r="BJ12" i="32"/>
  <c r="BI12" i="32"/>
  <c r="BH12" i="32"/>
  <c r="BG12" i="32"/>
  <c r="BF12" i="32"/>
  <c r="BE12" i="32"/>
  <c r="BD12" i="32"/>
  <c r="BC12" i="32"/>
  <c r="BB12" i="32"/>
  <c r="BA12" i="32"/>
  <c r="AZ12" i="32"/>
  <c r="AY12" i="32"/>
  <c r="AX12" i="32"/>
  <c r="AN33" i="32" l="1"/>
  <c r="AN97" i="32"/>
  <c r="AN96" i="32"/>
  <c r="AN94" i="32"/>
  <c r="AN93" i="32"/>
  <c r="AN92" i="32"/>
  <c r="AN91" i="32"/>
  <c r="AN88" i="32"/>
  <c r="AN86" i="32"/>
  <c r="AN85" i="32"/>
  <c r="AN84" i="32"/>
  <c r="AN36" i="32"/>
  <c r="AN34" i="32"/>
  <c r="AN32" i="32"/>
  <c r="AN31" i="32"/>
  <c r="AN30" i="32"/>
  <c r="AN29" i="32"/>
  <c r="AN28" i="32"/>
  <c r="AN27" i="32"/>
  <c r="AN25" i="32"/>
  <c r="AN23" i="32"/>
  <c r="AN22" i="32"/>
  <c r="AN19" i="32"/>
  <c r="AN18" i="32"/>
  <c r="AN17" i="32"/>
  <c r="AN16" i="32"/>
  <c r="AN15" i="32"/>
  <c r="AN14" i="32"/>
  <c r="AN13" i="32"/>
  <c r="AN12" i="32"/>
  <c r="AM26" i="32" l="1"/>
  <c r="AM24" i="32"/>
  <c r="AM97" i="32"/>
  <c r="AM96" i="32"/>
  <c r="AM94" i="32"/>
  <c r="AM93" i="32"/>
  <c r="AM92" i="32"/>
  <c r="AM91" i="32"/>
  <c r="AM88" i="32"/>
  <c r="AM86" i="32"/>
  <c r="AM85" i="32"/>
  <c r="AM84" i="32"/>
  <c r="AM38" i="32"/>
  <c r="AM36" i="32"/>
  <c r="AM34" i="32"/>
  <c r="AM33" i="32"/>
  <c r="AM32" i="32"/>
  <c r="AM30" i="32"/>
  <c r="AM29" i="32"/>
  <c r="AM28" i="32"/>
  <c r="AM27" i="32"/>
  <c r="AM25" i="32"/>
  <c r="AM23" i="32"/>
  <c r="AM22" i="32"/>
  <c r="AM19" i="32"/>
  <c r="AM18" i="32"/>
  <c r="AM17" i="32"/>
  <c r="AM16" i="32"/>
  <c r="AM15" i="32"/>
  <c r="AM14" i="32"/>
  <c r="AM13" i="32"/>
  <c r="AM12" i="32"/>
  <c r="AM31" i="32"/>
  <c r="AL33" i="78"/>
  <c r="AL33" i="82"/>
  <c r="AL33" i="83"/>
  <c r="AL33" i="84"/>
  <c r="AL33" i="89"/>
  <c r="AL86" i="79"/>
  <c r="AL86" i="80"/>
  <c r="AL86" i="82"/>
  <c r="AL86" i="84"/>
  <c r="AL86" i="89"/>
  <c r="AL31" i="79"/>
  <c r="AL26" i="79"/>
  <c r="AL24" i="79"/>
  <c r="AL31" i="80"/>
  <c r="AL26" i="80"/>
  <c r="AL24" i="80"/>
  <c r="AL36" i="81"/>
  <c r="AL33" i="81"/>
  <c r="AL32" i="81"/>
  <c r="AL31" i="81"/>
  <c r="AL30" i="81"/>
  <c r="AL29" i="81"/>
  <c r="AL28" i="81"/>
  <c r="AL26" i="81"/>
  <c r="AL24" i="81"/>
  <c r="AL36" i="82"/>
  <c r="AL31" i="82"/>
  <c r="AL26" i="82"/>
  <c r="AL24" i="82"/>
  <c r="AL36" i="83"/>
  <c r="AL32" i="83"/>
  <c r="AL31" i="83"/>
  <c r="AL30" i="83"/>
  <c r="AL29" i="83"/>
  <c r="AL28" i="83"/>
  <c r="AL27" i="83"/>
  <c r="AL26" i="83"/>
  <c r="AL24" i="83"/>
  <c r="AL97" i="84"/>
  <c r="AL96" i="84"/>
  <c r="AL94" i="84"/>
  <c r="AL93" i="84"/>
  <c r="AL92" i="84"/>
  <c r="AL91" i="84"/>
  <c r="AL88" i="84"/>
  <c r="AL85" i="84"/>
  <c r="AL84" i="84"/>
  <c r="AL38" i="84"/>
  <c r="AL36" i="84"/>
  <c r="AL34" i="84"/>
  <c r="AL32" i="84"/>
  <c r="AL31" i="84"/>
  <c r="AL30" i="84"/>
  <c r="AL29" i="84"/>
  <c r="AL28" i="84"/>
  <c r="AL27" i="84"/>
  <c r="AL26" i="84"/>
  <c r="AL25" i="84"/>
  <c r="AL24" i="84"/>
  <c r="AL23" i="84"/>
  <c r="AL22" i="84"/>
  <c r="AL19" i="84"/>
  <c r="AL18" i="84"/>
  <c r="AL17" i="84"/>
  <c r="AL16" i="84"/>
  <c r="AL15" i="84"/>
  <c r="AL14" i="84"/>
  <c r="AL13" i="84"/>
  <c r="AL12" i="84"/>
  <c r="AL92" i="85"/>
  <c r="AL91" i="85"/>
  <c r="AL36" i="85"/>
  <c r="AL31" i="85"/>
  <c r="AL30" i="85"/>
  <c r="AL26" i="85"/>
  <c r="AL24" i="85"/>
  <c r="AL22" i="85"/>
  <c r="AL18" i="85"/>
  <c r="AL17" i="85"/>
  <c r="AL16" i="85"/>
  <c r="AL15" i="85"/>
  <c r="AL13" i="85"/>
  <c r="AL97" i="89"/>
  <c r="AL96" i="89"/>
  <c r="AL94" i="89"/>
  <c r="AL93" i="89"/>
  <c r="AL92" i="89"/>
  <c r="AL91" i="89"/>
  <c r="AL88" i="89"/>
  <c r="AL85" i="89"/>
  <c r="AL84" i="89"/>
  <c r="AL38" i="89"/>
  <c r="AL36" i="89"/>
  <c r="AL34" i="89"/>
  <c r="AL32" i="89"/>
  <c r="AL31" i="89"/>
  <c r="AL30" i="89"/>
  <c r="AL29" i="89"/>
  <c r="AL28" i="89"/>
  <c r="AL27" i="89"/>
  <c r="AL26" i="89"/>
  <c r="AL25" i="89"/>
  <c r="AL24" i="89"/>
  <c r="AL23" i="89"/>
  <c r="AL22" i="89"/>
  <c r="AL19" i="89"/>
  <c r="AL18" i="89"/>
  <c r="AL17" i="89"/>
  <c r="AL16" i="89"/>
  <c r="AL15" i="89"/>
  <c r="AL14" i="89"/>
  <c r="AL13" i="89"/>
  <c r="AL12" i="89"/>
  <c r="AL31" i="32"/>
  <c r="AL26" i="32"/>
  <c r="AL24" i="32"/>
  <c r="AL31" i="78"/>
  <c r="AL26" i="78"/>
  <c r="AL24" i="78"/>
  <c r="AL97" i="78"/>
  <c r="AL96" i="78"/>
  <c r="AL94" i="78"/>
  <c r="AL93" i="78"/>
  <c r="AL92" i="78"/>
  <c r="AL91" i="78"/>
  <c r="AL88" i="78"/>
  <c r="AL86" i="78"/>
  <c r="AL85" i="78"/>
  <c r="AL84" i="78"/>
  <c r="AL38" i="78"/>
  <c r="AL36" i="78"/>
  <c r="AL34" i="78"/>
  <c r="AL32" i="78"/>
  <c r="AL30" i="78"/>
  <c r="AL29" i="78"/>
  <c r="AL28" i="78"/>
  <c r="AL27" i="78"/>
  <c r="AL25" i="78"/>
  <c r="AL23" i="78"/>
  <c r="AL22" i="78"/>
  <c r="AL19" i="78"/>
  <c r="AL18" i="78"/>
  <c r="AL17" i="78"/>
  <c r="AL16" i="78"/>
  <c r="AL15" i="78"/>
  <c r="AL14" i="78"/>
  <c r="AL13" i="78"/>
  <c r="AL12" i="78"/>
  <c r="AL97" i="79"/>
  <c r="AL96" i="79"/>
  <c r="AL94" i="79"/>
  <c r="AL93" i="79"/>
  <c r="AL92" i="79"/>
  <c r="AL91" i="79"/>
  <c r="AL88" i="79"/>
  <c r="AL85" i="79"/>
  <c r="AL84" i="79"/>
  <c r="AL38" i="79"/>
  <c r="AL36" i="79"/>
  <c r="AL34" i="79"/>
  <c r="AL33" i="79"/>
  <c r="AL32" i="79"/>
  <c r="AL30" i="79"/>
  <c r="AL29" i="79"/>
  <c r="AL28" i="79"/>
  <c r="AL27" i="79"/>
  <c r="AL25" i="79"/>
  <c r="AL23" i="79"/>
  <c r="AL22" i="79"/>
  <c r="AL19" i="79"/>
  <c r="AL18" i="79"/>
  <c r="AL17" i="79"/>
  <c r="AL16" i="79"/>
  <c r="AL15" i="79"/>
  <c r="AL14" i="79"/>
  <c r="AL13" i="79"/>
  <c r="AL12" i="79"/>
  <c r="AL97" i="80"/>
  <c r="AL96" i="80"/>
  <c r="AL94" i="80"/>
  <c r="AL93" i="80"/>
  <c r="AL92" i="80"/>
  <c r="AL91" i="80"/>
  <c r="AL88" i="80"/>
  <c r="AL85" i="80"/>
  <c r="AL84" i="80"/>
  <c r="AL38" i="80"/>
  <c r="AL36" i="80"/>
  <c r="AL34" i="80"/>
  <c r="AL33" i="80"/>
  <c r="AL32" i="80"/>
  <c r="AL30" i="80"/>
  <c r="AL29" i="80"/>
  <c r="AL28" i="80"/>
  <c r="AL27" i="80"/>
  <c r="AL25" i="80"/>
  <c r="AL23" i="80"/>
  <c r="AL22" i="80"/>
  <c r="AL19" i="80"/>
  <c r="AL18" i="80"/>
  <c r="AL17" i="80"/>
  <c r="AL16" i="80"/>
  <c r="AL15" i="80"/>
  <c r="AL14" i="80"/>
  <c r="AL13" i="80"/>
  <c r="AL12" i="80"/>
  <c r="AL97" i="81"/>
  <c r="AL96" i="81"/>
  <c r="AL94" i="81"/>
  <c r="AL93" i="81"/>
  <c r="AL92" i="81"/>
  <c r="AL91" i="81"/>
  <c r="AL88" i="81"/>
  <c r="AL85" i="81"/>
  <c r="AL84" i="81"/>
  <c r="AL38" i="81"/>
  <c r="AL34" i="81"/>
  <c r="AL27" i="81"/>
  <c r="AL25" i="81"/>
  <c r="AL23" i="81"/>
  <c r="AL22" i="81"/>
  <c r="AL19" i="81"/>
  <c r="AL18" i="81"/>
  <c r="AL17" i="81"/>
  <c r="AL16" i="81"/>
  <c r="AL15" i="81"/>
  <c r="AL14" i="81"/>
  <c r="AL13" i="81"/>
  <c r="AL12" i="81"/>
  <c r="AL97" i="82"/>
  <c r="AL96" i="82"/>
  <c r="AL94" i="82"/>
  <c r="AL93" i="82"/>
  <c r="AL92" i="82"/>
  <c r="AL91" i="82"/>
  <c r="AL88" i="82"/>
  <c r="AL85" i="82"/>
  <c r="AL84" i="82"/>
  <c r="AL38" i="82"/>
  <c r="AL34" i="82"/>
  <c r="AL32" i="82"/>
  <c r="AL30" i="82"/>
  <c r="AL29" i="82"/>
  <c r="AL28" i="82"/>
  <c r="AL27" i="82"/>
  <c r="AL25" i="82"/>
  <c r="AL23" i="82"/>
  <c r="AL22" i="82"/>
  <c r="AL19" i="82"/>
  <c r="AL18" i="82"/>
  <c r="AL17" i="82"/>
  <c r="AL16" i="82"/>
  <c r="AL15" i="82"/>
  <c r="AL14" i="82"/>
  <c r="AL13" i="82"/>
  <c r="AL12" i="82"/>
  <c r="AL38" i="83"/>
  <c r="AL34" i="83"/>
  <c r="AL25" i="83"/>
  <c r="AL23" i="83"/>
  <c r="AL22" i="83"/>
  <c r="AL19" i="83"/>
  <c r="AL18" i="83"/>
  <c r="AL17" i="83"/>
  <c r="AL16" i="83"/>
  <c r="AL15" i="83"/>
  <c r="AL14" i="83"/>
  <c r="AL13" i="83"/>
  <c r="AL12" i="83"/>
  <c r="AL97" i="85"/>
  <c r="AL96" i="85"/>
  <c r="AL94" i="85"/>
  <c r="AL93" i="85"/>
  <c r="AL88" i="85"/>
  <c r="AL86" i="85"/>
  <c r="AL85" i="85"/>
  <c r="AL84" i="85"/>
  <c r="AL38" i="85"/>
  <c r="AL34" i="85"/>
  <c r="AL32" i="85"/>
  <c r="AL29" i="85"/>
  <c r="AL28" i="85"/>
  <c r="AL27" i="85"/>
  <c r="AL25" i="85"/>
  <c r="AL23" i="85"/>
  <c r="AL19" i="85"/>
  <c r="AL14" i="85"/>
  <c r="AL12" i="85"/>
  <c r="AL97" i="32"/>
  <c r="AL96" i="32"/>
  <c r="AL94" i="32"/>
  <c r="AL93" i="32"/>
  <c r="AL92" i="32"/>
  <c r="AL91" i="32"/>
  <c r="AL88" i="32"/>
  <c r="AL86" i="32"/>
  <c r="AL85" i="32"/>
  <c r="AL84" i="32"/>
  <c r="AL38" i="32"/>
  <c r="AL36" i="32"/>
  <c r="AL34" i="32"/>
  <c r="AL32" i="32"/>
  <c r="AL30" i="32"/>
  <c r="AL29" i="32"/>
  <c r="AL28" i="32"/>
  <c r="AL27" i="32"/>
  <c r="AL25" i="32"/>
  <c r="AL23" i="32"/>
  <c r="AL22" i="32"/>
  <c r="AL19" i="32"/>
  <c r="AL18" i="32"/>
  <c r="AL17" i="32"/>
  <c r="AL16" i="32"/>
  <c r="AL15" i="32"/>
  <c r="AL14" i="32"/>
  <c r="AL13" i="32"/>
  <c r="AL12" i="32"/>
  <c r="AK31" i="82"/>
  <c r="AK31" i="83"/>
  <c r="AK31" i="84"/>
  <c r="AK31" i="85"/>
  <c r="AK31" i="89"/>
  <c r="AK31" i="81"/>
  <c r="AK31" i="32"/>
  <c r="AK31" i="78"/>
  <c r="AK31" i="79"/>
  <c r="AK31" i="80"/>
  <c r="BJ36" i="81"/>
  <c r="BI36" i="81"/>
  <c r="BH36" i="81"/>
  <c r="BG36" i="81"/>
  <c r="BF36" i="81"/>
  <c r="BE36" i="81"/>
  <c r="BD36" i="81"/>
  <c r="BC36" i="81"/>
  <c r="BB36" i="81"/>
  <c r="BA36" i="81"/>
  <c r="AZ36" i="81"/>
  <c r="AY36" i="81"/>
  <c r="AX36" i="81"/>
  <c r="BJ33" i="81"/>
  <c r="BI33" i="81"/>
  <c r="BH33" i="81"/>
  <c r="BG33" i="81"/>
  <c r="BF33" i="81"/>
  <c r="BE33" i="81"/>
  <c r="BD33" i="81"/>
  <c r="BC33" i="81"/>
  <c r="BB33" i="81"/>
  <c r="BA33" i="81"/>
  <c r="AZ33" i="81"/>
  <c r="AY33" i="81"/>
  <c r="AX33" i="81"/>
  <c r="BJ32" i="81"/>
  <c r="BI32" i="81"/>
  <c r="BH32" i="81"/>
  <c r="BG32" i="81"/>
  <c r="BF32" i="81"/>
  <c r="BE32" i="81"/>
  <c r="BD32" i="81"/>
  <c r="BC32" i="81"/>
  <c r="BB32" i="81"/>
  <c r="BA32" i="81"/>
  <c r="AZ32" i="81"/>
  <c r="AY32" i="81"/>
  <c r="AX32" i="81"/>
  <c r="BJ30" i="81"/>
  <c r="BI30" i="81"/>
  <c r="BH30" i="81"/>
  <c r="BG30" i="81"/>
  <c r="BF30" i="81"/>
  <c r="BE30" i="81"/>
  <c r="BD30" i="81"/>
  <c r="BC30" i="81"/>
  <c r="BB30" i="81"/>
  <c r="BA30" i="81"/>
  <c r="AZ30" i="81"/>
  <c r="AY30" i="81"/>
  <c r="AX30" i="81"/>
  <c r="BJ29" i="81"/>
  <c r="BI29" i="81"/>
  <c r="BH29" i="81"/>
  <c r="BG29" i="81"/>
  <c r="BF29" i="81"/>
  <c r="BE29" i="81"/>
  <c r="BD29" i="81"/>
  <c r="BC29" i="81"/>
  <c r="BB29" i="81"/>
  <c r="BA29" i="81"/>
  <c r="AZ29" i="81"/>
  <c r="AY29" i="81"/>
  <c r="AX29" i="81"/>
  <c r="BJ28" i="81"/>
  <c r="BI28" i="81"/>
  <c r="BH28" i="81"/>
  <c r="BG28" i="81"/>
  <c r="BF28" i="81"/>
  <c r="BE28" i="81"/>
  <c r="BD28" i="81"/>
  <c r="BC28" i="81"/>
  <c r="BB28" i="81"/>
  <c r="BA28" i="81"/>
  <c r="AZ28" i="81"/>
  <c r="AY28" i="81"/>
  <c r="AX28" i="81"/>
  <c r="BJ36" i="82"/>
  <c r="BI36" i="82"/>
  <c r="BH36" i="82"/>
  <c r="BG36" i="82"/>
  <c r="BF36" i="82"/>
  <c r="BE36" i="82"/>
  <c r="BD36" i="82"/>
  <c r="BC36" i="82"/>
  <c r="BB36" i="82"/>
  <c r="BA36" i="82"/>
  <c r="AZ36" i="82"/>
  <c r="AY36" i="82"/>
  <c r="AX36" i="82"/>
  <c r="AK26" i="79"/>
  <c r="AK24" i="79"/>
  <c r="AK26" i="80"/>
  <c r="AK24" i="80"/>
  <c r="AK26" i="81"/>
  <c r="AK24" i="81"/>
  <c r="AK26" i="82"/>
  <c r="AK24" i="82"/>
  <c r="AK26" i="83"/>
  <c r="AK24" i="83"/>
  <c r="AK97" i="84"/>
  <c r="AK96" i="84"/>
  <c r="AK94" i="84"/>
  <c r="AK93" i="84"/>
  <c r="AK92" i="84"/>
  <c r="AK91" i="84"/>
  <c r="AK88" i="84"/>
  <c r="AK86" i="84"/>
  <c r="AK85" i="84"/>
  <c r="AK84" i="84"/>
  <c r="AK38" i="84"/>
  <c r="AK36" i="84"/>
  <c r="AK34" i="84"/>
  <c r="AK32" i="84"/>
  <c r="AK30" i="84"/>
  <c r="AK29" i="84"/>
  <c r="AK28" i="84"/>
  <c r="AK27" i="84"/>
  <c r="AK26" i="84"/>
  <c r="AK25" i="84"/>
  <c r="AK24" i="84"/>
  <c r="AK23" i="84"/>
  <c r="AK22" i="84"/>
  <c r="AK19" i="84"/>
  <c r="AK18" i="84"/>
  <c r="AK17" i="84"/>
  <c r="AK16" i="84"/>
  <c r="AK15" i="84"/>
  <c r="AK14" i="84"/>
  <c r="AK13" i="84"/>
  <c r="AK12" i="84"/>
  <c r="AK92" i="85"/>
  <c r="AK91" i="85"/>
  <c r="AK36" i="85"/>
  <c r="AK30" i="85"/>
  <c r="AK26" i="85"/>
  <c r="AK24" i="85"/>
  <c r="AK22" i="85"/>
  <c r="AK18" i="85"/>
  <c r="AK17" i="85"/>
  <c r="AK16" i="85"/>
  <c r="AK15" i="85"/>
  <c r="AK13" i="85"/>
  <c r="AK97" i="89"/>
  <c r="AK96" i="89"/>
  <c r="AK94" i="89"/>
  <c r="AK93" i="89"/>
  <c r="AK92" i="89"/>
  <c r="AK91" i="89"/>
  <c r="AK88" i="89"/>
  <c r="AK86" i="89"/>
  <c r="AK85" i="89"/>
  <c r="AK84" i="89"/>
  <c r="AK38" i="89"/>
  <c r="AK36" i="89"/>
  <c r="AK34" i="89"/>
  <c r="AK32" i="89"/>
  <c r="AK30" i="89"/>
  <c r="AK29" i="89"/>
  <c r="AK28" i="89"/>
  <c r="AK27" i="89"/>
  <c r="AK26" i="89"/>
  <c r="AK25" i="89"/>
  <c r="AK24" i="89"/>
  <c r="AK23" i="89"/>
  <c r="AK22" i="89"/>
  <c r="AK19" i="89"/>
  <c r="AK18" i="89"/>
  <c r="AK17" i="89"/>
  <c r="AK16" i="89"/>
  <c r="AK15" i="89"/>
  <c r="AK14" i="89"/>
  <c r="AK13" i="89"/>
  <c r="AK12" i="89"/>
  <c r="AK26" i="32"/>
  <c r="AK24" i="32"/>
  <c r="AK26" i="78"/>
  <c r="AK24" i="78"/>
  <c r="AK97" i="78"/>
  <c r="AK96" i="78"/>
  <c r="AK94" i="78"/>
  <c r="AK93" i="78"/>
  <c r="AK92" i="78"/>
  <c r="AK91" i="78"/>
  <c r="AK88" i="78"/>
  <c r="AK86" i="78"/>
  <c r="AK85" i="78"/>
  <c r="AK84" i="78"/>
  <c r="AK38" i="78"/>
  <c r="AK36" i="78"/>
  <c r="AK34" i="78"/>
  <c r="AK32" i="78"/>
  <c r="AK30" i="78"/>
  <c r="AK29" i="78"/>
  <c r="AK28" i="78"/>
  <c r="AK27" i="78"/>
  <c r="AK25" i="78"/>
  <c r="AK23" i="78"/>
  <c r="AK22" i="78"/>
  <c r="AK19" i="78"/>
  <c r="AK18" i="78"/>
  <c r="AK17" i="78"/>
  <c r="AK16" i="78"/>
  <c r="AK15" i="78"/>
  <c r="AK14" i="78"/>
  <c r="AK13" i="78"/>
  <c r="AK12" i="78"/>
  <c r="AK97" i="79"/>
  <c r="AK96" i="79"/>
  <c r="AK94" i="79"/>
  <c r="AK93" i="79"/>
  <c r="AK92" i="79"/>
  <c r="AK91" i="79"/>
  <c r="AK88" i="79"/>
  <c r="AK86" i="79"/>
  <c r="AK85" i="79"/>
  <c r="AK84" i="79"/>
  <c r="AK38" i="79"/>
  <c r="AK36" i="79"/>
  <c r="AK34" i="79"/>
  <c r="AK32" i="79"/>
  <c r="AK30" i="79"/>
  <c r="AK29" i="79"/>
  <c r="AK28" i="79"/>
  <c r="AK27" i="79"/>
  <c r="AK25" i="79"/>
  <c r="AK23" i="79"/>
  <c r="AK22" i="79"/>
  <c r="AK19" i="79"/>
  <c r="AK18" i="79"/>
  <c r="AK17" i="79"/>
  <c r="AK16" i="79"/>
  <c r="AK15" i="79"/>
  <c r="AK14" i="79"/>
  <c r="AK13" i="79"/>
  <c r="AK12" i="79"/>
  <c r="AK97" i="80"/>
  <c r="AK96" i="80"/>
  <c r="AK94" i="80"/>
  <c r="AK93" i="80"/>
  <c r="AK92" i="80"/>
  <c r="AK91" i="80"/>
  <c r="AK88" i="80"/>
  <c r="AK86" i="80"/>
  <c r="AK85" i="80"/>
  <c r="AK84" i="80"/>
  <c r="AK38" i="80"/>
  <c r="AK36" i="80"/>
  <c r="AK34" i="80"/>
  <c r="AK32" i="80"/>
  <c r="AK30" i="80"/>
  <c r="AK29" i="80"/>
  <c r="AK28" i="80"/>
  <c r="AK27" i="80"/>
  <c r="AK25" i="80"/>
  <c r="AK23" i="80"/>
  <c r="AK22" i="80"/>
  <c r="AK19" i="80"/>
  <c r="AK18" i="80"/>
  <c r="AK17" i="80"/>
  <c r="AK16" i="80"/>
  <c r="AK15" i="80"/>
  <c r="AK14" i="80"/>
  <c r="AK13" i="80"/>
  <c r="AK12" i="80"/>
  <c r="AK97" i="81"/>
  <c r="AK96" i="81"/>
  <c r="AK94" i="81"/>
  <c r="AK93" i="81"/>
  <c r="AK92" i="81"/>
  <c r="AK91" i="81"/>
  <c r="AK88" i="81"/>
  <c r="AK86" i="81"/>
  <c r="AK85" i="81"/>
  <c r="AK84" i="81"/>
  <c r="AK38" i="81"/>
  <c r="AK36" i="81"/>
  <c r="AK34" i="81"/>
  <c r="AK32" i="81"/>
  <c r="AK30" i="81"/>
  <c r="AK29" i="81"/>
  <c r="AK28" i="81"/>
  <c r="AK27" i="81"/>
  <c r="AK25" i="81"/>
  <c r="AK23" i="81"/>
  <c r="AK22" i="81"/>
  <c r="AK19" i="81"/>
  <c r="AK18" i="81"/>
  <c r="AK17" i="81"/>
  <c r="AK16" i="81"/>
  <c r="AK15" i="81"/>
  <c r="AK14" i="81"/>
  <c r="AK13" i="81"/>
  <c r="AK12" i="81"/>
  <c r="AK97" i="82"/>
  <c r="AK96" i="82"/>
  <c r="AK94" i="82"/>
  <c r="AK93" i="82"/>
  <c r="AK92" i="82"/>
  <c r="AK91" i="82"/>
  <c r="AK88" i="82"/>
  <c r="AK86" i="82"/>
  <c r="AK85" i="82"/>
  <c r="AK84" i="82"/>
  <c r="AK38" i="82"/>
  <c r="AK36" i="82"/>
  <c r="AK34" i="82"/>
  <c r="AK32" i="82"/>
  <c r="AK30" i="82"/>
  <c r="AK29" i="82"/>
  <c r="AK28" i="82"/>
  <c r="AK27" i="82"/>
  <c r="AK25" i="82"/>
  <c r="AK23" i="82"/>
  <c r="AK22" i="82"/>
  <c r="AK19" i="82"/>
  <c r="AK18" i="82"/>
  <c r="AK17" i="82"/>
  <c r="AK16" i="82"/>
  <c r="AK15" i="82"/>
  <c r="AK14" i="82"/>
  <c r="AK13" i="82"/>
  <c r="AK12" i="82"/>
  <c r="AK38" i="83"/>
  <c r="AK36" i="83"/>
  <c r="AK34" i="83"/>
  <c r="AK32" i="83"/>
  <c r="AK30" i="83"/>
  <c r="AK29" i="83"/>
  <c r="AK28" i="83"/>
  <c r="AK27" i="83"/>
  <c r="AK25" i="83"/>
  <c r="AK23" i="83"/>
  <c r="AK22" i="83"/>
  <c r="AK19" i="83"/>
  <c r="AK18" i="83"/>
  <c r="AK17" i="83"/>
  <c r="AK16" i="83"/>
  <c r="AK15" i="83"/>
  <c r="AK14" i="83"/>
  <c r="AK13" i="83"/>
  <c r="AK12" i="83"/>
  <c r="AK97" i="85"/>
  <c r="AK96" i="85"/>
  <c r="AK94" i="85"/>
  <c r="AK93" i="85"/>
  <c r="AK88" i="85"/>
  <c r="AK86" i="85"/>
  <c r="AK85" i="85"/>
  <c r="AK84" i="85"/>
  <c r="AK38" i="85"/>
  <c r="AK34" i="85"/>
  <c r="AK32" i="85"/>
  <c r="AK29" i="85"/>
  <c r="AK28" i="85"/>
  <c r="AK27" i="85"/>
  <c r="AK25" i="85"/>
  <c r="AK23" i="85"/>
  <c r="AK19" i="85"/>
  <c r="AK14" i="85"/>
  <c r="AK12" i="85"/>
  <c r="AK97" i="32"/>
  <c r="AK96" i="32"/>
  <c r="AK94" i="32"/>
  <c r="AK93" i="32"/>
  <c r="AK92" i="32"/>
  <c r="AK91" i="32"/>
  <c r="AK88" i="32"/>
  <c r="AK86" i="32"/>
  <c r="AK85" i="32"/>
  <c r="AK84" i="32"/>
  <c r="AK38" i="32"/>
  <c r="AK36" i="32"/>
  <c r="AK34" i="32"/>
  <c r="AK32" i="32"/>
  <c r="AK30" i="32"/>
  <c r="AK29" i="32"/>
  <c r="AK28" i="32"/>
  <c r="AK27" i="32"/>
  <c r="AK25" i="32"/>
  <c r="AK23" i="32"/>
  <c r="AK22" i="32"/>
  <c r="AK19" i="32"/>
  <c r="AK18" i="32"/>
  <c r="AK17" i="32"/>
  <c r="AK16" i="32"/>
  <c r="AK15" i="32"/>
  <c r="AK14" i="32"/>
  <c r="AK13" i="32"/>
  <c r="AK12" i="32"/>
  <c r="AK33" i="78"/>
  <c r="AJ33" i="79"/>
  <c r="AK33" i="79"/>
  <c r="AJ33" i="80"/>
  <c r="AK33" i="80"/>
  <c r="AJ33" i="81"/>
  <c r="AK33" i="81"/>
  <c r="AJ33" i="82"/>
  <c r="AK33" i="82"/>
  <c r="AJ33" i="83"/>
  <c r="AK33" i="83"/>
  <c r="AJ33" i="84"/>
  <c r="AK33" i="84"/>
  <c r="AJ33" i="85"/>
  <c r="AK33" i="85"/>
  <c r="AK33" i="89"/>
  <c r="AK33" i="32"/>
  <c r="AJ31" i="79"/>
  <c r="AJ26" i="79"/>
  <c r="AJ24" i="79"/>
  <c r="AJ31" i="80"/>
  <c r="AJ26" i="80"/>
  <c r="AJ24" i="80"/>
  <c r="AJ31" i="81"/>
  <c r="AJ26" i="81"/>
  <c r="AJ24" i="81"/>
  <c r="AJ31" i="82"/>
  <c r="AJ26" i="82"/>
  <c r="AJ24" i="82"/>
  <c r="AJ31" i="83"/>
  <c r="AJ26" i="83"/>
  <c r="AJ24" i="83"/>
  <c r="AJ97" i="84"/>
  <c r="AJ96" i="84"/>
  <c r="AJ94" i="84"/>
  <c r="AJ93" i="84"/>
  <c r="AJ92" i="84"/>
  <c r="AJ91" i="84"/>
  <c r="AJ88" i="84"/>
  <c r="AJ86" i="84"/>
  <c r="AJ85" i="84"/>
  <c r="AJ84" i="84"/>
  <c r="AJ38" i="84"/>
  <c r="AJ36" i="84"/>
  <c r="AJ34" i="84"/>
  <c r="AJ32" i="84"/>
  <c r="AJ31" i="84"/>
  <c r="AJ30" i="84"/>
  <c r="AJ29" i="84"/>
  <c r="AJ28" i="84"/>
  <c r="AJ27" i="84"/>
  <c r="AJ26" i="84"/>
  <c r="AJ25" i="84"/>
  <c r="AJ24" i="84"/>
  <c r="AJ23" i="84"/>
  <c r="AJ22" i="84"/>
  <c r="AJ19" i="84"/>
  <c r="AJ18" i="84"/>
  <c r="AJ17" i="84"/>
  <c r="AJ16" i="84"/>
  <c r="AJ15" i="84"/>
  <c r="AJ14" i="84"/>
  <c r="AJ13" i="84"/>
  <c r="AJ12" i="84"/>
  <c r="AJ92" i="85"/>
  <c r="AJ91" i="85"/>
  <c r="AJ36" i="85"/>
  <c r="AJ31" i="85"/>
  <c r="AJ30" i="85"/>
  <c r="AJ26" i="85"/>
  <c r="AJ24" i="85"/>
  <c r="AJ22" i="85"/>
  <c r="AJ18" i="85"/>
  <c r="AJ17" i="85"/>
  <c r="AJ16" i="85"/>
  <c r="AJ15" i="85"/>
  <c r="AJ13" i="85"/>
  <c r="AJ97" i="89"/>
  <c r="AJ96" i="89"/>
  <c r="AJ94" i="89"/>
  <c r="AJ93" i="89"/>
  <c r="AJ92" i="89"/>
  <c r="AJ91" i="89"/>
  <c r="AJ88" i="89"/>
  <c r="AJ86" i="89"/>
  <c r="AJ85" i="89"/>
  <c r="AJ84" i="89"/>
  <c r="AJ38" i="89"/>
  <c r="AJ36" i="89"/>
  <c r="AJ34" i="89"/>
  <c r="AJ33" i="89"/>
  <c r="AJ32" i="89"/>
  <c r="AJ31" i="89"/>
  <c r="AJ30" i="89"/>
  <c r="AJ29" i="89"/>
  <c r="AJ28" i="89"/>
  <c r="AJ27" i="89"/>
  <c r="AJ26" i="89"/>
  <c r="AJ25" i="89"/>
  <c r="AJ24" i="89"/>
  <c r="AJ23" i="89"/>
  <c r="AJ22" i="89"/>
  <c r="AJ19" i="89"/>
  <c r="AJ18" i="89"/>
  <c r="AJ17" i="89"/>
  <c r="AJ16" i="89"/>
  <c r="AJ15" i="89"/>
  <c r="AJ14" i="89"/>
  <c r="AJ13" i="89"/>
  <c r="AJ12" i="89"/>
  <c r="AJ31" i="32"/>
  <c r="AJ26" i="32"/>
  <c r="AJ24" i="32"/>
  <c r="AJ31" i="78"/>
  <c r="AJ26" i="78"/>
  <c r="AJ24" i="78"/>
  <c r="AJ97" i="78"/>
  <c r="AJ96" i="78"/>
  <c r="AJ94" i="78"/>
  <c r="AJ93" i="78"/>
  <c r="AJ92" i="78"/>
  <c r="AJ91" i="78"/>
  <c r="AJ88" i="78"/>
  <c r="AJ86" i="78"/>
  <c r="AJ85" i="78"/>
  <c r="AJ84" i="78"/>
  <c r="AJ38" i="78"/>
  <c r="AJ36" i="78"/>
  <c r="AJ34" i="78"/>
  <c r="AJ33" i="78"/>
  <c r="AJ32" i="78"/>
  <c r="AJ30" i="78"/>
  <c r="AJ29" i="78"/>
  <c r="AJ28" i="78"/>
  <c r="AJ27" i="78"/>
  <c r="AJ25" i="78"/>
  <c r="AJ23" i="78"/>
  <c r="AJ22" i="78"/>
  <c r="AJ19" i="78"/>
  <c r="AJ18" i="78"/>
  <c r="AJ17" i="78"/>
  <c r="AJ16" i="78"/>
  <c r="AJ15" i="78"/>
  <c r="AJ14" i="78"/>
  <c r="AJ13" i="78"/>
  <c r="AJ12" i="78"/>
  <c r="AJ97" i="79"/>
  <c r="AJ96" i="79"/>
  <c r="AJ94" i="79"/>
  <c r="AJ93" i="79"/>
  <c r="AJ92" i="79"/>
  <c r="AJ91" i="79"/>
  <c r="AJ88" i="79"/>
  <c r="AJ86" i="79"/>
  <c r="AJ85" i="79"/>
  <c r="AJ84" i="79"/>
  <c r="AJ38" i="79"/>
  <c r="AJ36" i="79"/>
  <c r="AJ34" i="79"/>
  <c r="AJ32" i="79"/>
  <c r="AJ30" i="79"/>
  <c r="AJ29" i="79"/>
  <c r="AJ28" i="79"/>
  <c r="AJ27" i="79"/>
  <c r="AJ25" i="79"/>
  <c r="AJ23" i="79"/>
  <c r="AJ22" i="79"/>
  <c r="AJ19" i="79"/>
  <c r="AJ18" i="79"/>
  <c r="AJ17" i="79"/>
  <c r="AJ16" i="79"/>
  <c r="AJ15" i="79"/>
  <c r="AJ14" i="79"/>
  <c r="AJ13" i="79"/>
  <c r="AJ12" i="79"/>
  <c r="AJ97" i="80"/>
  <c r="AJ96" i="80"/>
  <c r="AJ94" i="80"/>
  <c r="AJ93" i="80"/>
  <c r="AJ92" i="80"/>
  <c r="AJ91" i="80"/>
  <c r="AJ88" i="80"/>
  <c r="AJ86" i="80"/>
  <c r="AJ85" i="80"/>
  <c r="AJ84" i="80"/>
  <c r="AJ38" i="80"/>
  <c r="AJ36" i="80"/>
  <c r="AJ34" i="80"/>
  <c r="AJ32" i="80"/>
  <c r="AJ30" i="80"/>
  <c r="AJ29" i="80"/>
  <c r="AJ28" i="80"/>
  <c r="AJ27" i="80"/>
  <c r="AJ25" i="80"/>
  <c r="AJ23" i="80"/>
  <c r="AJ22" i="80"/>
  <c r="AJ19" i="80"/>
  <c r="AJ18" i="80"/>
  <c r="AJ17" i="80"/>
  <c r="AJ16" i="80"/>
  <c r="AJ15" i="80"/>
  <c r="AJ14" i="80"/>
  <c r="AJ13" i="80"/>
  <c r="AJ12" i="80"/>
  <c r="AJ97" i="81"/>
  <c r="AJ96" i="81"/>
  <c r="AJ94" i="81"/>
  <c r="AJ93" i="81"/>
  <c r="AJ92" i="81"/>
  <c r="AJ91" i="81"/>
  <c r="AJ88" i="81"/>
  <c r="AJ86" i="81"/>
  <c r="AJ85" i="81"/>
  <c r="AJ84" i="81"/>
  <c r="AJ38" i="81"/>
  <c r="AJ36" i="81"/>
  <c r="AJ34" i="81"/>
  <c r="AJ32" i="81"/>
  <c r="AJ30" i="81"/>
  <c r="AJ29" i="81"/>
  <c r="AJ28" i="81"/>
  <c r="AJ27" i="81"/>
  <c r="AJ25" i="81"/>
  <c r="AJ23" i="81"/>
  <c r="AJ22" i="81"/>
  <c r="AJ19" i="81"/>
  <c r="AJ18" i="81"/>
  <c r="AJ17" i="81"/>
  <c r="AJ16" i="81"/>
  <c r="AJ15" i="81"/>
  <c r="AJ14" i="81"/>
  <c r="AJ13" i="81"/>
  <c r="AJ12" i="81"/>
  <c r="AJ97" i="82"/>
  <c r="AJ96" i="82"/>
  <c r="AJ94" i="82"/>
  <c r="AJ93" i="82"/>
  <c r="AJ92" i="82"/>
  <c r="AJ91" i="82"/>
  <c r="AJ88" i="82"/>
  <c r="AJ86" i="82"/>
  <c r="AJ85" i="82"/>
  <c r="AJ84" i="82"/>
  <c r="AJ38" i="82"/>
  <c r="AJ36" i="82"/>
  <c r="AJ34" i="82"/>
  <c r="AJ32" i="82"/>
  <c r="AJ30" i="82"/>
  <c r="AJ29" i="82"/>
  <c r="AJ28" i="82"/>
  <c r="AJ27" i="82"/>
  <c r="AJ25" i="82"/>
  <c r="AJ23" i="82"/>
  <c r="AJ22" i="82"/>
  <c r="AJ19" i="82"/>
  <c r="AJ18" i="82"/>
  <c r="AJ17" i="82"/>
  <c r="AJ16" i="82"/>
  <c r="AJ15" i="82"/>
  <c r="AJ14" i="82"/>
  <c r="AJ13" i="82"/>
  <c r="AJ12" i="82"/>
  <c r="AJ38" i="83"/>
  <c r="AJ36" i="83"/>
  <c r="AJ34" i="83"/>
  <c r="AJ32" i="83"/>
  <c r="AJ30" i="83"/>
  <c r="AJ29" i="83"/>
  <c r="AJ28" i="83"/>
  <c r="AJ27" i="83"/>
  <c r="AJ25" i="83"/>
  <c r="AJ23" i="83"/>
  <c r="AJ22" i="83"/>
  <c r="AJ19" i="83"/>
  <c r="AJ18" i="83"/>
  <c r="AJ17" i="83"/>
  <c r="AJ16" i="83"/>
  <c r="AJ15" i="83"/>
  <c r="AJ14" i="83"/>
  <c r="AJ13" i="83"/>
  <c r="AJ12" i="83"/>
  <c r="AJ97" i="85"/>
  <c r="AJ96" i="85"/>
  <c r="AJ94" i="85"/>
  <c r="AJ93" i="85"/>
  <c r="AJ88" i="85"/>
  <c r="AJ86" i="85"/>
  <c r="AJ85" i="85"/>
  <c r="AJ84" i="85"/>
  <c r="AJ38" i="85"/>
  <c r="AJ34" i="85"/>
  <c r="AJ32" i="85"/>
  <c r="AJ29" i="85"/>
  <c r="AJ28" i="85"/>
  <c r="AJ27" i="85"/>
  <c r="AJ25" i="85"/>
  <c r="AJ23" i="85"/>
  <c r="AJ19" i="85"/>
  <c r="AJ14" i="85"/>
  <c r="AJ12" i="85"/>
  <c r="AJ97" i="32"/>
  <c r="AJ96" i="32"/>
  <c r="AJ94" i="32"/>
  <c r="AJ93" i="32"/>
  <c r="AJ92" i="32"/>
  <c r="AJ91" i="32"/>
  <c r="AJ88" i="32"/>
  <c r="AJ86" i="32"/>
  <c r="AJ85" i="32"/>
  <c r="AJ84" i="32"/>
  <c r="AJ38" i="32"/>
  <c r="AJ34" i="32"/>
  <c r="AJ33" i="32"/>
  <c r="AJ32" i="32"/>
  <c r="AJ30" i="32"/>
  <c r="AJ29" i="32"/>
  <c r="AJ28" i="32"/>
  <c r="AJ27" i="32"/>
  <c r="AJ25" i="32"/>
  <c r="AJ23" i="32"/>
  <c r="AJ22" i="32"/>
  <c r="AJ19" i="32"/>
  <c r="AJ18" i="32"/>
  <c r="AJ17" i="32"/>
  <c r="AJ16" i="32"/>
  <c r="AJ15" i="32"/>
  <c r="AJ14" i="32"/>
  <c r="AJ13" i="32"/>
  <c r="AJ12" i="32"/>
  <c r="AI26" i="79"/>
  <c r="AI24" i="79"/>
  <c r="AI26" i="80"/>
  <c r="AI24" i="80"/>
  <c r="AI26" i="81"/>
  <c r="AI24" i="81"/>
  <c r="AI26" i="82"/>
  <c r="AI24" i="82"/>
  <c r="AI26" i="83"/>
  <c r="AI24" i="83"/>
  <c r="AI97" i="84"/>
  <c r="AI96" i="84"/>
  <c r="AI94" i="84"/>
  <c r="AI93" i="84"/>
  <c r="AI92" i="84"/>
  <c r="AI91" i="84"/>
  <c r="AI88" i="84"/>
  <c r="AI86" i="84"/>
  <c r="AI85" i="84"/>
  <c r="AI84" i="84"/>
  <c r="AI38" i="84"/>
  <c r="AI36" i="84"/>
  <c r="AI34" i="84"/>
  <c r="AI33" i="84"/>
  <c r="AI32" i="84"/>
  <c r="AI30" i="84"/>
  <c r="AI29" i="84"/>
  <c r="AI28" i="84"/>
  <c r="AI27" i="84"/>
  <c r="AI26" i="84"/>
  <c r="AI25" i="84"/>
  <c r="AI24" i="84"/>
  <c r="AI23" i="84"/>
  <c r="AI22" i="84"/>
  <c r="AI19" i="84"/>
  <c r="AI18" i="84"/>
  <c r="AI17" i="84"/>
  <c r="AI16" i="84"/>
  <c r="AI15" i="84"/>
  <c r="AI14" i="84"/>
  <c r="AI13" i="84"/>
  <c r="AI12" i="84"/>
  <c r="AI92" i="85"/>
  <c r="AI91" i="85"/>
  <c r="AI36" i="85"/>
  <c r="AI30" i="85"/>
  <c r="AI26" i="85"/>
  <c r="AI24" i="85"/>
  <c r="AI22" i="85"/>
  <c r="AI18" i="85"/>
  <c r="AI17" i="85"/>
  <c r="AI16" i="85"/>
  <c r="AI15" i="85"/>
  <c r="AI13" i="85"/>
  <c r="AI97" i="89"/>
  <c r="AI96" i="89"/>
  <c r="AI94" i="89"/>
  <c r="AI93" i="89"/>
  <c r="AI92" i="89"/>
  <c r="AI91" i="89"/>
  <c r="AI88" i="89"/>
  <c r="AI86" i="89"/>
  <c r="AI85" i="89"/>
  <c r="AI84" i="89"/>
  <c r="AI38" i="89"/>
  <c r="AI36" i="89"/>
  <c r="AI34" i="89"/>
  <c r="AI32" i="89"/>
  <c r="AI30" i="89"/>
  <c r="AI29" i="89"/>
  <c r="AI28" i="89"/>
  <c r="AI27" i="89"/>
  <c r="AI26" i="89"/>
  <c r="AI25" i="89"/>
  <c r="AI24" i="89"/>
  <c r="AI23" i="89"/>
  <c r="AI22" i="89"/>
  <c r="AI19" i="89"/>
  <c r="AI18" i="89"/>
  <c r="AI17" i="89"/>
  <c r="AI16" i="89"/>
  <c r="AI15" i="89"/>
  <c r="AI14" i="89"/>
  <c r="AI13" i="89"/>
  <c r="AI12" i="89"/>
  <c r="AI26" i="32"/>
  <c r="AI24" i="32"/>
  <c r="AI26" i="78"/>
  <c r="AI24" i="78"/>
  <c r="AI97" i="78"/>
  <c r="AI96" i="78"/>
  <c r="AI94" i="78"/>
  <c r="AI93" i="78"/>
  <c r="AI92" i="78"/>
  <c r="AI91" i="78"/>
  <c r="AI88" i="78"/>
  <c r="AI86" i="78"/>
  <c r="AI85" i="78"/>
  <c r="AI84" i="78"/>
  <c r="AI38" i="78"/>
  <c r="AI36" i="78"/>
  <c r="AI34" i="78"/>
  <c r="AI32" i="78"/>
  <c r="AI30" i="78"/>
  <c r="AI29" i="78"/>
  <c r="AI28" i="78"/>
  <c r="AI27" i="78"/>
  <c r="AI25" i="78"/>
  <c r="AI23" i="78"/>
  <c r="AI22" i="78"/>
  <c r="AI19" i="78"/>
  <c r="AI18" i="78"/>
  <c r="AI17" i="78"/>
  <c r="AI16" i="78"/>
  <c r="AI15" i="78"/>
  <c r="AI14" i="78"/>
  <c r="AI13" i="78"/>
  <c r="AI12" i="78"/>
  <c r="AI97" i="79"/>
  <c r="AI96" i="79"/>
  <c r="AI94" i="79"/>
  <c r="AI93" i="79"/>
  <c r="AI92" i="79"/>
  <c r="AI91" i="79"/>
  <c r="AI88" i="79"/>
  <c r="AI86" i="79"/>
  <c r="AI85" i="79"/>
  <c r="AI84" i="79"/>
  <c r="AI38" i="79"/>
  <c r="AI36" i="79"/>
  <c r="AI34" i="79"/>
  <c r="AI32" i="79"/>
  <c r="AI30" i="79"/>
  <c r="AI29" i="79"/>
  <c r="AI28" i="79"/>
  <c r="AI27" i="79"/>
  <c r="AI25" i="79"/>
  <c r="AI23" i="79"/>
  <c r="AI22" i="79"/>
  <c r="AI19" i="79"/>
  <c r="AI18" i="79"/>
  <c r="AI17" i="79"/>
  <c r="AI16" i="79"/>
  <c r="AI15" i="79"/>
  <c r="AI14" i="79"/>
  <c r="AI13" i="79"/>
  <c r="AI12" i="79"/>
  <c r="AI97" i="80"/>
  <c r="AI96" i="80"/>
  <c r="AI94" i="80"/>
  <c r="AI93" i="80"/>
  <c r="AI92" i="80"/>
  <c r="AI91" i="80"/>
  <c r="AI88" i="80"/>
  <c r="AI86" i="80"/>
  <c r="AI85" i="80"/>
  <c r="AI84" i="80"/>
  <c r="AI38" i="80"/>
  <c r="AI36" i="80"/>
  <c r="AI34" i="80"/>
  <c r="AI32" i="80"/>
  <c r="AI30" i="80"/>
  <c r="AI29" i="80"/>
  <c r="AI28" i="80"/>
  <c r="AI27" i="80"/>
  <c r="AI25" i="80"/>
  <c r="AI23" i="80"/>
  <c r="AI22" i="80"/>
  <c r="AI19" i="80"/>
  <c r="AI18" i="80"/>
  <c r="AI17" i="80"/>
  <c r="AI16" i="80"/>
  <c r="AI15" i="80"/>
  <c r="AI14" i="80"/>
  <c r="AI13" i="80"/>
  <c r="AI12" i="80"/>
  <c r="AI97" i="81"/>
  <c r="AI96" i="81"/>
  <c r="AI94" i="81"/>
  <c r="AI93" i="81"/>
  <c r="AI92" i="81"/>
  <c r="AI91" i="81"/>
  <c r="AI88" i="81"/>
  <c r="AI86" i="81"/>
  <c r="AI85" i="81"/>
  <c r="AI84" i="81"/>
  <c r="AI38" i="81"/>
  <c r="AI36" i="81"/>
  <c r="AI34" i="81"/>
  <c r="AI32" i="81"/>
  <c r="AI30" i="81"/>
  <c r="AI29" i="81"/>
  <c r="AI28" i="81"/>
  <c r="AI27" i="81"/>
  <c r="AI25" i="81"/>
  <c r="AI23" i="81"/>
  <c r="AI22" i="81"/>
  <c r="AI19" i="81"/>
  <c r="AI18" i="81"/>
  <c r="AI17" i="81"/>
  <c r="AI16" i="81"/>
  <c r="AI15" i="81"/>
  <c r="AI14" i="81"/>
  <c r="AI13" i="81"/>
  <c r="AI12" i="81"/>
  <c r="AI97" i="82"/>
  <c r="AI96" i="82"/>
  <c r="AI94" i="82"/>
  <c r="AI93" i="82"/>
  <c r="AI92" i="82"/>
  <c r="AI91" i="82"/>
  <c r="AI88" i="82"/>
  <c r="AI86" i="82"/>
  <c r="AI85" i="82"/>
  <c r="AI84" i="82"/>
  <c r="AI38" i="82"/>
  <c r="AI36" i="82"/>
  <c r="AI34" i="82"/>
  <c r="AI32" i="82"/>
  <c r="AI30" i="82"/>
  <c r="AI29" i="82"/>
  <c r="AI28" i="82"/>
  <c r="AI27" i="82"/>
  <c r="AI25" i="82"/>
  <c r="AI23" i="82"/>
  <c r="AI22" i="82"/>
  <c r="AI19" i="82"/>
  <c r="AI18" i="82"/>
  <c r="AI17" i="82"/>
  <c r="AI16" i="82"/>
  <c r="AI15" i="82"/>
  <c r="AI14" i="82"/>
  <c r="AI13" i="82"/>
  <c r="AI12" i="82"/>
  <c r="AI38" i="83"/>
  <c r="AI36" i="83"/>
  <c r="AI34" i="83"/>
  <c r="AI32" i="83"/>
  <c r="AI30" i="83"/>
  <c r="AI29" i="83"/>
  <c r="AI28" i="83"/>
  <c r="AI27" i="83"/>
  <c r="AI25" i="83"/>
  <c r="AI23" i="83"/>
  <c r="AI22" i="83"/>
  <c r="AI19" i="83"/>
  <c r="AI18" i="83"/>
  <c r="AI17" i="83"/>
  <c r="AI16" i="83"/>
  <c r="AI15" i="83"/>
  <c r="AI14" i="83"/>
  <c r="AI13" i="83"/>
  <c r="AI12" i="83"/>
  <c r="AI97" i="85"/>
  <c r="AI96" i="85"/>
  <c r="AI94" i="85"/>
  <c r="AI93" i="85"/>
  <c r="AI88" i="85"/>
  <c r="AI86" i="85"/>
  <c r="AI85" i="85"/>
  <c r="AI84" i="85"/>
  <c r="AI38" i="85"/>
  <c r="AI34" i="85"/>
  <c r="AI32" i="85"/>
  <c r="AI29" i="85"/>
  <c r="AI28" i="85"/>
  <c r="AI27" i="85"/>
  <c r="AI25" i="85"/>
  <c r="AI23" i="85"/>
  <c r="AI19" i="85"/>
  <c r="AI14" i="85"/>
  <c r="AI12" i="85"/>
  <c r="AI97" i="32"/>
  <c r="AI96" i="32"/>
  <c r="AI94" i="32"/>
  <c r="AI93" i="32"/>
  <c r="AI92" i="32"/>
  <c r="AI91" i="32"/>
  <c r="AI88" i="32"/>
  <c r="AI85" i="32"/>
  <c r="AI84" i="32"/>
  <c r="AI38" i="32"/>
  <c r="AI36" i="32"/>
  <c r="AI34" i="32"/>
  <c r="AI32" i="32"/>
  <c r="AI30" i="32"/>
  <c r="AI29" i="32"/>
  <c r="AI28" i="32"/>
  <c r="AI27" i="32"/>
  <c r="AI25" i="32"/>
  <c r="AI23" i="32"/>
  <c r="AI22" i="32"/>
  <c r="AI19" i="32"/>
  <c r="AI18" i="32"/>
  <c r="AI17" i="32"/>
  <c r="AI16" i="32"/>
  <c r="AI15" i="32"/>
  <c r="AI14" i="32"/>
  <c r="AI13" i="32"/>
  <c r="AI12" i="32"/>
  <c r="AI86" i="32"/>
  <c r="AI33" i="79"/>
  <c r="AI33" i="80"/>
  <c r="AI33" i="81"/>
  <c r="AI33" i="82"/>
  <c r="AI33" i="83"/>
  <c r="AI33" i="85"/>
  <c r="AI33" i="89"/>
  <c r="AI33" i="32"/>
  <c r="AI33" i="78"/>
  <c r="AH33" i="81"/>
  <c r="AH33" i="83"/>
  <c r="AH91" i="32"/>
  <c r="AH31" i="79"/>
  <c r="AH26" i="79"/>
  <c r="AH24" i="79"/>
  <c r="AH31" i="80"/>
  <c r="AH26" i="80"/>
  <c r="AH24" i="80"/>
  <c r="AH31" i="81"/>
  <c r="AH26" i="81"/>
  <c r="AH24" i="81"/>
  <c r="AH31" i="82"/>
  <c r="AH26" i="82"/>
  <c r="AH24" i="82"/>
  <c r="AH31" i="83"/>
  <c r="AH26" i="83"/>
  <c r="AH24" i="83"/>
  <c r="AH97" i="84"/>
  <c r="AH96" i="84"/>
  <c r="AH94" i="84"/>
  <c r="AH93" i="84"/>
  <c r="AH92" i="84"/>
  <c r="AH91" i="84"/>
  <c r="AH88" i="84"/>
  <c r="AH86" i="84"/>
  <c r="AH85" i="84"/>
  <c r="AH84" i="84"/>
  <c r="AH38" i="84"/>
  <c r="AH36" i="84"/>
  <c r="AH34" i="84"/>
  <c r="AH33" i="84"/>
  <c r="AH32" i="84"/>
  <c r="AH31" i="84"/>
  <c r="AH30" i="84"/>
  <c r="AH29" i="84"/>
  <c r="AH28" i="84"/>
  <c r="AH27" i="84"/>
  <c r="AH26" i="84"/>
  <c r="AH25" i="84"/>
  <c r="AH24" i="84"/>
  <c r="AH23" i="84"/>
  <c r="AH22" i="84"/>
  <c r="AH19" i="84"/>
  <c r="AH18" i="84"/>
  <c r="AH17" i="84"/>
  <c r="AH16" i="84"/>
  <c r="AH15" i="84"/>
  <c r="AH14" i="84"/>
  <c r="AH13" i="84"/>
  <c r="AH12" i="84"/>
  <c r="AH92" i="85"/>
  <c r="AH91" i="85"/>
  <c r="AH36" i="85"/>
  <c r="AH33" i="85"/>
  <c r="AH31" i="85"/>
  <c r="AH30" i="85"/>
  <c r="AH26" i="85"/>
  <c r="AH24" i="85"/>
  <c r="AH22" i="85"/>
  <c r="AH18" i="85"/>
  <c r="AH17" i="85"/>
  <c r="AH16" i="85"/>
  <c r="AH15" i="85"/>
  <c r="AH13" i="85"/>
  <c r="AH97" i="89"/>
  <c r="AH96" i="89"/>
  <c r="AH94" i="89"/>
  <c r="AH93" i="89"/>
  <c r="AH92" i="89"/>
  <c r="AH91" i="89"/>
  <c r="AH88" i="89"/>
  <c r="AH86" i="89"/>
  <c r="AH85" i="89"/>
  <c r="AH84" i="89"/>
  <c r="AH38" i="89"/>
  <c r="AH36" i="89"/>
  <c r="AH34" i="89"/>
  <c r="AH33" i="89"/>
  <c r="AH32" i="89"/>
  <c r="AH31" i="89"/>
  <c r="AH30" i="89"/>
  <c r="AH29" i="89"/>
  <c r="AH28" i="89"/>
  <c r="AH27" i="89"/>
  <c r="AH26" i="89"/>
  <c r="AH25" i="89"/>
  <c r="AH24" i="89"/>
  <c r="AH23" i="89"/>
  <c r="AH22" i="89"/>
  <c r="AH19" i="89"/>
  <c r="AH18" i="89"/>
  <c r="AH17" i="89"/>
  <c r="AH16" i="89"/>
  <c r="AH15" i="89"/>
  <c r="AH14" i="89"/>
  <c r="AH13" i="89"/>
  <c r="AH12" i="89"/>
  <c r="AH31" i="32"/>
  <c r="AH26" i="32"/>
  <c r="AH24" i="32"/>
  <c r="AH31" i="78"/>
  <c r="AH26" i="78"/>
  <c r="AH24" i="78"/>
  <c r="AH97" i="78"/>
  <c r="AH96" i="78"/>
  <c r="AH94" i="78"/>
  <c r="AH93" i="78"/>
  <c r="AH92" i="78"/>
  <c r="AH91" i="78"/>
  <c r="AH88" i="78"/>
  <c r="AH86" i="78"/>
  <c r="AH85" i="78"/>
  <c r="AH84" i="78"/>
  <c r="AH38" i="78"/>
  <c r="AH36" i="78"/>
  <c r="AH34" i="78"/>
  <c r="AH33" i="78"/>
  <c r="AH32" i="78"/>
  <c r="AH30" i="78"/>
  <c r="AH29" i="78"/>
  <c r="AH28" i="78"/>
  <c r="AH27" i="78"/>
  <c r="AH25" i="78"/>
  <c r="AH23" i="78"/>
  <c r="AH22" i="78"/>
  <c r="AH19" i="78"/>
  <c r="AH18" i="78"/>
  <c r="AH17" i="78"/>
  <c r="AH16" i="78"/>
  <c r="AH15" i="78"/>
  <c r="AH14" i="78"/>
  <c r="AH13" i="78"/>
  <c r="AH12" i="78"/>
  <c r="AH97" i="79"/>
  <c r="AH96" i="79"/>
  <c r="AH94" i="79"/>
  <c r="AH93" i="79"/>
  <c r="AH92" i="79"/>
  <c r="AH91" i="79"/>
  <c r="AH88" i="79"/>
  <c r="AH86" i="79"/>
  <c r="AH85" i="79"/>
  <c r="AH84" i="79"/>
  <c r="AH38" i="79"/>
  <c r="AH36" i="79"/>
  <c r="AH34" i="79"/>
  <c r="AH33" i="79"/>
  <c r="AH32" i="79"/>
  <c r="AH30" i="79"/>
  <c r="AH29" i="79"/>
  <c r="AH28" i="79"/>
  <c r="AH27" i="79"/>
  <c r="AH25" i="79"/>
  <c r="AH23" i="79"/>
  <c r="AH22" i="79"/>
  <c r="AH19" i="79"/>
  <c r="AH18" i="79"/>
  <c r="AH17" i="79"/>
  <c r="AH16" i="79"/>
  <c r="AH15" i="79"/>
  <c r="AH14" i="79"/>
  <c r="AH13" i="79"/>
  <c r="AH12" i="79"/>
  <c r="AH97" i="80"/>
  <c r="AH96" i="80"/>
  <c r="AH94" i="80"/>
  <c r="AH93" i="80"/>
  <c r="AH92" i="80"/>
  <c r="AH91" i="80"/>
  <c r="AH88" i="80"/>
  <c r="AH86" i="80"/>
  <c r="AH85" i="80"/>
  <c r="AH84" i="80"/>
  <c r="AH38" i="80"/>
  <c r="AH36" i="80"/>
  <c r="AH34" i="80"/>
  <c r="AH33" i="80"/>
  <c r="AH32" i="80"/>
  <c r="AH30" i="80"/>
  <c r="AH29" i="80"/>
  <c r="AH28" i="80"/>
  <c r="AH27" i="80"/>
  <c r="AH25" i="80"/>
  <c r="AH23" i="80"/>
  <c r="AH22" i="80"/>
  <c r="AH19" i="80"/>
  <c r="AH18" i="80"/>
  <c r="AH17" i="80"/>
  <c r="AH16" i="80"/>
  <c r="AH15" i="80"/>
  <c r="AH14" i="80"/>
  <c r="AH13" i="80"/>
  <c r="AH12" i="80"/>
  <c r="AH97" i="81"/>
  <c r="AH96" i="81"/>
  <c r="AH94" i="81"/>
  <c r="AH93" i="81"/>
  <c r="AH92" i="81"/>
  <c r="AH91" i="81"/>
  <c r="AH88" i="81"/>
  <c r="AH86" i="81"/>
  <c r="AH85" i="81"/>
  <c r="AH84" i="81"/>
  <c r="AH38" i="81"/>
  <c r="AH36" i="81"/>
  <c r="AH34" i="81"/>
  <c r="AH32" i="81"/>
  <c r="AH30" i="81"/>
  <c r="AH29" i="81"/>
  <c r="AH28" i="81"/>
  <c r="AH27" i="81"/>
  <c r="AH25" i="81"/>
  <c r="AH23" i="81"/>
  <c r="AH22" i="81"/>
  <c r="AH19" i="81"/>
  <c r="AH18" i="81"/>
  <c r="AH17" i="81"/>
  <c r="AH16" i="81"/>
  <c r="AH15" i="81"/>
  <c r="AH14" i="81"/>
  <c r="AH13" i="81"/>
  <c r="AH12" i="81"/>
  <c r="AH97" i="82"/>
  <c r="AH96" i="82"/>
  <c r="AH94" i="82"/>
  <c r="AH93" i="82"/>
  <c r="AH92" i="82"/>
  <c r="AH91" i="82"/>
  <c r="AH88" i="82"/>
  <c r="AH86" i="82"/>
  <c r="AH85" i="82"/>
  <c r="AH84" i="82"/>
  <c r="AH38" i="82"/>
  <c r="AH36" i="82"/>
  <c r="AH34" i="82"/>
  <c r="AH33" i="82"/>
  <c r="AH32" i="82"/>
  <c r="AH30" i="82"/>
  <c r="AH29" i="82"/>
  <c r="AH28" i="82"/>
  <c r="AH27" i="82"/>
  <c r="AH25" i="82"/>
  <c r="AH23" i="82"/>
  <c r="AH22" i="82"/>
  <c r="AH19" i="82"/>
  <c r="AH18" i="82"/>
  <c r="AH17" i="82"/>
  <c r="AH16" i="82"/>
  <c r="AH15" i="82"/>
  <c r="AH14" i="82"/>
  <c r="AH13" i="82"/>
  <c r="AH12" i="82"/>
  <c r="AH38" i="83"/>
  <c r="AH36" i="83"/>
  <c r="AH34" i="83"/>
  <c r="AH32" i="83"/>
  <c r="AH30" i="83"/>
  <c r="AH29" i="83"/>
  <c r="AH28" i="83"/>
  <c r="AH27" i="83"/>
  <c r="AH25" i="83"/>
  <c r="AH23" i="83"/>
  <c r="AH22" i="83"/>
  <c r="AH19" i="83"/>
  <c r="AH18" i="83"/>
  <c r="AH17" i="83"/>
  <c r="AH16" i="83"/>
  <c r="AH15" i="83"/>
  <c r="AH14" i="83"/>
  <c r="AH13" i="83"/>
  <c r="AH12" i="83"/>
  <c r="AH97" i="85"/>
  <c r="AH96" i="85"/>
  <c r="AH94" i="85"/>
  <c r="AH93" i="85"/>
  <c r="AH88" i="85"/>
  <c r="AH86" i="85"/>
  <c r="AH85" i="85"/>
  <c r="AH84" i="85"/>
  <c r="AH38" i="85"/>
  <c r="AH34" i="85"/>
  <c r="AH32" i="85"/>
  <c r="AH29" i="85"/>
  <c r="AH28" i="85"/>
  <c r="AH27" i="85"/>
  <c r="AH25" i="85"/>
  <c r="AH23" i="85"/>
  <c r="AH19" i="85"/>
  <c r="AH14" i="85"/>
  <c r="AH12" i="85"/>
  <c r="AH97" i="32"/>
  <c r="AH96" i="32"/>
  <c r="AH94" i="32"/>
  <c r="AH93" i="32"/>
  <c r="AH92" i="32"/>
  <c r="AH88" i="32"/>
  <c r="AH86" i="32"/>
  <c r="AH85" i="32"/>
  <c r="AH84" i="32"/>
  <c r="AH38" i="32"/>
  <c r="AH36" i="32"/>
  <c r="AH34" i="32"/>
  <c r="AH33" i="32"/>
  <c r="AH32" i="32"/>
  <c r="AH30" i="32"/>
  <c r="AH29" i="32"/>
  <c r="AH28" i="32"/>
  <c r="AH27" i="32"/>
  <c r="AH25" i="32"/>
  <c r="AH23" i="32"/>
  <c r="AH22" i="32"/>
  <c r="AH19" i="32"/>
  <c r="AH18" i="32"/>
  <c r="AH17" i="32"/>
  <c r="AH16" i="32"/>
  <c r="AH15" i="32"/>
  <c r="AH14" i="32"/>
  <c r="AH13" i="32"/>
  <c r="AH12" i="32"/>
  <c r="AG31" i="82"/>
  <c r="AG31" i="78"/>
  <c r="AG31" i="89"/>
  <c r="AG31" i="85"/>
  <c r="AG31" i="84"/>
  <c r="AG31" i="83"/>
  <c r="AG31" i="81"/>
  <c r="AG31" i="80"/>
  <c r="BB33" i="89"/>
  <c r="BJ33" i="89"/>
  <c r="AF33" i="81"/>
  <c r="AG33" i="80"/>
  <c r="AG33" i="89"/>
  <c r="AG33" i="81"/>
  <c r="AG31" i="79"/>
  <c r="BJ31" i="79"/>
  <c r="BH31" i="79"/>
  <c r="BF31" i="79"/>
  <c r="BD31" i="79"/>
  <c r="BB31" i="79"/>
  <c r="AZ31" i="79"/>
  <c r="BJ26" i="79"/>
  <c r="BI26" i="79"/>
  <c r="BH26" i="79"/>
  <c r="BG26" i="79"/>
  <c r="BF26" i="79"/>
  <c r="BE26" i="79"/>
  <c r="BD26" i="79"/>
  <c r="BC26" i="79"/>
  <c r="BB26" i="79"/>
  <c r="BA26" i="79"/>
  <c r="AZ26" i="79"/>
  <c r="AY26" i="79"/>
  <c r="AX26" i="79"/>
  <c r="BJ24" i="79"/>
  <c r="BI24" i="79"/>
  <c r="BH24" i="79"/>
  <c r="BG24" i="79"/>
  <c r="BF24" i="79"/>
  <c r="BE24" i="79"/>
  <c r="BD24" i="79"/>
  <c r="BC24" i="79"/>
  <c r="BB24" i="79"/>
  <c r="BA24" i="79"/>
  <c r="AZ24" i="79"/>
  <c r="AY24" i="79"/>
  <c r="AX24" i="79"/>
  <c r="BJ31" i="80"/>
  <c r="BH31" i="80"/>
  <c r="BF31" i="80"/>
  <c r="BD31" i="80"/>
  <c r="BB31" i="80"/>
  <c r="AZ31" i="80"/>
  <c r="BJ26" i="80"/>
  <c r="BI26" i="80"/>
  <c r="BH26" i="80"/>
  <c r="BG26" i="80"/>
  <c r="BF26" i="80"/>
  <c r="BE26" i="80"/>
  <c r="BD26" i="80"/>
  <c r="BC26" i="80"/>
  <c r="BB26" i="80"/>
  <c r="BA26" i="80"/>
  <c r="AZ26" i="80"/>
  <c r="AY26" i="80"/>
  <c r="AX26" i="80"/>
  <c r="BJ24" i="80"/>
  <c r="BI24" i="80"/>
  <c r="BH24" i="80"/>
  <c r="BG24" i="80"/>
  <c r="BF24" i="80"/>
  <c r="BE24" i="80"/>
  <c r="BD24" i="80"/>
  <c r="BC24" i="80"/>
  <c r="BB24" i="80"/>
  <c r="BA24" i="80"/>
  <c r="AZ24" i="80"/>
  <c r="AY24" i="80"/>
  <c r="AX24" i="80"/>
  <c r="BJ31" i="81"/>
  <c r="BH31" i="81"/>
  <c r="BF31" i="81"/>
  <c r="BD31" i="81"/>
  <c r="BB31" i="81"/>
  <c r="AZ31" i="81"/>
  <c r="BJ26" i="81"/>
  <c r="BI26" i="81"/>
  <c r="BH26" i="81"/>
  <c r="BG26" i="81"/>
  <c r="BF26" i="81"/>
  <c r="BE26" i="81"/>
  <c r="BD26" i="81"/>
  <c r="BC26" i="81"/>
  <c r="BB26" i="81"/>
  <c r="BA26" i="81"/>
  <c r="AZ26" i="81"/>
  <c r="AY26" i="81"/>
  <c r="AX26" i="81"/>
  <c r="BJ24" i="81"/>
  <c r="BI24" i="81"/>
  <c r="BH24" i="81"/>
  <c r="BG24" i="81"/>
  <c r="BF24" i="81"/>
  <c r="BE24" i="81"/>
  <c r="BD24" i="81"/>
  <c r="BC24" i="81"/>
  <c r="BB24" i="81"/>
  <c r="BA24" i="81"/>
  <c r="AZ24" i="81"/>
  <c r="AY24" i="81"/>
  <c r="AX24" i="81"/>
  <c r="BJ31" i="82"/>
  <c r="BH31" i="82"/>
  <c r="BF31" i="82"/>
  <c r="BD31" i="82"/>
  <c r="BB31" i="82"/>
  <c r="AZ31" i="82"/>
  <c r="BJ26" i="82"/>
  <c r="BI26" i="82"/>
  <c r="BH26" i="82"/>
  <c r="BG26" i="82"/>
  <c r="BF26" i="82"/>
  <c r="BE26" i="82"/>
  <c r="BD26" i="82"/>
  <c r="BC26" i="82"/>
  <c r="BB26" i="82"/>
  <c r="BA26" i="82"/>
  <c r="AZ26" i="82"/>
  <c r="AY26" i="82"/>
  <c r="AX26" i="82"/>
  <c r="BJ24" i="82"/>
  <c r="BI24" i="82"/>
  <c r="BH24" i="82"/>
  <c r="BG24" i="82"/>
  <c r="BF24" i="82"/>
  <c r="BE24" i="82"/>
  <c r="BD24" i="82"/>
  <c r="BC24" i="82"/>
  <c r="BB24" i="82"/>
  <c r="BA24" i="82"/>
  <c r="AZ24" i="82"/>
  <c r="AY24" i="82"/>
  <c r="AX24" i="82"/>
  <c r="AX97" i="84"/>
  <c r="Z97" i="84"/>
  <c r="AX96" i="84"/>
  <c r="Z96" i="84"/>
  <c r="AX94" i="84"/>
  <c r="AX93" i="84"/>
  <c r="AX92" i="84"/>
  <c r="AX91" i="84"/>
  <c r="AX86" i="84"/>
  <c r="AX85" i="84"/>
  <c r="AX84" i="84"/>
  <c r="BJ38" i="84"/>
  <c r="BI38" i="84"/>
  <c r="BH38" i="84"/>
  <c r="BG38" i="84"/>
  <c r="BF38" i="84"/>
  <c r="BE38" i="84"/>
  <c r="BD38" i="84"/>
  <c r="BC38" i="84"/>
  <c r="BB38" i="84"/>
  <c r="BA38" i="84"/>
  <c r="AZ38" i="84"/>
  <c r="AY38" i="84"/>
  <c r="AX38" i="84"/>
  <c r="BJ36" i="84"/>
  <c r="BI36" i="84"/>
  <c r="BH36" i="84"/>
  <c r="BG36" i="84"/>
  <c r="BF36" i="84"/>
  <c r="BE36" i="84"/>
  <c r="BD36" i="84"/>
  <c r="BC36" i="84"/>
  <c r="BB36" i="84"/>
  <c r="BA36" i="84"/>
  <c r="AZ36" i="84"/>
  <c r="AY36" i="84"/>
  <c r="AX36" i="84"/>
  <c r="BJ34" i="84"/>
  <c r="BI34" i="84"/>
  <c r="BH34" i="84"/>
  <c r="BG34" i="84"/>
  <c r="BF34" i="84"/>
  <c r="BE34" i="84"/>
  <c r="BD34" i="84"/>
  <c r="BC34" i="84"/>
  <c r="BB34" i="84"/>
  <c r="BA34" i="84"/>
  <c r="AZ34" i="84"/>
  <c r="AY34" i="84"/>
  <c r="AX34" i="84"/>
  <c r="BJ33" i="84"/>
  <c r="BI33" i="84"/>
  <c r="BG33" i="84"/>
  <c r="BF33" i="84"/>
  <c r="BE33" i="84"/>
  <c r="BC33" i="84"/>
  <c r="BB33" i="84"/>
  <c r="BA33" i="84"/>
  <c r="AY33" i="84"/>
  <c r="BJ32" i="84"/>
  <c r="BI32" i="84"/>
  <c r="BH32" i="84"/>
  <c r="BG32" i="84"/>
  <c r="BF32" i="84"/>
  <c r="BE32" i="84"/>
  <c r="BD32" i="84"/>
  <c r="BC32" i="84"/>
  <c r="BB32" i="84"/>
  <c r="BA32" i="84"/>
  <c r="AZ32" i="84"/>
  <c r="AY32" i="84"/>
  <c r="AX32" i="84"/>
  <c r="BJ30" i="84"/>
  <c r="BI30" i="84"/>
  <c r="BH30" i="84"/>
  <c r="BG30" i="84"/>
  <c r="BF30" i="84"/>
  <c r="BE30" i="84"/>
  <c r="BD30" i="84"/>
  <c r="BC30" i="84"/>
  <c r="BB30" i="84"/>
  <c r="BA30" i="84"/>
  <c r="AZ30" i="84"/>
  <c r="AY30" i="84"/>
  <c r="AX30" i="84"/>
  <c r="BJ29" i="84"/>
  <c r="BI29" i="84"/>
  <c r="BH29" i="84"/>
  <c r="BG29" i="84"/>
  <c r="BF29" i="84"/>
  <c r="BE29" i="84"/>
  <c r="BD29" i="84"/>
  <c r="BC29" i="84"/>
  <c r="BB29" i="84"/>
  <c r="BA29" i="84"/>
  <c r="AZ29" i="84"/>
  <c r="AY29" i="84"/>
  <c r="AX29" i="84"/>
  <c r="BJ28" i="84"/>
  <c r="BI28" i="84"/>
  <c r="BH28" i="84"/>
  <c r="BG28" i="84"/>
  <c r="BF28" i="84"/>
  <c r="BE28" i="84"/>
  <c r="BD28" i="84"/>
  <c r="BC28" i="84"/>
  <c r="BB28" i="84"/>
  <c r="BA28" i="84"/>
  <c r="AZ28" i="84"/>
  <c r="AY28" i="84"/>
  <c r="AX28" i="84"/>
  <c r="BJ27" i="84"/>
  <c r="BI27" i="84"/>
  <c r="BH27" i="84"/>
  <c r="BG27" i="84"/>
  <c r="BF27" i="84"/>
  <c r="BE27" i="84"/>
  <c r="BD27" i="84"/>
  <c r="BC27" i="84"/>
  <c r="BB27" i="84"/>
  <c r="BA27" i="84"/>
  <c r="AZ27" i="84"/>
  <c r="AY27" i="84"/>
  <c r="AX27" i="84"/>
  <c r="AW27" i="84"/>
  <c r="BJ26" i="84"/>
  <c r="BI26" i="84"/>
  <c r="BH26" i="84"/>
  <c r="BG26" i="84"/>
  <c r="BF26" i="84"/>
  <c r="BE26" i="84"/>
  <c r="BD26" i="84"/>
  <c r="BC26" i="84"/>
  <c r="BB26" i="84"/>
  <c r="BA26" i="84"/>
  <c r="AZ26" i="84"/>
  <c r="AY26" i="84"/>
  <c r="AX26" i="84"/>
  <c r="BJ25" i="84"/>
  <c r="BI25" i="84"/>
  <c r="BH25" i="84"/>
  <c r="BG25" i="84"/>
  <c r="BF25" i="84"/>
  <c r="BE25" i="84"/>
  <c r="BD25" i="84"/>
  <c r="BC25" i="84"/>
  <c r="BB25" i="84"/>
  <c r="BA25" i="84"/>
  <c r="AZ25" i="84"/>
  <c r="AY25" i="84"/>
  <c r="AX25" i="84"/>
  <c r="AW25" i="84"/>
  <c r="BJ24" i="84"/>
  <c r="BI24" i="84"/>
  <c r="BH24" i="84"/>
  <c r="BG24" i="84"/>
  <c r="BF24" i="84"/>
  <c r="BE24" i="84"/>
  <c r="BD24" i="84"/>
  <c r="BC24" i="84"/>
  <c r="BB24" i="84"/>
  <c r="BA24" i="84"/>
  <c r="AZ24" i="84"/>
  <c r="AY24" i="84"/>
  <c r="AX24" i="84"/>
  <c r="BJ23" i="84"/>
  <c r="BI23" i="84"/>
  <c r="BH23" i="84"/>
  <c r="BG23" i="84"/>
  <c r="BF23" i="84"/>
  <c r="BE23" i="84"/>
  <c r="BD23" i="84"/>
  <c r="BC23" i="84"/>
  <c r="BB23" i="84"/>
  <c r="BA23" i="84"/>
  <c r="AZ23" i="84"/>
  <c r="AY23" i="84"/>
  <c r="AX23" i="84"/>
  <c r="BJ22" i="84"/>
  <c r="BI22" i="84"/>
  <c r="BH22" i="84"/>
  <c r="BG22" i="84"/>
  <c r="BF22" i="84"/>
  <c r="BE22" i="84"/>
  <c r="BD22" i="84"/>
  <c r="BC22" i="84"/>
  <c r="BB22" i="84"/>
  <c r="BA22" i="84"/>
  <c r="AZ22" i="84"/>
  <c r="AY22" i="84"/>
  <c r="AX22" i="84"/>
  <c r="BJ19" i="84"/>
  <c r="BI19" i="84"/>
  <c r="BH19" i="84"/>
  <c r="BG19" i="84"/>
  <c r="BF19" i="84"/>
  <c r="BE19" i="84"/>
  <c r="BD19" i="84"/>
  <c r="BC19" i="84"/>
  <c r="BB19" i="84"/>
  <c r="BA19" i="84"/>
  <c r="AZ19" i="84"/>
  <c r="AY19" i="84"/>
  <c r="AX19" i="84"/>
  <c r="BJ18" i="84"/>
  <c r="BI18" i="84"/>
  <c r="BH18" i="84"/>
  <c r="BG18" i="84"/>
  <c r="BF18" i="84"/>
  <c r="BE18" i="84"/>
  <c r="BD18" i="84"/>
  <c r="BC18" i="84"/>
  <c r="BB18" i="84"/>
  <c r="BA18" i="84"/>
  <c r="AZ18" i="84"/>
  <c r="AY18" i="84"/>
  <c r="AX18" i="84"/>
  <c r="BJ17" i="84"/>
  <c r="BI17" i="84"/>
  <c r="BH17" i="84"/>
  <c r="BG17" i="84"/>
  <c r="BF17" i="84"/>
  <c r="BE17" i="84"/>
  <c r="BD17" i="84"/>
  <c r="BC17" i="84"/>
  <c r="BB17" i="84"/>
  <c r="BA17" i="84"/>
  <c r="AZ17" i="84"/>
  <c r="AY17" i="84"/>
  <c r="AX17" i="84"/>
  <c r="BJ16" i="84"/>
  <c r="BI16" i="84"/>
  <c r="BH16" i="84"/>
  <c r="BG16" i="84"/>
  <c r="BF16" i="84"/>
  <c r="BE16" i="84"/>
  <c r="BD16" i="84"/>
  <c r="BC16" i="84"/>
  <c r="BB16" i="84"/>
  <c r="BA16" i="84"/>
  <c r="AZ16" i="84"/>
  <c r="AY16" i="84"/>
  <c r="AX16" i="84"/>
  <c r="BJ15" i="84"/>
  <c r="BI15" i="84"/>
  <c r="BH15" i="84"/>
  <c r="BG15" i="84"/>
  <c r="BF15" i="84"/>
  <c r="BE15" i="84"/>
  <c r="BD15" i="84"/>
  <c r="BC15" i="84"/>
  <c r="BB15" i="84"/>
  <c r="BA15" i="84"/>
  <c r="AZ15" i="84"/>
  <c r="AY15" i="84"/>
  <c r="AX15" i="84"/>
  <c r="BJ14" i="84"/>
  <c r="BI14" i="84"/>
  <c r="BH14" i="84"/>
  <c r="BG14" i="84"/>
  <c r="BF14" i="84"/>
  <c r="BE14" i="84"/>
  <c r="BD14" i="84"/>
  <c r="BC14" i="84"/>
  <c r="BB14" i="84"/>
  <c r="BA14" i="84"/>
  <c r="AZ14" i="84"/>
  <c r="AY14" i="84"/>
  <c r="AX14" i="84"/>
  <c r="BJ13" i="84"/>
  <c r="BI13" i="84"/>
  <c r="BH13" i="84"/>
  <c r="BG13" i="84"/>
  <c r="BF13" i="84"/>
  <c r="BE13" i="84"/>
  <c r="BD13" i="84"/>
  <c r="BC13" i="84"/>
  <c r="BB13" i="84"/>
  <c r="BA13" i="84"/>
  <c r="AZ13" i="84"/>
  <c r="AY13" i="84"/>
  <c r="AX13" i="84"/>
  <c r="BJ12" i="84"/>
  <c r="BI12" i="84"/>
  <c r="BH12" i="84"/>
  <c r="BG12" i="84"/>
  <c r="BF12" i="84"/>
  <c r="BE12" i="84"/>
  <c r="BD12" i="84"/>
  <c r="BC12" i="84"/>
  <c r="BB12" i="84"/>
  <c r="BA12" i="84"/>
  <c r="AZ12" i="84"/>
  <c r="AY12" i="84"/>
  <c r="AX92" i="85"/>
  <c r="AX91" i="85"/>
  <c r="BJ36" i="85"/>
  <c r="BI36" i="85"/>
  <c r="BH36" i="85"/>
  <c r="BG36" i="85"/>
  <c r="BF36" i="85"/>
  <c r="BE36" i="85"/>
  <c r="BD36" i="85"/>
  <c r="BC36" i="85"/>
  <c r="BB36" i="85"/>
  <c r="BA36" i="85"/>
  <c r="AZ36" i="85"/>
  <c r="AY36" i="85"/>
  <c r="AX36" i="85"/>
  <c r="BI33" i="85"/>
  <c r="BH33" i="85"/>
  <c r="BG33" i="85"/>
  <c r="BE33" i="85"/>
  <c r="BD33" i="85"/>
  <c r="BC33" i="85"/>
  <c r="BA33" i="85"/>
  <c r="AZ33" i="85"/>
  <c r="AY33" i="85"/>
  <c r="BJ30" i="85"/>
  <c r="BI30" i="85"/>
  <c r="BH30" i="85"/>
  <c r="BG30" i="85"/>
  <c r="BF30" i="85"/>
  <c r="BE30" i="85"/>
  <c r="BD30" i="85"/>
  <c r="BC30" i="85"/>
  <c r="BB30" i="85"/>
  <c r="BA30" i="85"/>
  <c r="AZ30" i="85"/>
  <c r="AY30" i="85"/>
  <c r="AX30" i="85"/>
  <c r="BJ26" i="85"/>
  <c r="BI26" i="85"/>
  <c r="BH26" i="85"/>
  <c r="BG26" i="85"/>
  <c r="BF26" i="85"/>
  <c r="BE26" i="85"/>
  <c r="BD26" i="85"/>
  <c r="BC26" i="85"/>
  <c r="BB26" i="85"/>
  <c r="BA26" i="85"/>
  <c r="AZ26" i="85"/>
  <c r="AY26" i="85"/>
  <c r="AX26" i="85"/>
  <c r="BJ24" i="85"/>
  <c r="BI24" i="85"/>
  <c r="BH24" i="85"/>
  <c r="BG24" i="85"/>
  <c r="BF24" i="85"/>
  <c r="BE24" i="85"/>
  <c r="BD24" i="85"/>
  <c r="BC24" i="85"/>
  <c r="BB24" i="85"/>
  <c r="BA24" i="85"/>
  <c r="AZ24" i="85"/>
  <c r="AY24" i="85"/>
  <c r="AX24" i="85"/>
  <c r="BJ22" i="85"/>
  <c r="BI22" i="85"/>
  <c r="BH22" i="85"/>
  <c r="BG22" i="85"/>
  <c r="BF22" i="85"/>
  <c r="BE22" i="85"/>
  <c r="BD22" i="85"/>
  <c r="BC22" i="85"/>
  <c r="BB22" i="85"/>
  <c r="BA22" i="85"/>
  <c r="AZ22" i="85"/>
  <c r="AY22" i="85"/>
  <c r="AX22" i="85"/>
  <c r="BJ18" i="85"/>
  <c r="BI18" i="85"/>
  <c r="BH18" i="85"/>
  <c r="BG18" i="85"/>
  <c r="BF18" i="85"/>
  <c r="BE18" i="85"/>
  <c r="BD18" i="85"/>
  <c r="BC18" i="85"/>
  <c r="BB18" i="85"/>
  <c r="BA18" i="85"/>
  <c r="AZ18" i="85"/>
  <c r="AY18" i="85"/>
  <c r="AX18" i="85"/>
  <c r="BJ17" i="85"/>
  <c r="BI17" i="85"/>
  <c r="BH17" i="85"/>
  <c r="BG17" i="85"/>
  <c r="BF17" i="85"/>
  <c r="BE17" i="85"/>
  <c r="BD17" i="85"/>
  <c r="BC17" i="85"/>
  <c r="BB17" i="85"/>
  <c r="BA17" i="85"/>
  <c r="AZ17" i="85"/>
  <c r="AY17" i="85"/>
  <c r="AX17" i="85"/>
  <c r="BJ16" i="85"/>
  <c r="BI16" i="85"/>
  <c r="BH16" i="85"/>
  <c r="BG16" i="85"/>
  <c r="BF16" i="85"/>
  <c r="BE16" i="85"/>
  <c r="BD16" i="85"/>
  <c r="BC16" i="85"/>
  <c r="BB16" i="85"/>
  <c r="BA16" i="85"/>
  <c r="AZ16" i="85"/>
  <c r="AY16" i="85"/>
  <c r="AX16" i="85"/>
  <c r="BJ15" i="85"/>
  <c r="BI15" i="85"/>
  <c r="BH15" i="85"/>
  <c r="BG15" i="85"/>
  <c r="BF15" i="85"/>
  <c r="BE15" i="85"/>
  <c r="BD15" i="85"/>
  <c r="BC15" i="85"/>
  <c r="BB15" i="85"/>
  <c r="BA15" i="85"/>
  <c r="AZ15" i="85"/>
  <c r="AY15" i="85"/>
  <c r="AX15" i="85"/>
  <c r="BJ13" i="85"/>
  <c r="BI13" i="85"/>
  <c r="BH13" i="85"/>
  <c r="BG13" i="85"/>
  <c r="BF13" i="85"/>
  <c r="BE13" i="85"/>
  <c r="BD13" i="85"/>
  <c r="BC13" i="85"/>
  <c r="BB13" i="85"/>
  <c r="BA13" i="85"/>
  <c r="AZ13" i="85"/>
  <c r="AY13" i="85"/>
  <c r="AX13" i="85"/>
  <c r="AX97" i="89"/>
  <c r="Z97" i="89"/>
  <c r="AX96" i="89"/>
  <c r="Z96" i="89"/>
  <c r="AX94" i="89"/>
  <c r="AX93" i="89"/>
  <c r="AX92" i="89"/>
  <c r="AX91" i="89"/>
  <c r="AX86" i="89"/>
  <c r="AX85" i="89"/>
  <c r="AX84" i="89"/>
  <c r="BJ38" i="89"/>
  <c r="BI38" i="89"/>
  <c r="BH38" i="89"/>
  <c r="BG38" i="89"/>
  <c r="BF38" i="89"/>
  <c r="BE38" i="89"/>
  <c r="BD38" i="89"/>
  <c r="BC38" i="89"/>
  <c r="BB38" i="89"/>
  <c r="BA38" i="89"/>
  <c r="AZ38" i="89"/>
  <c r="AY38" i="89"/>
  <c r="AX38" i="89"/>
  <c r="BJ36" i="89"/>
  <c r="BI36" i="89"/>
  <c r="BH36" i="89"/>
  <c r="BG36" i="89"/>
  <c r="BF36" i="89"/>
  <c r="BE36" i="89"/>
  <c r="BD36" i="89"/>
  <c r="BC36" i="89"/>
  <c r="BB36" i="89"/>
  <c r="BA36" i="89"/>
  <c r="AZ36" i="89"/>
  <c r="AY36" i="89"/>
  <c r="AX36" i="89"/>
  <c r="BJ34" i="89"/>
  <c r="BI34" i="89"/>
  <c r="BH34" i="89"/>
  <c r="BG34" i="89"/>
  <c r="BF34" i="89"/>
  <c r="BE34" i="89"/>
  <c r="BD34" i="89"/>
  <c r="BC34" i="89"/>
  <c r="BB34" i="89"/>
  <c r="BA34" i="89"/>
  <c r="AZ34" i="89"/>
  <c r="AY34" i="89"/>
  <c r="AX34" i="89"/>
  <c r="BI33" i="89"/>
  <c r="BG33" i="89"/>
  <c r="BC33" i="89"/>
  <c r="BA33" i="89"/>
  <c r="AY33" i="89"/>
  <c r="BJ32" i="89"/>
  <c r="BI32" i="89"/>
  <c r="BH32" i="89"/>
  <c r="BG32" i="89"/>
  <c r="BF32" i="89"/>
  <c r="BE32" i="89"/>
  <c r="BD32" i="89"/>
  <c r="BC32" i="89"/>
  <c r="BB32" i="89"/>
  <c r="BA32" i="89"/>
  <c r="AZ32" i="89"/>
  <c r="AY32" i="89"/>
  <c r="AX32" i="89"/>
  <c r="BJ30" i="89"/>
  <c r="BI30" i="89"/>
  <c r="BH30" i="89"/>
  <c r="BG30" i="89"/>
  <c r="BF30" i="89"/>
  <c r="BE30" i="89"/>
  <c r="BD30" i="89"/>
  <c r="BC30" i="89"/>
  <c r="BB30" i="89"/>
  <c r="BA30" i="89"/>
  <c r="AZ30" i="89"/>
  <c r="AY30" i="89"/>
  <c r="AX30" i="89"/>
  <c r="BJ29" i="89"/>
  <c r="BI29" i="89"/>
  <c r="BH29" i="89"/>
  <c r="BG29" i="89"/>
  <c r="BF29" i="89"/>
  <c r="BE29" i="89"/>
  <c r="BD29" i="89"/>
  <c r="BC29" i="89"/>
  <c r="BB29" i="89"/>
  <c r="BA29" i="89"/>
  <c r="AZ29" i="89"/>
  <c r="AY29" i="89"/>
  <c r="AX29" i="89"/>
  <c r="BJ28" i="89"/>
  <c r="BI28" i="89"/>
  <c r="BH28" i="89"/>
  <c r="BG28" i="89"/>
  <c r="BF28" i="89"/>
  <c r="BE28" i="89"/>
  <c r="BD28" i="89"/>
  <c r="BC28" i="89"/>
  <c r="BB28" i="89"/>
  <c r="BA28" i="89"/>
  <c r="AZ28" i="89"/>
  <c r="AY28" i="89"/>
  <c r="AX28" i="89"/>
  <c r="BJ27" i="89"/>
  <c r="BI27" i="89"/>
  <c r="BH27" i="89"/>
  <c r="BG27" i="89"/>
  <c r="BF27" i="89"/>
  <c r="BE27" i="89"/>
  <c r="BD27" i="89"/>
  <c r="BC27" i="89"/>
  <c r="BB27" i="89"/>
  <c r="BA27" i="89"/>
  <c r="AZ27" i="89"/>
  <c r="AY27" i="89"/>
  <c r="AX27" i="89"/>
  <c r="AW27" i="89"/>
  <c r="BJ26" i="89"/>
  <c r="BI26" i="89"/>
  <c r="BH26" i="89"/>
  <c r="BG26" i="89"/>
  <c r="BF26" i="89"/>
  <c r="BE26" i="89"/>
  <c r="BD26" i="89"/>
  <c r="BC26" i="89"/>
  <c r="BB26" i="89"/>
  <c r="BA26" i="89"/>
  <c r="AZ26" i="89"/>
  <c r="AY26" i="89"/>
  <c r="AX26" i="89"/>
  <c r="BJ25" i="89"/>
  <c r="BI25" i="89"/>
  <c r="BH25" i="89"/>
  <c r="BG25" i="89"/>
  <c r="BF25" i="89"/>
  <c r="BE25" i="89"/>
  <c r="BD25" i="89"/>
  <c r="BC25" i="89"/>
  <c r="BB25" i="89"/>
  <c r="BA25" i="89"/>
  <c r="AZ25" i="89"/>
  <c r="AY25" i="89"/>
  <c r="AX25" i="89"/>
  <c r="AW25" i="89"/>
  <c r="BJ24" i="89"/>
  <c r="BI24" i="89"/>
  <c r="BH24" i="89"/>
  <c r="BG24" i="89"/>
  <c r="BF24" i="89"/>
  <c r="BE24" i="89"/>
  <c r="BD24" i="89"/>
  <c r="BC24" i="89"/>
  <c r="BB24" i="89"/>
  <c r="BA24" i="89"/>
  <c r="AZ24" i="89"/>
  <c r="AY24" i="89"/>
  <c r="AX24" i="89"/>
  <c r="BJ23" i="89"/>
  <c r="BI23" i="89"/>
  <c r="BH23" i="89"/>
  <c r="BG23" i="89"/>
  <c r="BF23" i="89"/>
  <c r="BE23" i="89"/>
  <c r="BD23" i="89"/>
  <c r="BC23" i="89"/>
  <c r="BB23" i="89"/>
  <c r="BA23" i="89"/>
  <c r="AZ23" i="89"/>
  <c r="AY23" i="89"/>
  <c r="AX23" i="89"/>
  <c r="BJ22" i="89"/>
  <c r="BI22" i="89"/>
  <c r="BH22" i="89"/>
  <c r="BG22" i="89"/>
  <c r="BF22" i="89"/>
  <c r="BE22" i="89"/>
  <c r="BD22" i="89"/>
  <c r="BC22" i="89"/>
  <c r="BB22" i="89"/>
  <c r="BA22" i="89"/>
  <c r="AZ22" i="89"/>
  <c r="AY22" i="89"/>
  <c r="AX22" i="89"/>
  <c r="BJ19" i="89"/>
  <c r="BI19" i="89"/>
  <c r="BH19" i="89"/>
  <c r="BG19" i="89"/>
  <c r="BF19" i="89"/>
  <c r="BE19" i="89"/>
  <c r="BD19" i="89"/>
  <c r="BC19" i="89"/>
  <c r="BB19" i="89"/>
  <c r="BA19" i="89"/>
  <c r="AZ19" i="89"/>
  <c r="AY19" i="89"/>
  <c r="AX19" i="89"/>
  <c r="BJ18" i="89"/>
  <c r="BI18" i="89"/>
  <c r="BH18" i="89"/>
  <c r="BG18" i="89"/>
  <c r="BF18" i="89"/>
  <c r="BE18" i="89"/>
  <c r="BD18" i="89"/>
  <c r="BC18" i="89"/>
  <c r="BB18" i="89"/>
  <c r="BA18" i="89"/>
  <c r="AZ18" i="89"/>
  <c r="AY18" i="89"/>
  <c r="AX18" i="89"/>
  <c r="BJ17" i="89"/>
  <c r="BI17" i="89"/>
  <c r="BH17" i="89"/>
  <c r="BG17" i="89"/>
  <c r="BF17" i="89"/>
  <c r="BE17" i="89"/>
  <c r="BD17" i="89"/>
  <c r="BC17" i="89"/>
  <c r="BB17" i="89"/>
  <c r="BA17" i="89"/>
  <c r="AZ17" i="89"/>
  <c r="AY17" i="89"/>
  <c r="AX17" i="89"/>
  <c r="BJ16" i="89"/>
  <c r="BI16" i="89"/>
  <c r="BH16" i="89"/>
  <c r="BG16" i="89"/>
  <c r="BF16" i="89"/>
  <c r="BE16" i="89"/>
  <c r="BD16" i="89"/>
  <c r="BC16" i="89"/>
  <c r="BB16" i="89"/>
  <c r="BA16" i="89"/>
  <c r="AZ16" i="89"/>
  <c r="AY16" i="89"/>
  <c r="AX16" i="89"/>
  <c r="BJ15" i="89"/>
  <c r="BI15" i="89"/>
  <c r="BH15" i="89"/>
  <c r="BG15" i="89"/>
  <c r="BF15" i="89"/>
  <c r="BE15" i="89"/>
  <c r="BD15" i="89"/>
  <c r="BC15" i="89"/>
  <c r="BB15" i="89"/>
  <c r="BA15" i="89"/>
  <c r="AZ15" i="89"/>
  <c r="AY15" i="89"/>
  <c r="AX15" i="89"/>
  <c r="BJ14" i="89"/>
  <c r="BI14" i="89"/>
  <c r="BH14" i="89"/>
  <c r="BG14" i="89"/>
  <c r="BF14" i="89"/>
  <c r="BE14" i="89"/>
  <c r="BD14" i="89"/>
  <c r="BC14" i="89"/>
  <c r="BB14" i="89"/>
  <c r="BA14" i="89"/>
  <c r="AZ14" i="89"/>
  <c r="AY14" i="89"/>
  <c r="AX14" i="89"/>
  <c r="BJ13" i="89"/>
  <c r="BI13" i="89"/>
  <c r="BH13" i="89"/>
  <c r="BG13" i="89"/>
  <c r="BF13" i="89"/>
  <c r="BE13" i="89"/>
  <c r="BD13" i="89"/>
  <c r="BC13" i="89"/>
  <c r="BB13" i="89"/>
  <c r="BA13" i="89"/>
  <c r="AZ13" i="89"/>
  <c r="AY13" i="89"/>
  <c r="AX13" i="89"/>
  <c r="BJ12" i="89"/>
  <c r="BI12" i="89"/>
  <c r="BH12" i="89"/>
  <c r="BG12" i="89"/>
  <c r="BF12" i="89"/>
  <c r="BE12" i="89"/>
  <c r="BD12" i="89"/>
  <c r="BC12" i="89"/>
  <c r="BB12" i="89"/>
  <c r="BA12" i="89"/>
  <c r="AZ12" i="89"/>
  <c r="AY12" i="89"/>
  <c r="AX12" i="89"/>
  <c r="BJ31" i="78"/>
  <c r="BH31" i="78"/>
  <c r="BF31" i="78"/>
  <c r="BD31" i="78"/>
  <c r="BB31" i="78"/>
  <c r="AZ31" i="78"/>
  <c r="BJ26" i="78"/>
  <c r="BI26" i="78"/>
  <c r="BH26" i="78"/>
  <c r="BG26" i="78"/>
  <c r="BF26" i="78"/>
  <c r="BE26" i="78"/>
  <c r="BD26" i="78"/>
  <c r="BC26" i="78"/>
  <c r="BB26" i="78"/>
  <c r="BA26" i="78"/>
  <c r="AZ26" i="78"/>
  <c r="AY26" i="78"/>
  <c r="AX26" i="78"/>
  <c r="BJ24" i="78"/>
  <c r="BI24" i="78"/>
  <c r="BH24" i="78"/>
  <c r="BG24" i="78"/>
  <c r="BF24" i="78"/>
  <c r="BE24" i="78"/>
  <c r="BD24" i="78"/>
  <c r="BC24" i="78"/>
  <c r="BB24" i="78"/>
  <c r="BA24" i="78"/>
  <c r="AZ24" i="78"/>
  <c r="AY24" i="78"/>
  <c r="AX24" i="78"/>
  <c r="AG31" i="32"/>
  <c r="AG86" i="80"/>
  <c r="AG86" i="85"/>
  <c r="AG26" i="79"/>
  <c r="AG24" i="79"/>
  <c r="AG26" i="80"/>
  <c r="AG24" i="80"/>
  <c r="AG26" i="81"/>
  <c r="AG24" i="81"/>
  <c r="AG26" i="82"/>
  <c r="AG24" i="82"/>
  <c r="AG26" i="83"/>
  <c r="AG24" i="83"/>
  <c r="AG38" i="84"/>
  <c r="AG36" i="84"/>
  <c r="AG34" i="84"/>
  <c r="AG32" i="84"/>
  <c r="AG30" i="84"/>
  <c r="AG29" i="84"/>
  <c r="AG28" i="84"/>
  <c r="AG27" i="84"/>
  <c r="AG26" i="84"/>
  <c r="AG25" i="84"/>
  <c r="AG24" i="84"/>
  <c r="AG23" i="84"/>
  <c r="AG22" i="84"/>
  <c r="AG19" i="84"/>
  <c r="AG18" i="84"/>
  <c r="AG17" i="84"/>
  <c r="AG16" i="84"/>
  <c r="AG15" i="84"/>
  <c r="AG14" i="84"/>
  <c r="AG13" i="84"/>
  <c r="AG12" i="84"/>
  <c r="AG97" i="84"/>
  <c r="AG96" i="84"/>
  <c r="AG94" i="84"/>
  <c r="AG93" i="84"/>
  <c r="AG92" i="84"/>
  <c r="AG91" i="84"/>
  <c r="AG88" i="84"/>
  <c r="AG86" i="84"/>
  <c r="AG85" i="84"/>
  <c r="AG84" i="84"/>
  <c r="AG36" i="85"/>
  <c r="AG30" i="85"/>
  <c r="AG26" i="85"/>
  <c r="AG24" i="85"/>
  <c r="AG22" i="85"/>
  <c r="AG18" i="85"/>
  <c r="AG17" i="85"/>
  <c r="AG16" i="85"/>
  <c r="AG15" i="85"/>
  <c r="AG13" i="85"/>
  <c r="AG92" i="85"/>
  <c r="AG91" i="85"/>
  <c r="AG38" i="89"/>
  <c r="AG36" i="89"/>
  <c r="AG34" i="89"/>
  <c r="AG32" i="89"/>
  <c r="AG30" i="89"/>
  <c r="AG29" i="89"/>
  <c r="AG28" i="89"/>
  <c r="AG27" i="89"/>
  <c r="AG26" i="89"/>
  <c r="AG25" i="89"/>
  <c r="AG24" i="89"/>
  <c r="AG23" i="89"/>
  <c r="AG22" i="89"/>
  <c r="AG19" i="89"/>
  <c r="AG18" i="89"/>
  <c r="AG17" i="89"/>
  <c r="AG16" i="89"/>
  <c r="AG15" i="89"/>
  <c r="AG14" i="89"/>
  <c r="AG13" i="89"/>
  <c r="AG12" i="89"/>
  <c r="AG97" i="89"/>
  <c r="AG96" i="89"/>
  <c r="AG94" i="89"/>
  <c r="AG93" i="89"/>
  <c r="AG92" i="89"/>
  <c r="AG91" i="89"/>
  <c r="AG88" i="89"/>
  <c r="AG86" i="89"/>
  <c r="AG85" i="89"/>
  <c r="AG84" i="89"/>
  <c r="AG26" i="32"/>
  <c r="AG24" i="32"/>
  <c r="AG26" i="78"/>
  <c r="AG24" i="78"/>
  <c r="AG38" i="78"/>
  <c r="AG36" i="78"/>
  <c r="AG34" i="78"/>
  <c r="AG32" i="78"/>
  <c r="AG30" i="78"/>
  <c r="AG29" i="78"/>
  <c r="AG28" i="78"/>
  <c r="AG27" i="78"/>
  <c r="AG25" i="78"/>
  <c r="AG23" i="78"/>
  <c r="AG22" i="78"/>
  <c r="AG19" i="78"/>
  <c r="AG18" i="78"/>
  <c r="AG17" i="78"/>
  <c r="AG16" i="78"/>
  <c r="AG15" i="78"/>
  <c r="AG14" i="78"/>
  <c r="AG13" i="78"/>
  <c r="AG12" i="78"/>
  <c r="AG97" i="78"/>
  <c r="AG96" i="78"/>
  <c r="AG94" i="78"/>
  <c r="AG93" i="78"/>
  <c r="AG92" i="78"/>
  <c r="AG91" i="78"/>
  <c r="AG88" i="78"/>
  <c r="AG85" i="78"/>
  <c r="AG84" i="78"/>
  <c r="AG38" i="79"/>
  <c r="AG36" i="79"/>
  <c r="AG34" i="79"/>
  <c r="AG32" i="79"/>
  <c r="AG30" i="79"/>
  <c r="AG29" i="79"/>
  <c r="AG28" i="79"/>
  <c r="AG27" i="79"/>
  <c r="AG25" i="79"/>
  <c r="AG23" i="79"/>
  <c r="AG22" i="79"/>
  <c r="AG19" i="79"/>
  <c r="AG18" i="79"/>
  <c r="AG17" i="79"/>
  <c r="AG16" i="79"/>
  <c r="AG15" i="79"/>
  <c r="AG14" i="79"/>
  <c r="AG13" i="79"/>
  <c r="AG12" i="79"/>
  <c r="AG97" i="79"/>
  <c r="AG96" i="79"/>
  <c r="AG94" i="79"/>
  <c r="AG93" i="79"/>
  <c r="AG92" i="79"/>
  <c r="AG91" i="79"/>
  <c r="AG88" i="79"/>
  <c r="AG85" i="79"/>
  <c r="AG84" i="79"/>
  <c r="AG38" i="80"/>
  <c r="AG36" i="80"/>
  <c r="AG34" i="80"/>
  <c r="AG32" i="80"/>
  <c r="AG30" i="80"/>
  <c r="AG29" i="80"/>
  <c r="AG28" i="80"/>
  <c r="AG27" i="80"/>
  <c r="AG25" i="80"/>
  <c r="AG23" i="80"/>
  <c r="AG22" i="80"/>
  <c r="AG19" i="80"/>
  <c r="AG18" i="80"/>
  <c r="AG17" i="80"/>
  <c r="AG16" i="80"/>
  <c r="AG15" i="80"/>
  <c r="AG14" i="80"/>
  <c r="AG13" i="80"/>
  <c r="AG12" i="80"/>
  <c r="AG97" i="80"/>
  <c r="AG96" i="80"/>
  <c r="AG94" i="80"/>
  <c r="AG93" i="80"/>
  <c r="AG92" i="80"/>
  <c r="AG91" i="80"/>
  <c r="AG88" i="80"/>
  <c r="AG85" i="80"/>
  <c r="AG84" i="80"/>
  <c r="AG38" i="81"/>
  <c r="AG36" i="81"/>
  <c r="AG34" i="81"/>
  <c r="AG32" i="81"/>
  <c r="AG30" i="81"/>
  <c r="AG29" i="81"/>
  <c r="AG28" i="81"/>
  <c r="AG27" i="81"/>
  <c r="AG25" i="81"/>
  <c r="AG23" i="81"/>
  <c r="AG22" i="81"/>
  <c r="AG19" i="81"/>
  <c r="AG18" i="81"/>
  <c r="AG17" i="81"/>
  <c r="AG16" i="81"/>
  <c r="AG15" i="81"/>
  <c r="AG14" i="81"/>
  <c r="AG13" i="81"/>
  <c r="AG12" i="81"/>
  <c r="AG97" i="81"/>
  <c r="AG96" i="81"/>
  <c r="AG94" i="81"/>
  <c r="AG93" i="81"/>
  <c r="AG92" i="81"/>
  <c r="AG91" i="81"/>
  <c r="AG88" i="81"/>
  <c r="AG86" i="81"/>
  <c r="AG85" i="81"/>
  <c r="AG84" i="81"/>
  <c r="AG38" i="82"/>
  <c r="AG36" i="82"/>
  <c r="AG34" i="82"/>
  <c r="AG33" i="82"/>
  <c r="AG32" i="82"/>
  <c r="AG30" i="82"/>
  <c r="AG29" i="82"/>
  <c r="AG28" i="82"/>
  <c r="AG27" i="82"/>
  <c r="AG25" i="82"/>
  <c r="AG23" i="82"/>
  <c r="AG22" i="82"/>
  <c r="AG19" i="82"/>
  <c r="AG18" i="82"/>
  <c r="AG17" i="82"/>
  <c r="AG16" i="82"/>
  <c r="AG15" i="82"/>
  <c r="AG14" i="82"/>
  <c r="AG13" i="82"/>
  <c r="AG12" i="82"/>
  <c r="AG97" i="82"/>
  <c r="AG96" i="82"/>
  <c r="AG94" i="82"/>
  <c r="AG93" i="82"/>
  <c r="AG92" i="82"/>
  <c r="AG91" i="82"/>
  <c r="AG88" i="82"/>
  <c r="AG85" i="82"/>
  <c r="AG84" i="82"/>
  <c r="AG38" i="83"/>
  <c r="AG36" i="83"/>
  <c r="AG34" i="83"/>
  <c r="AG32" i="83"/>
  <c r="AG30" i="83"/>
  <c r="AG29" i="83"/>
  <c r="AG28" i="83"/>
  <c r="AG27" i="83"/>
  <c r="AG25" i="83"/>
  <c r="AG23" i="83"/>
  <c r="AG22" i="83"/>
  <c r="AG19" i="83"/>
  <c r="AG18" i="83"/>
  <c r="AG17" i="83"/>
  <c r="AG16" i="83"/>
  <c r="AG15" i="83"/>
  <c r="AG14" i="83"/>
  <c r="AG13" i="83"/>
  <c r="AG12" i="83"/>
  <c r="AG38" i="85"/>
  <c r="AG34" i="85"/>
  <c r="AG32" i="85"/>
  <c r="AG29" i="85"/>
  <c r="AG28" i="85"/>
  <c r="AG27" i="85"/>
  <c r="AG25" i="85"/>
  <c r="AG23" i="85"/>
  <c r="AG19" i="85"/>
  <c r="AG14" i="85"/>
  <c r="AG12" i="85"/>
  <c r="AG97" i="85"/>
  <c r="AG96" i="85"/>
  <c r="AG94" i="85"/>
  <c r="AG93" i="85"/>
  <c r="AG88" i="85"/>
  <c r="AG85" i="85"/>
  <c r="AG84" i="85"/>
  <c r="AG38" i="32"/>
  <c r="AG36" i="32"/>
  <c r="AG34" i="32"/>
  <c r="AG33" i="32"/>
  <c r="AG32" i="32"/>
  <c r="AG30" i="32"/>
  <c r="AG29" i="32"/>
  <c r="AG28" i="32"/>
  <c r="AG27" i="32"/>
  <c r="AG25" i="32"/>
  <c r="AG23" i="32"/>
  <c r="AG22" i="32"/>
  <c r="AG19" i="32"/>
  <c r="AG18" i="32"/>
  <c r="AG17" i="32"/>
  <c r="AG16" i="32"/>
  <c r="AG15" i="32"/>
  <c r="AG14" i="32"/>
  <c r="AG13" i="32"/>
  <c r="AG12" i="32"/>
  <c r="AG97" i="32"/>
  <c r="AG96" i="32"/>
  <c r="AG94" i="32"/>
  <c r="AG93" i="32"/>
  <c r="AG92" i="32"/>
  <c r="AG91" i="32"/>
  <c r="AG88" i="32"/>
  <c r="AG86" i="32"/>
  <c r="AG85" i="32"/>
  <c r="AG84" i="32"/>
  <c r="AF88" i="84"/>
  <c r="AF22" i="32"/>
  <c r="AF15" i="82"/>
  <c r="AF12" i="85"/>
  <c r="AF27" i="84"/>
  <c r="AF25" i="84"/>
  <c r="AF27" i="89"/>
  <c r="AF25" i="89"/>
  <c r="AF27" i="78"/>
  <c r="AF25" i="78"/>
  <c r="AF27" i="79"/>
  <c r="AF25" i="79"/>
  <c r="AF27" i="80"/>
  <c r="AF25" i="80"/>
  <c r="AF27" i="81"/>
  <c r="AF25" i="81"/>
  <c r="AF27" i="82"/>
  <c r="AF25" i="82"/>
  <c r="AF27" i="83"/>
  <c r="AF25" i="83"/>
  <c r="AF27" i="85"/>
  <c r="AF25" i="85"/>
  <c r="AF27" i="32"/>
  <c r="AF25" i="32"/>
  <c r="AE27" i="84"/>
  <c r="AE25" i="84"/>
  <c r="AE27" i="89"/>
  <c r="AE25" i="89"/>
  <c r="AE27" i="78"/>
  <c r="AE25" i="78"/>
  <c r="AE27" i="79"/>
  <c r="AE25" i="79"/>
  <c r="AE27" i="80"/>
  <c r="AE25" i="80"/>
  <c r="AE27" i="81"/>
  <c r="AE25" i="81"/>
  <c r="AE27" i="82"/>
  <c r="AE25" i="82"/>
  <c r="AE27" i="83"/>
  <c r="AE25" i="83"/>
  <c r="AE27" i="85"/>
  <c r="AE25" i="85"/>
  <c r="AE27" i="32"/>
  <c r="AE25" i="32"/>
  <c r="W16" i="89"/>
  <c r="V86" i="85"/>
  <c r="W92" i="82"/>
  <c r="W36" i="89"/>
  <c r="W19" i="79"/>
  <c r="AA36" i="78"/>
  <c r="AA88" i="82"/>
  <c r="AA22" i="79"/>
  <c r="AC15" i="85"/>
  <c r="BJ26" i="32"/>
  <c r="BI26" i="32"/>
  <c r="BH26" i="32"/>
  <c r="BG26" i="32"/>
  <c r="BF26" i="32"/>
  <c r="BE26" i="32"/>
  <c r="BD26" i="32"/>
  <c r="BC26" i="32"/>
  <c r="BB26" i="32"/>
  <c r="BA26" i="32"/>
  <c r="AZ26" i="32"/>
  <c r="AY26" i="32"/>
  <c r="BJ24" i="32"/>
  <c r="BI24" i="32"/>
  <c r="BH24" i="32"/>
  <c r="BG24" i="32"/>
  <c r="BF24" i="32"/>
  <c r="BE24" i="32"/>
  <c r="BD24" i="32"/>
  <c r="BC24" i="32"/>
  <c r="BB24" i="32"/>
  <c r="BA24" i="32"/>
  <c r="AZ24" i="32"/>
  <c r="AY24" i="32"/>
  <c r="AX26" i="32"/>
  <c r="AX24" i="32"/>
  <c r="AD27" i="84"/>
  <c r="AD25" i="84"/>
  <c r="AD27" i="89"/>
  <c r="AD25" i="89"/>
  <c r="AD27" i="78"/>
  <c r="AD25" i="78"/>
  <c r="AD27" i="79"/>
  <c r="AD25" i="79"/>
  <c r="AD27" i="80"/>
  <c r="AD25" i="80"/>
  <c r="AD27" i="81"/>
  <c r="AD25" i="81"/>
  <c r="AD27" i="82"/>
  <c r="AD25" i="82"/>
  <c r="AD27" i="83"/>
  <c r="AD25" i="83"/>
  <c r="AD27" i="85"/>
  <c r="AD25" i="85"/>
  <c r="AD27" i="32"/>
  <c r="AD25" i="32"/>
  <c r="AC27" i="84"/>
  <c r="AC25" i="84"/>
  <c r="AC27" i="89"/>
  <c r="AC25" i="89"/>
  <c r="AC27" i="78"/>
  <c r="AC25" i="78"/>
  <c r="AC27" i="79"/>
  <c r="AC25" i="79"/>
  <c r="AC27" i="80"/>
  <c r="AC25" i="80"/>
  <c r="AC27" i="81"/>
  <c r="AC25" i="81"/>
  <c r="AC27" i="82"/>
  <c r="AC25" i="82"/>
  <c r="AC27" i="83"/>
  <c r="AC25" i="83"/>
  <c r="AC27" i="85"/>
  <c r="AC25" i="85"/>
  <c r="AC27" i="32"/>
  <c r="AC25" i="32"/>
  <c r="AB27" i="84"/>
  <c r="AB25" i="84"/>
  <c r="AB27" i="89"/>
  <c r="AB25" i="89"/>
  <c r="AB27" i="78"/>
  <c r="AB25" i="78"/>
  <c r="AB27" i="79"/>
  <c r="AB25" i="79"/>
  <c r="AB27" i="80"/>
  <c r="AB25" i="80"/>
  <c r="AB27" i="81"/>
  <c r="AB25" i="81"/>
  <c r="AB27" i="82"/>
  <c r="AB25" i="82"/>
  <c r="AB27" i="83"/>
  <c r="AB25" i="83"/>
  <c r="AB27" i="85"/>
  <c r="AB25" i="85"/>
  <c r="AB27" i="32"/>
  <c r="AB25" i="32"/>
  <c r="AA27" i="84"/>
  <c r="AA25" i="84"/>
  <c r="AA27" i="89"/>
  <c r="AA25" i="89"/>
  <c r="AA27" i="78"/>
  <c r="AA25" i="78"/>
  <c r="AA27" i="79"/>
  <c r="AA25" i="79"/>
  <c r="AA27" i="80"/>
  <c r="AA25" i="80"/>
  <c r="AA27" i="81"/>
  <c r="AA25" i="81"/>
  <c r="AA27" i="82"/>
  <c r="AA25" i="82"/>
  <c r="AA27" i="83"/>
  <c r="AA25" i="83"/>
  <c r="AA27" i="85"/>
  <c r="AA25" i="85"/>
  <c r="AA27" i="32"/>
  <c r="AA25" i="32"/>
  <c r="Z27" i="84"/>
  <c r="Z25" i="84"/>
  <c r="Z27" i="89"/>
  <c r="Z25" i="89"/>
  <c r="Z27" i="78"/>
  <c r="Z25" i="78"/>
  <c r="Z27" i="79"/>
  <c r="Z25" i="79"/>
  <c r="Z27" i="80"/>
  <c r="Z25" i="80"/>
  <c r="Z27" i="81"/>
  <c r="Z25" i="81"/>
  <c r="Z27" i="82"/>
  <c r="Z25" i="82"/>
  <c r="Z27" i="83"/>
  <c r="Z25" i="83"/>
  <c r="Z27" i="85"/>
  <c r="Z25" i="85"/>
  <c r="Z27" i="32"/>
  <c r="Z25" i="32"/>
  <c r="Y27" i="89"/>
  <c r="X27" i="89"/>
  <c r="W27" i="89"/>
  <c r="V27" i="89"/>
  <c r="Y25" i="89"/>
  <c r="X25" i="89"/>
  <c r="W25" i="89"/>
  <c r="V25" i="89"/>
  <c r="Y27" i="85"/>
  <c r="X27" i="85"/>
  <c r="W27" i="85"/>
  <c r="V27" i="85"/>
  <c r="Y25" i="85"/>
  <c r="X25" i="85"/>
  <c r="W25" i="85"/>
  <c r="V25" i="85"/>
  <c r="Y27" i="84"/>
  <c r="X27" i="84"/>
  <c r="W27" i="84"/>
  <c r="V27" i="84"/>
  <c r="Y25" i="84"/>
  <c r="X25" i="84"/>
  <c r="W25" i="84"/>
  <c r="V25" i="84"/>
  <c r="Y27" i="83"/>
  <c r="X27" i="83"/>
  <c r="W27" i="83"/>
  <c r="V27" i="83"/>
  <c r="Y25" i="83"/>
  <c r="X25" i="83"/>
  <c r="W25" i="83"/>
  <c r="V25" i="83"/>
  <c r="Y27" i="82"/>
  <c r="X27" i="82"/>
  <c r="W27" i="82"/>
  <c r="V27" i="82"/>
  <c r="Y25" i="82"/>
  <c r="X25" i="82"/>
  <c r="W25" i="82"/>
  <c r="V25" i="82"/>
  <c r="Y27" i="81"/>
  <c r="X27" i="81"/>
  <c r="W27" i="81"/>
  <c r="V27" i="81"/>
  <c r="Y25" i="81"/>
  <c r="X25" i="81"/>
  <c r="W25" i="81"/>
  <c r="V25" i="81"/>
  <c r="Y27" i="80"/>
  <c r="X27" i="80"/>
  <c r="W27" i="80"/>
  <c r="V27" i="80"/>
  <c r="Y25" i="80"/>
  <c r="X25" i="80"/>
  <c r="W25" i="80"/>
  <c r="V25" i="80"/>
  <c r="Y27" i="79"/>
  <c r="X27" i="79"/>
  <c r="W27" i="79"/>
  <c r="V27" i="79"/>
  <c r="Y25" i="79"/>
  <c r="X25" i="79"/>
  <c r="W25" i="79"/>
  <c r="V25" i="79"/>
  <c r="Y27" i="78"/>
  <c r="X27" i="78"/>
  <c r="W27" i="78"/>
  <c r="V27" i="78"/>
  <c r="Y25" i="78"/>
  <c r="X25" i="78"/>
  <c r="W25" i="78"/>
  <c r="V25" i="78"/>
  <c r="Y27" i="32"/>
  <c r="X27" i="32"/>
  <c r="W27" i="32"/>
  <c r="V27" i="32"/>
  <c r="Y25" i="32"/>
  <c r="X25" i="32"/>
  <c r="W25" i="32"/>
  <c r="V25" i="32"/>
  <c r="AN26" i="32"/>
  <c r="V28" i="85"/>
  <c r="V86" i="82"/>
  <c r="V23" i="83"/>
  <c r="V28" i="78"/>
  <c r="V28" i="82"/>
  <c r="V86" i="79"/>
  <c r="V84" i="82"/>
  <c r="W14" i="89"/>
  <c r="AA36" i="81"/>
  <c r="AC96" i="82"/>
  <c r="AD14" i="82"/>
  <c r="AD94" i="80"/>
  <c r="AD88" i="84"/>
  <c r="AD30" i="79"/>
  <c r="AD34" i="82"/>
  <c r="AD38" i="81"/>
  <c r="AC96" i="84"/>
  <c r="AC16" i="80"/>
  <c r="AC88" i="81"/>
  <c r="AC30" i="32"/>
  <c r="AC30" i="82"/>
  <c r="AC30" i="80"/>
  <c r="AC26" i="79"/>
  <c r="AB28" i="82"/>
  <c r="AB16" i="80"/>
  <c r="AB97" i="78"/>
  <c r="AB12" i="80"/>
  <c r="AB13" i="83"/>
  <c r="AB36" i="80"/>
  <c r="AB32" i="80"/>
  <c r="AD96" i="81"/>
  <c r="AB29" i="32"/>
  <c r="AB23" i="85"/>
  <c r="AD96" i="32"/>
  <c r="AD96" i="82"/>
  <c r="AD96" i="78"/>
  <c r="AD96" i="79"/>
  <c r="AD13" i="78"/>
  <c r="AD15" i="85"/>
  <c r="AA36" i="80"/>
  <c r="AD17" i="85"/>
  <c r="AD17" i="81"/>
  <c r="AD17" i="84"/>
  <c r="AD17" i="32"/>
  <c r="AD17" i="89"/>
  <c r="V84" i="79"/>
  <c r="AA36" i="89"/>
  <c r="AA36" i="79"/>
  <c r="V84" i="89"/>
  <c r="V84" i="83"/>
  <c r="W16" i="85"/>
  <c r="V84" i="84"/>
  <c r="W19" i="89"/>
  <c r="W19" i="83"/>
  <c r="V84" i="80"/>
  <c r="AE12" i="85"/>
  <c r="AE12" i="81"/>
  <c r="AB24" i="78"/>
  <c r="AC15" i="80"/>
  <c r="AC15" i="78"/>
  <c r="AC15" i="82"/>
  <c r="W36" i="79"/>
  <c r="V34" i="84"/>
  <c r="V34" i="85"/>
  <c r="V34" i="79"/>
  <c r="V34" i="81"/>
  <c r="V34" i="78"/>
  <c r="V34" i="83"/>
  <c r="V84" i="32"/>
  <c r="V84" i="81"/>
  <c r="V28" i="80"/>
  <c r="V28" i="32"/>
  <c r="AB94" i="84"/>
  <c r="AD32" i="80"/>
  <c r="AB93" i="84"/>
  <c r="AF96" i="78"/>
  <c r="AF23" i="79"/>
  <c r="AF13" i="81"/>
  <c r="AF84" i="81"/>
  <c r="AF16" i="78"/>
  <c r="AF24" i="84"/>
  <c r="AB36" i="32"/>
  <c r="AB36" i="81"/>
  <c r="AB36" i="82"/>
  <c r="AB36" i="79"/>
  <c r="AB92" i="84"/>
  <c r="AB92" i="82"/>
  <c r="AB24" i="85"/>
  <c r="AD97" i="79"/>
  <c r="AD32" i="89"/>
  <c r="AD32" i="81"/>
  <c r="AD32" i="78"/>
  <c r="AD32" i="85"/>
  <c r="AB86" i="80"/>
  <c r="AB86" i="32"/>
  <c r="AB13" i="32"/>
  <c r="AB13" i="80"/>
  <c r="AB14" i="80"/>
  <c r="AA88" i="80"/>
  <c r="AA88" i="32"/>
  <c r="Y30" i="32"/>
  <c r="V86" i="84"/>
  <c r="V86" i="80"/>
  <c r="V86" i="81"/>
  <c r="V86" i="89"/>
  <c r="V86" i="83"/>
  <c r="V86" i="78"/>
  <c r="V86" i="32"/>
  <c r="W28" i="84"/>
  <c r="W28" i="82"/>
  <c r="W28" i="79"/>
  <c r="W28" i="81"/>
  <c r="W28" i="32"/>
  <c r="W28" i="85"/>
  <c r="W28" i="89"/>
  <c r="W28" i="83"/>
  <c r="AC85" i="82"/>
  <c r="V23" i="84"/>
  <c r="V23" i="89"/>
  <c r="V23" i="32"/>
  <c r="V23" i="85"/>
  <c r="V23" i="79"/>
  <c r="V23" i="80"/>
  <c r="V34" i="89"/>
  <c r="V34" i="82"/>
  <c r="V84" i="85"/>
  <c r="V84" i="78"/>
  <c r="AC84" i="84"/>
  <c r="Y88" i="89"/>
  <c r="W14" i="84"/>
  <c r="W14" i="32"/>
  <c r="V29" i="80"/>
  <c r="AC94" i="80"/>
  <c r="AC34" i="81"/>
  <c r="AC28" i="82"/>
  <c r="AA26" i="82"/>
  <c r="Z12" i="82"/>
  <c r="Z24" i="83"/>
  <c r="Z92" i="83"/>
  <c r="Z14" i="78"/>
  <c r="Z94" i="85"/>
  <c r="X29" i="32"/>
  <c r="V26" i="32"/>
  <c r="AE84" i="79"/>
  <c r="Y26" i="84"/>
  <c r="Y28" i="79"/>
  <c r="X84" i="80"/>
  <c r="V94" i="82"/>
  <c r="V12" i="32"/>
  <c r="AC22" i="85"/>
  <c r="AA96" i="81"/>
  <c r="Z26" i="89"/>
  <c r="Z28" i="89"/>
  <c r="Z34" i="78"/>
  <c r="Y91" i="85"/>
  <c r="Y16" i="83"/>
  <c r="AE23" i="83"/>
  <c r="AE12" i="32"/>
  <c r="AA34" i="79"/>
  <c r="AA13" i="89"/>
  <c r="AA32" i="79"/>
  <c r="AA92" i="84"/>
  <c r="Z30" i="85"/>
  <c r="Y38" i="79"/>
  <c r="W12" i="81"/>
  <c r="V22" i="78"/>
  <c r="AD28" i="84"/>
  <c r="AD36" i="83"/>
  <c r="AE96" i="80"/>
  <c r="AA30" i="83"/>
  <c r="Y15" i="89"/>
  <c r="AE12" i="78"/>
  <c r="AE12" i="89"/>
  <c r="AE12" i="80"/>
  <c r="AE12" i="82"/>
  <c r="AE12" i="79"/>
  <c r="AE92" i="32"/>
  <c r="AD12" i="84"/>
  <c r="AD29" i="83"/>
  <c r="AE30" i="32"/>
  <c r="AE26" i="85"/>
  <c r="AE93" i="79"/>
  <c r="AE34" i="79"/>
  <c r="AF23" i="80"/>
  <c r="AF23" i="89"/>
  <c r="AF23" i="83"/>
  <c r="AF23" i="85"/>
  <c r="AF23" i="78"/>
  <c r="AF23" i="84"/>
  <c r="AF23" i="81"/>
  <c r="AF23" i="82"/>
  <c r="AF96" i="89"/>
  <c r="AF96" i="32"/>
  <c r="AF96" i="80"/>
  <c r="AF96" i="79"/>
  <c r="AF96" i="85"/>
  <c r="AF96" i="82"/>
  <c r="AF96" i="81"/>
  <c r="AF96" i="84"/>
  <c r="AF13" i="85"/>
  <c r="AF13" i="78"/>
  <c r="AF13" i="79"/>
  <c r="AF13" i="32"/>
  <c r="AF13" i="80"/>
  <c r="AF13" i="89"/>
  <c r="AF13" i="82"/>
  <c r="AF13" i="83"/>
  <c r="AF26" i="32"/>
  <c r="AF26" i="79"/>
  <c r="AF26" i="82"/>
  <c r="AF26" i="83"/>
  <c r="AF26" i="85"/>
  <c r="AF26" i="81"/>
  <c r="AF26" i="80"/>
  <c r="AF26" i="89"/>
  <c r="AF26" i="84"/>
  <c r="AF26" i="78"/>
  <c r="AF85" i="84"/>
  <c r="AF85" i="82"/>
  <c r="AF85" i="79"/>
  <c r="AF85" i="80"/>
  <c r="AF16" i="89"/>
  <c r="AF16" i="79"/>
  <c r="AF16" i="85"/>
  <c r="AF16" i="82"/>
  <c r="AF16" i="80"/>
  <c r="AF16" i="32"/>
  <c r="AF16" i="84"/>
  <c r="AF16" i="83"/>
  <c r="AF22" i="81"/>
  <c r="AF22" i="83"/>
  <c r="AF28" i="82"/>
  <c r="AF91" i="81"/>
  <c r="AF24" i="89"/>
  <c r="AF24" i="80"/>
  <c r="AF24" i="85"/>
  <c r="AF24" i="83"/>
  <c r="AF24" i="78"/>
  <c r="AF24" i="81"/>
  <c r="AF24" i="32"/>
  <c r="AF24" i="82"/>
  <c r="AF93" i="32"/>
  <c r="AF97" i="79"/>
  <c r="AF12" i="80"/>
  <c r="AF12" i="83"/>
  <c r="AF12" i="89"/>
  <c r="AF12" i="81"/>
  <c r="AF12" i="78"/>
  <c r="AF12" i="84"/>
  <c r="AF12" i="32"/>
  <c r="AF15" i="83"/>
  <c r="AF15" i="85"/>
  <c r="AF15" i="80"/>
  <c r="AF84" i="80"/>
  <c r="AF84" i="79"/>
  <c r="AF84" i="85"/>
  <c r="AF84" i="78"/>
  <c r="AF84" i="89"/>
  <c r="AF84" i="32"/>
  <c r="AF84" i="84"/>
  <c r="AF84" i="82"/>
  <c r="AF88" i="32"/>
  <c r="AF88" i="79"/>
  <c r="AF88" i="89"/>
  <c r="AF88" i="81"/>
  <c r="AF88" i="85"/>
  <c r="AF88" i="78"/>
  <c r="AF88" i="80"/>
  <c r="AF92" i="82"/>
  <c r="AF14" i="89"/>
  <c r="AF38" i="80"/>
  <c r="AE26" i="89"/>
  <c r="Z85" i="81"/>
  <c r="Y26" i="85"/>
  <c r="Y26" i="82"/>
  <c r="Y26" i="80"/>
  <c r="Z92" i="82"/>
  <c r="Y88" i="84"/>
  <c r="Y88" i="81"/>
  <c r="Y88" i="32"/>
  <c r="Y88" i="82"/>
  <c r="Y88" i="80"/>
  <c r="AC84" i="82"/>
  <c r="AC84" i="78"/>
  <c r="AC84" i="80"/>
  <c r="AC84" i="89"/>
  <c r="X30" i="32"/>
  <c r="X30" i="89"/>
  <c r="X30" i="85"/>
  <c r="X30" i="83"/>
  <c r="X30" i="79"/>
  <c r="X30" i="84"/>
  <c r="X14" i="79"/>
  <c r="X14" i="84"/>
  <c r="W12" i="79"/>
  <c r="AC38" i="83"/>
  <c r="X96" i="32"/>
  <c r="X96" i="84"/>
  <c r="V26" i="85"/>
  <c r="V26" i="82"/>
  <c r="V26" i="78"/>
  <c r="V26" i="83"/>
  <c r="V26" i="80"/>
  <c r="V26" i="84"/>
  <c r="V26" i="89"/>
  <c r="AC28" i="89"/>
  <c r="AC28" i="78"/>
  <c r="AC28" i="85"/>
  <c r="AC28" i="83"/>
  <c r="AC28" i="79"/>
  <c r="AC28" i="81"/>
  <c r="V29" i="84"/>
  <c r="V29" i="85"/>
  <c r="V29" i="78"/>
  <c r="V29" i="81"/>
  <c r="X13" i="32"/>
  <c r="X13" i="78"/>
  <c r="X13" i="82"/>
  <c r="X13" i="85"/>
  <c r="X13" i="80"/>
  <c r="X13" i="79"/>
  <c r="X13" i="89"/>
  <c r="X13" i="84"/>
  <c r="X34" i="85"/>
  <c r="X34" i="83"/>
  <c r="X34" i="81"/>
  <c r="X34" i="79"/>
  <c r="X34" i="89"/>
  <c r="X88" i="32"/>
  <c r="X88" i="81"/>
  <c r="X88" i="85"/>
  <c r="X88" i="79"/>
  <c r="X88" i="84"/>
  <c r="X88" i="80"/>
  <c r="X88" i="78"/>
  <c r="X88" i="89"/>
  <c r="Z28" i="82"/>
  <c r="X91" i="78"/>
  <c r="X91" i="82"/>
  <c r="X93" i="82"/>
  <c r="X93" i="84"/>
  <c r="AC85" i="84"/>
  <c r="AC85" i="80"/>
  <c r="Y93" i="81"/>
  <c r="Y93" i="32"/>
  <c r="Y93" i="78"/>
  <c r="Y93" i="83"/>
  <c r="Y93" i="85"/>
  <c r="AE92" i="79"/>
  <c r="AE92" i="82"/>
  <c r="AE92" i="85"/>
  <c r="AE92" i="80"/>
  <c r="Z26" i="80"/>
  <c r="AA96" i="79"/>
  <c r="V94" i="80"/>
  <c r="V94" i="89"/>
  <c r="V94" i="78"/>
  <c r="X29" i="80"/>
  <c r="Z12" i="83"/>
  <c r="Z12" i="89"/>
  <c r="Z12" i="81"/>
  <c r="AA26" i="84"/>
  <c r="AA26" i="79"/>
  <c r="AA26" i="85"/>
  <c r="AA26" i="32"/>
  <c r="X32" i="85"/>
  <c r="X32" i="78"/>
  <c r="X32" i="89"/>
  <c r="X32" i="79"/>
  <c r="X16" i="84"/>
  <c r="X16" i="82"/>
  <c r="X92" i="32"/>
  <c r="X92" i="80"/>
  <c r="X92" i="81"/>
  <c r="X92" i="82"/>
  <c r="X92" i="83"/>
  <c r="X92" i="89"/>
  <c r="X92" i="85"/>
  <c r="X92" i="78"/>
  <c r="X92" i="84"/>
  <c r="X92" i="79"/>
  <c r="Y30" i="80"/>
  <c r="Y30" i="85"/>
  <c r="Y30" i="79"/>
  <c r="AF93" i="82"/>
  <c r="AF92" i="80"/>
  <c r="AF92" i="32"/>
  <c r="AF22" i="84"/>
  <c r="AE93" i="80"/>
  <c r="AE93" i="78"/>
  <c r="AE93" i="81"/>
  <c r="AE93" i="82"/>
  <c r="AE93" i="85"/>
  <c r="AA30" i="81"/>
  <c r="AA30" i="32"/>
  <c r="AA30" i="85"/>
  <c r="Y94" i="83"/>
  <c r="AA92" i="78"/>
  <c r="AA13" i="32"/>
  <c r="Y16" i="80"/>
  <c r="AA12" i="89"/>
  <c r="AA12" i="84"/>
  <c r="AA12" i="32"/>
  <c r="AA12" i="82"/>
  <c r="AA12" i="85"/>
  <c r="AA12" i="80"/>
  <c r="V12" i="85"/>
  <c r="V12" i="89"/>
  <c r="V12" i="83"/>
  <c r="V12" i="80"/>
  <c r="V12" i="79"/>
  <c r="Y28" i="89"/>
  <c r="AC86" i="89"/>
  <c r="AC86" i="78"/>
  <c r="Z93" i="80"/>
  <c r="Z93" i="81"/>
  <c r="Z93" i="78"/>
  <c r="Z93" i="32"/>
  <c r="Z93" i="89"/>
  <c r="Z93" i="84"/>
  <c r="Z93" i="85"/>
  <c r="Z93" i="83"/>
  <c r="Z93" i="79"/>
  <c r="Z93" i="82"/>
  <c r="Z36" i="84"/>
  <c r="Z36" i="81"/>
  <c r="Z36" i="89"/>
  <c r="Z36" i="32"/>
  <c r="Z36" i="78"/>
  <c r="Z36" i="79"/>
  <c r="Z36" i="85"/>
  <c r="Z36" i="82"/>
  <c r="Z36" i="80"/>
  <c r="Z36" i="83"/>
  <c r="Z13" i="80"/>
  <c r="Z13" i="78"/>
  <c r="Z13" i="79"/>
  <c r="Z13" i="32"/>
  <c r="Z13" i="83"/>
  <c r="Z13" i="85"/>
  <c r="Z13" i="82"/>
  <c r="Z13" i="81"/>
  <c r="Z13" i="84"/>
  <c r="Z13" i="89"/>
  <c r="AC94" i="78"/>
  <c r="AC94" i="85"/>
  <c r="AC94" i="84"/>
  <c r="AC94" i="82"/>
  <c r="AC94" i="81"/>
  <c r="AC94" i="89"/>
  <c r="AC94" i="32"/>
  <c r="AC94" i="79"/>
  <c r="W86" i="84"/>
  <c r="W86" i="85"/>
  <c r="W86" i="82"/>
  <c r="W86" i="83"/>
  <c r="W86" i="81"/>
  <c r="W86" i="80"/>
  <c r="W86" i="89"/>
  <c r="W86" i="79"/>
  <c r="W86" i="32"/>
  <c r="W86" i="78"/>
  <c r="W88" i="81"/>
  <c r="W88" i="32"/>
  <c r="W88" i="78"/>
  <c r="W88" i="79"/>
  <c r="W88" i="85"/>
  <c r="W88" i="89"/>
  <c r="W88" i="82"/>
  <c r="W88" i="83"/>
  <c r="W88" i="84"/>
  <c r="W88" i="80"/>
  <c r="W22" i="85"/>
  <c r="W22" i="82"/>
  <c r="W22" i="89"/>
  <c r="W22" i="84"/>
  <c r="W22" i="79"/>
  <c r="W22" i="78"/>
  <c r="W22" i="32"/>
  <c r="W32" i="81"/>
  <c r="W32" i="78"/>
  <c r="W32" i="85"/>
  <c r="W32" i="82"/>
  <c r="W32" i="32"/>
  <c r="W32" i="79"/>
  <c r="W32" i="80"/>
  <c r="W32" i="84"/>
  <c r="W32" i="89"/>
  <c r="W32" i="83"/>
  <c r="W85" i="84"/>
  <c r="W85" i="82"/>
  <c r="W85" i="83"/>
  <c r="W85" i="85"/>
  <c r="W85" i="89"/>
  <c r="W85" i="32"/>
  <c r="W85" i="79"/>
  <c r="W85" i="81"/>
  <c r="W85" i="80"/>
  <c r="W85" i="78"/>
  <c r="AC32" i="85"/>
  <c r="AC32" i="89"/>
  <c r="AC32" i="83"/>
  <c r="AC32" i="80"/>
  <c r="AC32" i="79"/>
  <c r="AC32" i="81"/>
  <c r="AC32" i="84"/>
  <c r="AC32" i="32"/>
  <c r="V91" i="80"/>
  <c r="V91" i="81"/>
  <c r="V91" i="82"/>
  <c r="V91" i="85"/>
  <c r="V91" i="78"/>
  <c r="V91" i="32"/>
  <c r="V91" i="83"/>
  <c r="V91" i="84"/>
  <c r="V91" i="79"/>
  <c r="V91" i="89"/>
  <c r="X94" i="78"/>
  <c r="X94" i="83"/>
  <c r="X94" i="84"/>
  <c r="X94" i="85"/>
  <c r="X94" i="89"/>
  <c r="X94" i="32"/>
  <c r="X94" i="82"/>
  <c r="X94" i="81"/>
  <c r="X94" i="79"/>
  <c r="X94" i="80"/>
  <c r="X38" i="32"/>
  <c r="X38" i="81"/>
  <c r="X38" i="83"/>
  <c r="X38" i="80"/>
  <c r="X38" i="79"/>
  <c r="X38" i="78"/>
  <c r="X38" i="84"/>
  <c r="X38" i="82"/>
  <c r="X38" i="85"/>
  <c r="X38" i="89"/>
  <c r="X26" i="32"/>
  <c r="X26" i="85"/>
  <c r="X26" i="82"/>
  <c r="X26" i="81"/>
  <c r="X26" i="78"/>
  <c r="X26" i="80"/>
  <c r="X26" i="89"/>
  <c r="X26" i="83"/>
  <c r="X26" i="79"/>
  <c r="X26" i="84"/>
  <c r="Z96" i="85"/>
  <c r="Z96" i="81"/>
  <c r="Z96" i="83"/>
  <c r="Z96" i="82"/>
  <c r="Z96" i="32"/>
  <c r="Z96" i="80"/>
  <c r="AA22" i="89"/>
  <c r="AA22" i="32"/>
  <c r="AF14" i="78"/>
  <c r="AE34" i="89"/>
  <c r="AE34" i="78"/>
  <c r="AE34" i="80"/>
  <c r="AE34" i="32"/>
  <c r="AE30" i="85"/>
  <c r="AE30" i="82"/>
  <c r="AE30" i="84"/>
  <c r="AE30" i="78"/>
  <c r="AE30" i="89"/>
  <c r="AE30" i="79"/>
  <c r="AD29" i="78"/>
  <c r="AD29" i="81"/>
  <c r="AD29" i="89"/>
  <c r="AD29" i="32"/>
  <c r="AD29" i="85"/>
  <c r="AD29" i="84"/>
  <c r="AD12" i="78"/>
  <c r="AD12" i="85"/>
  <c r="AD12" i="32"/>
  <c r="AD12" i="83"/>
  <c r="AD12" i="82"/>
  <c r="AD12" i="80"/>
  <c r="AD12" i="79"/>
  <c r="AE86" i="85"/>
  <c r="AE86" i="84"/>
  <c r="AE86" i="78"/>
  <c r="AE86" i="79"/>
  <c r="Y15" i="84"/>
  <c r="Y15" i="78"/>
  <c r="Y15" i="81"/>
  <c r="Y15" i="83"/>
  <c r="Y15" i="80"/>
  <c r="Y15" i="32"/>
  <c r="Y15" i="85"/>
  <c r="Y15" i="79"/>
  <c r="AD36" i="84"/>
  <c r="AD36" i="32"/>
  <c r="AD36" i="79"/>
  <c r="AD36" i="80"/>
  <c r="V22" i="84"/>
  <c r="V22" i="80"/>
  <c r="V22" i="89"/>
  <c r="Y38" i="32"/>
  <c r="Y38" i="81"/>
  <c r="Y38" i="80"/>
  <c r="Y38" i="83"/>
  <c r="Y38" i="82"/>
  <c r="Y38" i="89"/>
  <c r="Y38" i="84"/>
  <c r="Z16" i="80"/>
  <c r="Z16" i="82"/>
  <c r="Z16" i="78"/>
  <c r="Z16" i="89"/>
  <c r="Z16" i="84"/>
  <c r="Z16" i="79"/>
  <c r="Z16" i="83"/>
  <c r="Z16" i="32"/>
  <c r="AA32" i="80"/>
  <c r="AA32" i="83"/>
  <c r="AA32" i="81"/>
  <c r="AA32" i="82"/>
  <c r="AA32" i="85"/>
  <c r="AA32" i="84"/>
  <c r="AA32" i="78"/>
  <c r="AC36" i="32"/>
  <c r="AC36" i="89"/>
  <c r="AC36" i="80"/>
  <c r="AC36" i="81"/>
  <c r="AC36" i="82"/>
  <c r="AE18" i="82"/>
  <c r="AE18" i="81"/>
  <c r="AE18" i="83"/>
  <c r="AE18" i="79"/>
  <c r="AE18" i="84"/>
  <c r="AE18" i="89"/>
  <c r="AE18" i="78"/>
  <c r="AE18" i="85"/>
  <c r="AE18" i="80"/>
  <c r="AE18" i="32"/>
  <c r="Y85" i="84"/>
  <c r="Y85" i="83"/>
  <c r="Y85" i="81"/>
  <c r="Y85" i="78"/>
  <c r="Y85" i="89"/>
  <c r="Y85" i="79"/>
  <c r="Y85" i="85"/>
  <c r="Y85" i="82"/>
  <c r="Y85" i="80"/>
  <c r="Y85" i="32"/>
  <c r="Y12" i="84"/>
  <c r="Y12" i="32"/>
  <c r="Y12" i="89"/>
  <c r="Y12" i="81"/>
  <c r="Y12" i="78"/>
  <c r="Y12" i="83"/>
  <c r="Y12" i="85"/>
  <c r="Y12" i="82"/>
  <c r="Y12" i="80"/>
  <c r="Y12" i="79"/>
  <c r="AC92" i="79"/>
  <c r="AC92" i="82"/>
  <c r="AC92" i="78"/>
  <c r="AC92" i="84"/>
  <c r="AC92" i="81"/>
  <c r="AC92" i="32"/>
  <c r="AC92" i="85"/>
  <c r="AC92" i="80"/>
  <c r="AC92" i="89"/>
  <c r="V88" i="81"/>
  <c r="V88" i="85"/>
  <c r="V88" i="89"/>
  <c r="V88" i="79"/>
  <c r="V88" i="82"/>
  <c r="V88" i="80"/>
  <c r="V88" i="78"/>
  <c r="V88" i="83"/>
  <c r="V88" i="32"/>
  <c r="V88" i="84"/>
  <c r="V97" i="85"/>
  <c r="V97" i="84"/>
  <c r="V97" i="89"/>
  <c r="V97" i="32"/>
  <c r="V97" i="79"/>
  <c r="V93" i="81"/>
  <c r="V93" i="80"/>
  <c r="V93" i="79"/>
  <c r="V93" i="85"/>
  <c r="V93" i="78"/>
  <c r="AA38" i="79"/>
  <c r="AA38" i="89"/>
  <c r="AA38" i="32"/>
  <c r="AA38" i="82"/>
  <c r="AA38" i="83"/>
  <c r="AA38" i="81"/>
  <c r="AA38" i="80"/>
  <c r="AA38" i="84"/>
  <c r="AA38" i="85"/>
  <c r="AA38" i="78"/>
  <c r="AA86" i="82"/>
  <c r="AA86" i="81"/>
  <c r="AA86" i="80"/>
  <c r="AA86" i="84"/>
  <c r="AA86" i="89"/>
  <c r="AA86" i="85"/>
  <c r="AA86" i="79"/>
  <c r="AA86" i="78"/>
  <c r="AA86" i="32"/>
  <c r="X86" i="78"/>
  <c r="X86" i="85"/>
  <c r="X86" i="83"/>
  <c r="X86" i="80"/>
  <c r="X86" i="81"/>
  <c r="X86" i="79"/>
  <c r="X86" i="32"/>
  <c r="X86" i="82"/>
  <c r="X86" i="89"/>
  <c r="X86" i="84"/>
  <c r="AA29" i="83"/>
  <c r="AA29" i="81"/>
  <c r="AA29" i="82"/>
  <c r="AA29" i="78"/>
  <c r="AA29" i="79"/>
  <c r="AA29" i="32"/>
  <c r="AA29" i="89"/>
  <c r="AA29" i="80"/>
  <c r="AA29" i="84"/>
  <c r="AA29" i="85"/>
  <c r="AA15" i="85"/>
  <c r="AA15" i="82"/>
  <c r="AA15" i="80"/>
  <c r="AA15" i="81"/>
  <c r="AA15" i="78"/>
  <c r="AA15" i="84"/>
  <c r="AA15" i="79"/>
  <c r="AA15" i="32"/>
  <c r="AA15" i="83"/>
  <c r="AA15" i="89"/>
  <c r="AC14" i="82"/>
  <c r="AC14" i="85"/>
  <c r="AC14" i="89"/>
  <c r="AC14" i="84"/>
  <c r="AC14" i="78"/>
  <c r="AC14" i="79"/>
  <c r="AC14" i="81"/>
  <c r="AC14" i="83"/>
  <c r="AC14" i="80"/>
  <c r="AC14" i="32"/>
  <c r="AC91" i="85"/>
  <c r="AC91" i="82"/>
  <c r="AC91" i="81"/>
  <c r="AC91" i="32"/>
  <c r="AC91" i="89"/>
  <c r="AC91" i="80"/>
  <c r="AC91" i="79"/>
  <c r="AC91" i="78"/>
  <c r="AC91" i="84"/>
  <c r="W29" i="84"/>
  <c r="W29" i="82"/>
  <c r="W29" i="79"/>
  <c r="W29" i="80"/>
  <c r="W29" i="81"/>
  <c r="W29" i="89"/>
  <c r="W29" i="83"/>
  <c r="W29" i="85"/>
  <c r="W29" i="78"/>
  <c r="W29" i="32"/>
  <c r="W38" i="32"/>
  <c r="W38" i="81"/>
  <c r="W38" i="89"/>
  <c r="W38" i="78"/>
  <c r="W38" i="84"/>
  <c r="W38" i="79"/>
  <c r="W38" i="82"/>
  <c r="W38" i="83"/>
  <c r="W38" i="85"/>
  <c r="W38" i="80"/>
  <c r="W96" i="32"/>
  <c r="W96" i="78"/>
  <c r="W96" i="81"/>
  <c r="W96" i="82"/>
  <c r="W96" i="85"/>
  <c r="W96" i="80"/>
  <c r="W96" i="79"/>
  <c r="W96" i="89"/>
  <c r="W96" i="84"/>
  <c r="W96" i="83"/>
  <c r="W23" i="84"/>
  <c r="W23" i="78"/>
  <c r="W23" i="81"/>
  <c r="W23" i="32"/>
  <c r="W23" i="80"/>
  <c r="W23" i="82"/>
  <c r="W23" i="89"/>
  <c r="W23" i="83"/>
  <c r="W34" i="84"/>
  <c r="W34" i="32"/>
  <c r="W34" i="78"/>
  <c r="W34" i="89"/>
  <c r="W34" i="79"/>
  <c r="W34" i="85"/>
  <c r="W34" i="82"/>
  <c r="W34" i="83"/>
  <c r="W34" i="81"/>
  <c r="W34" i="80"/>
  <c r="AA84" i="84"/>
  <c r="AA84" i="78"/>
  <c r="AA84" i="81"/>
  <c r="AA84" i="79"/>
  <c r="AA84" i="82"/>
  <c r="AA84" i="80"/>
  <c r="AA84" i="32"/>
  <c r="AA84" i="89"/>
  <c r="AA84" i="85"/>
  <c r="AC23" i="83"/>
  <c r="AC23" i="79"/>
  <c r="AC23" i="85"/>
  <c r="AC23" i="84"/>
  <c r="AC23" i="32"/>
  <c r="AC23" i="78"/>
  <c r="AC23" i="80"/>
  <c r="AC23" i="82"/>
  <c r="AC23" i="81"/>
  <c r="AC13" i="32"/>
  <c r="AC13" i="82"/>
  <c r="AC13" i="79"/>
  <c r="AC13" i="83"/>
  <c r="AC13" i="80"/>
  <c r="AC13" i="78"/>
  <c r="AC13" i="84"/>
  <c r="AC13" i="85"/>
  <c r="AC13" i="89"/>
  <c r="AC13" i="81"/>
  <c r="V16" i="81"/>
  <c r="Z29" i="78"/>
  <c r="X85" i="32"/>
  <c r="X85" i="84"/>
  <c r="X85" i="85"/>
  <c r="X85" i="78"/>
  <c r="X85" i="89"/>
  <c r="X85" i="79"/>
  <c r="X85" i="80"/>
  <c r="X85" i="81"/>
  <c r="X85" i="82"/>
  <c r="X85" i="83"/>
  <c r="X24" i="85"/>
  <c r="X24" i="32"/>
  <c r="X24" i="84"/>
  <c r="X24" i="79"/>
  <c r="X24" i="78"/>
  <c r="X24" i="82"/>
  <c r="X24" i="83"/>
  <c r="X24" i="89"/>
  <c r="X24" i="80"/>
  <c r="X12" i="81"/>
  <c r="X12" i="79"/>
  <c r="X12" i="78"/>
  <c r="X12" i="83"/>
  <c r="X12" i="89"/>
  <c r="X12" i="82"/>
  <c r="X12" i="32"/>
  <c r="X12" i="84"/>
  <c r="X12" i="80"/>
  <c r="X12" i="85"/>
  <c r="Y36" i="85"/>
  <c r="Z84" i="85"/>
  <c r="Z84" i="78"/>
  <c r="Z84" i="84"/>
  <c r="Z84" i="83"/>
  <c r="Z84" i="82"/>
  <c r="Z84" i="32"/>
  <c r="Z84" i="79"/>
  <c r="Z84" i="80"/>
  <c r="Z84" i="81"/>
  <c r="Z84" i="89"/>
  <c r="Z32" i="80"/>
  <c r="Z32" i="82"/>
  <c r="Z32" i="84"/>
  <c r="Z32" i="79"/>
  <c r="Z32" i="32"/>
  <c r="Z32" i="81"/>
  <c r="Z32" i="83"/>
  <c r="Z32" i="78"/>
  <c r="Z32" i="85"/>
  <c r="Z32" i="89"/>
  <c r="AA22" i="78"/>
  <c r="AF22" i="82"/>
  <c r="AF22" i="80"/>
  <c r="AE28" i="32"/>
  <c r="AE28" i="79"/>
  <c r="AE28" i="82"/>
  <c r="AE28" i="84"/>
  <c r="AE28" i="81"/>
  <c r="AE28" i="85"/>
  <c r="AE28" i="78"/>
  <c r="AE28" i="80"/>
  <c r="AE28" i="89"/>
  <c r="AE28" i="83"/>
  <c r="AE22" i="85"/>
  <c r="AE22" i="32"/>
  <c r="AE22" i="78"/>
  <c r="AE22" i="80"/>
  <c r="AE22" i="83"/>
  <c r="AE29" i="85"/>
  <c r="AA93" i="32"/>
  <c r="AA93" i="85"/>
  <c r="AA93" i="79"/>
  <c r="AA93" i="82"/>
  <c r="AA93" i="80"/>
  <c r="AD91" i="80"/>
  <c r="AD91" i="81"/>
  <c r="AD91" i="85"/>
  <c r="AD91" i="79"/>
  <c r="AD91" i="78"/>
  <c r="AD91" i="84"/>
  <c r="AD91" i="82"/>
  <c r="AD91" i="89"/>
  <c r="AD91" i="32"/>
  <c r="Y29" i="81"/>
  <c r="Y34" i="78"/>
  <c r="Y34" i="89"/>
  <c r="Y34" i="85"/>
  <c r="Y34" i="83"/>
  <c r="Y34" i="80"/>
  <c r="Y34" i="82"/>
  <c r="Y34" i="81"/>
  <c r="Y34" i="79"/>
  <c r="Y34" i="84"/>
  <c r="Y34" i="32"/>
  <c r="V30" i="32"/>
  <c r="V30" i="81"/>
  <c r="V30" i="79"/>
  <c r="V30" i="80"/>
  <c r="V30" i="84"/>
  <c r="V30" i="89"/>
  <c r="V30" i="82"/>
  <c r="V30" i="78"/>
  <c r="V30" i="85"/>
  <c r="V92" i="84"/>
  <c r="V92" i="78"/>
  <c r="V92" i="89"/>
  <c r="V92" i="85"/>
  <c r="V92" i="82"/>
  <c r="V92" i="79"/>
  <c r="V92" i="32"/>
  <c r="V92" i="83"/>
  <c r="V92" i="81"/>
  <c r="V92" i="80"/>
  <c r="V19" i="82"/>
  <c r="V19" i="81"/>
  <c r="V19" i="80"/>
  <c r="V19" i="83"/>
  <c r="V19" i="78"/>
  <c r="V19" i="89"/>
  <c r="V19" i="32"/>
  <c r="V19" i="84"/>
  <c r="V19" i="85"/>
  <c r="V19" i="79"/>
  <c r="V38" i="79"/>
  <c r="Z86" i="79"/>
  <c r="Z86" i="89"/>
  <c r="Z86" i="81"/>
  <c r="Z86" i="85"/>
  <c r="Z86" i="84"/>
  <c r="Z86" i="78"/>
  <c r="Z86" i="32"/>
  <c r="Z86" i="83"/>
  <c r="Z86" i="80"/>
  <c r="Z86" i="82"/>
  <c r="AA97" i="32"/>
  <c r="AA97" i="81"/>
  <c r="AA97" i="78"/>
  <c r="AA97" i="89"/>
  <c r="AA97" i="84"/>
  <c r="AA97" i="85"/>
  <c r="AA97" i="80"/>
  <c r="AA97" i="82"/>
  <c r="AA97" i="79"/>
  <c r="AC19" i="78"/>
  <c r="AE91" i="89"/>
  <c r="AE91" i="79"/>
  <c r="AE91" i="32"/>
  <c r="AE91" i="81"/>
  <c r="AE91" i="82"/>
  <c r="AE91" i="80"/>
  <c r="AE91" i="84"/>
  <c r="AE91" i="85"/>
  <c r="AE91" i="78"/>
  <c r="V96" i="79"/>
  <c r="V96" i="32"/>
  <c r="V96" i="85"/>
  <c r="V96" i="82"/>
  <c r="V96" i="78"/>
  <c r="V96" i="81"/>
  <c r="V96" i="83"/>
  <c r="V96" i="84"/>
  <c r="V96" i="80"/>
  <c r="V96" i="89"/>
  <c r="AC97" i="82"/>
  <c r="AC97" i="78"/>
  <c r="AC97" i="81"/>
  <c r="AC97" i="85"/>
  <c r="AC97" i="89"/>
  <c r="AC97" i="80"/>
  <c r="AC97" i="84"/>
  <c r="AC97" i="32"/>
  <c r="AC97" i="79"/>
  <c r="W13" i="81"/>
  <c r="W13" i="78"/>
  <c r="W13" i="32"/>
  <c r="W13" i="85"/>
  <c r="W13" i="89"/>
  <c r="W13" i="80"/>
  <c r="W13" i="84"/>
  <c r="W13" i="83"/>
  <c r="W13" i="79"/>
  <c r="W13" i="82"/>
  <c r="W30" i="32"/>
  <c r="W30" i="81"/>
  <c r="W30" i="84"/>
  <c r="W30" i="82"/>
  <c r="W30" i="83"/>
  <c r="W30" i="85"/>
  <c r="W30" i="89"/>
  <c r="W30" i="78"/>
  <c r="W30" i="79"/>
  <c r="W30" i="80"/>
  <c r="W91" i="82"/>
  <c r="W91" i="81"/>
  <c r="W91" i="78"/>
  <c r="W91" i="85"/>
  <c r="W91" i="89"/>
  <c r="W91" i="84"/>
  <c r="W91" i="79"/>
  <c r="W91" i="83"/>
  <c r="W91" i="80"/>
  <c r="W91" i="32"/>
  <c r="W15" i="84"/>
  <c r="W15" i="82"/>
  <c r="W15" i="81"/>
  <c r="W15" i="79"/>
  <c r="W15" i="32"/>
  <c r="W15" i="80"/>
  <c r="W15" i="78"/>
  <c r="W15" i="89"/>
  <c r="W15" i="83"/>
  <c r="W15" i="85"/>
  <c r="X23" i="80"/>
  <c r="X23" i="85"/>
  <c r="X23" i="83"/>
  <c r="X23" i="32"/>
  <c r="X23" i="82"/>
  <c r="X23" i="84"/>
  <c r="X23" i="81"/>
  <c r="X23" i="78"/>
  <c r="Y13" i="81"/>
  <c r="AA94" i="81"/>
  <c r="AC93" i="81"/>
  <c r="X97" i="89"/>
  <c r="X97" i="84"/>
  <c r="X97" i="85"/>
  <c r="X97" i="79"/>
  <c r="X97" i="78"/>
  <c r="X97" i="32"/>
  <c r="X97" i="81"/>
  <c r="X97" i="83"/>
  <c r="X97" i="80"/>
  <c r="X97" i="82"/>
  <c r="AA19" i="89"/>
  <c r="AA19" i="79"/>
  <c r="AA19" i="84"/>
  <c r="AA19" i="81"/>
  <c r="AA19" i="82"/>
  <c r="AA19" i="78"/>
  <c r="AA19" i="83"/>
  <c r="AA19" i="80"/>
  <c r="AA19" i="85"/>
  <c r="AA19" i="32"/>
  <c r="V14" i="84"/>
  <c r="V14" i="81"/>
  <c r="V14" i="82"/>
  <c r="V14" i="79"/>
  <c r="V14" i="85"/>
  <c r="V14" i="83"/>
  <c r="V14" i="32"/>
  <c r="V14" i="78"/>
  <c r="V14" i="89"/>
  <c r="V14" i="80"/>
  <c r="Z91" i="84"/>
  <c r="Z91" i="85"/>
  <c r="Z91" i="32"/>
  <c r="Z91" i="82"/>
  <c r="Z91" i="81"/>
  <c r="Z91" i="80"/>
  <c r="Z91" i="89"/>
  <c r="Z91" i="79"/>
  <c r="Z91" i="78"/>
  <c r="Z91" i="83"/>
  <c r="Z15" i="89"/>
  <c r="Z15" i="81"/>
  <c r="Z15" i="84"/>
  <c r="Z15" i="32"/>
  <c r="Z15" i="85"/>
  <c r="Z15" i="83"/>
  <c r="Z15" i="78"/>
  <c r="Z15" i="80"/>
  <c r="Z15" i="79"/>
  <c r="Z15" i="82"/>
  <c r="AA22" i="85"/>
  <c r="AA28" i="80"/>
  <c r="AF19" i="84"/>
  <c r="AF19" i="89"/>
  <c r="AF19" i="80"/>
  <c r="AF19" i="78"/>
  <c r="AF19" i="32"/>
  <c r="AF19" i="79"/>
  <c r="AF19" i="82"/>
  <c r="AF19" i="83"/>
  <c r="AF19" i="81"/>
  <c r="AF19" i="85"/>
  <c r="AF30" i="83"/>
  <c r="AF30" i="89"/>
  <c r="AF30" i="85"/>
  <c r="AF30" i="81"/>
  <c r="AF86" i="89"/>
  <c r="AF86" i="78"/>
  <c r="AF86" i="79"/>
  <c r="AE31" i="78"/>
  <c r="AE31" i="80"/>
  <c r="AE31" i="82"/>
  <c r="AE31" i="83"/>
  <c r="AE31" i="84"/>
  <c r="AE31" i="89"/>
  <c r="AE31" i="79"/>
  <c r="AE31" i="81"/>
  <c r="AE31" i="85"/>
  <c r="AE31" i="32"/>
  <c r="AF94" i="80"/>
  <c r="AF94" i="82"/>
  <c r="AF94" i="84"/>
  <c r="AF94" i="89"/>
  <c r="AF94" i="85"/>
  <c r="AF94" i="81"/>
  <c r="AF94" i="79"/>
  <c r="AF94" i="32"/>
  <c r="AF94" i="78"/>
  <c r="AF22" i="79"/>
  <c r="AF22" i="78"/>
  <c r="AF29" i="32"/>
  <c r="AF29" i="81"/>
  <c r="AF29" i="82"/>
  <c r="AF29" i="79"/>
  <c r="AF29" i="84"/>
  <c r="AF29" i="80"/>
  <c r="AF29" i="85"/>
  <c r="AF29" i="89"/>
  <c r="AF29" i="83"/>
  <c r="AF29" i="78"/>
  <c r="AF32" i="78"/>
  <c r="AF32" i="32"/>
  <c r="AF32" i="81"/>
  <c r="AF32" i="80"/>
  <c r="AE17" i="85"/>
  <c r="AE17" i="84"/>
  <c r="AE17" i="32"/>
  <c r="AE17" i="83"/>
  <c r="AE17" i="89"/>
  <c r="AE17" i="81"/>
  <c r="AE17" i="80"/>
  <c r="AE17" i="82"/>
  <c r="AE17" i="79"/>
  <c r="AE17" i="78"/>
  <c r="AE24" i="85"/>
  <c r="AE24" i="83"/>
  <c r="AE24" i="78"/>
  <c r="AE24" i="89"/>
  <c r="AE24" i="79"/>
  <c r="AE24" i="81"/>
  <c r="AE24" i="32"/>
  <c r="AE24" i="84"/>
  <c r="AD18" i="84"/>
  <c r="AD18" i="81"/>
  <c r="AD18" i="83"/>
  <c r="AD18" i="89"/>
  <c r="AD18" i="80"/>
  <c r="AD18" i="79"/>
  <c r="AD18" i="82"/>
  <c r="AD18" i="32"/>
  <c r="AD18" i="85"/>
  <c r="AD18" i="78"/>
  <c r="AE88" i="82"/>
  <c r="AE88" i="81"/>
  <c r="AE88" i="78"/>
  <c r="AE88" i="32"/>
  <c r="AE88" i="84"/>
  <c r="AE14" i="85"/>
  <c r="AE14" i="32"/>
  <c r="AE14" i="84"/>
  <c r="AE14" i="89"/>
  <c r="AE14" i="80"/>
  <c r="AE15" i="85"/>
  <c r="AE15" i="32"/>
  <c r="AE15" i="83"/>
  <c r="AE15" i="81"/>
  <c r="AE15" i="89"/>
  <c r="AE15" i="84"/>
  <c r="AE15" i="82"/>
  <c r="AE15" i="78"/>
  <c r="AE15" i="80"/>
  <c r="AE15" i="79"/>
  <c r="Y92" i="32"/>
  <c r="Y92" i="85"/>
  <c r="Y92" i="78"/>
  <c r="Y92" i="89"/>
  <c r="Y92" i="79"/>
  <c r="Y92" i="83"/>
  <c r="Y92" i="82"/>
  <c r="Y92" i="81"/>
  <c r="Y92" i="80"/>
  <c r="Y92" i="84"/>
  <c r="AA91" i="89"/>
  <c r="AA91" i="79"/>
  <c r="AA91" i="32"/>
  <c r="AA91" i="85"/>
  <c r="AA91" i="78"/>
  <c r="AA91" i="84"/>
  <c r="AA91" i="82"/>
  <c r="AA91" i="81"/>
  <c r="AA91" i="80"/>
  <c r="Y97" i="89"/>
  <c r="Y97" i="83"/>
  <c r="Y23" i="84"/>
  <c r="Y23" i="78"/>
  <c r="Y23" i="81"/>
  <c r="Y23" i="85"/>
  <c r="Y23" i="89"/>
  <c r="Z38" i="78"/>
  <c r="Z38" i="82"/>
  <c r="Z38" i="79"/>
  <c r="Z38" i="85"/>
  <c r="Z38" i="80"/>
  <c r="AA14" i="85"/>
  <c r="AA14" i="82"/>
  <c r="AA14" i="81"/>
  <c r="AA14" i="78"/>
  <c r="AA14" i="83"/>
  <c r="AE36" i="89"/>
  <c r="Y24" i="32"/>
  <c r="Y24" i="83"/>
  <c r="Y24" i="85"/>
  <c r="Y24" i="89"/>
  <c r="Y24" i="81"/>
  <c r="Y24" i="84"/>
  <c r="Y24" i="79"/>
  <c r="Y24" i="82"/>
  <c r="Y24" i="80"/>
  <c r="AA24" i="80"/>
  <c r="AA24" i="89"/>
  <c r="AA24" i="83"/>
  <c r="AA24" i="32"/>
  <c r="AA24" i="85"/>
  <c r="V32" i="32"/>
  <c r="V32" i="85"/>
  <c r="V32" i="78"/>
  <c r="V32" i="81"/>
  <c r="V32" i="83"/>
  <c r="V32" i="79"/>
  <c r="V32" i="82"/>
  <c r="V32" i="80"/>
  <c r="V32" i="89"/>
  <c r="V32" i="84"/>
  <c r="V24" i="82"/>
  <c r="V24" i="89"/>
  <c r="V24" i="80"/>
  <c r="V24" i="83"/>
  <c r="V24" i="79"/>
  <c r="V24" i="85"/>
  <c r="Y96" i="32"/>
  <c r="Y96" i="81"/>
  <c r="Y96" i="78"/>
  <c r="Y96" i="82"/>
  <c r="Y96" i="79"/>
  <c r="Y96" i="80"/>
  <c r="Y96" i="84"/>
  <c r="Y96" i="83"/>
  <c r="Y96" i="89"/>
  <c r="Y96" i="85"/>
  <c r="AA85" i="32"/>
  <c r="AA85" i="80"/>
  <c r="AA85" i="79"/>
  <c r="AA85" i="81"/>
  <c r="AA85" i="78"/>
  <c r="AA85" i="89"/>
  <c r="AA85" i="82"/>
  <c r="AA85" i="84"/>
  <c r="AA85" i="85"/>
  <c r="AB30" i="32"/>
  <c r="AB30" i="84"/>
  <c r="AB30" i="89"/>
  <c r="AB30" i="81"/>
  <c r="AB30" i="80"/>
  <c r="AB30" i="78"/>
  <c r="AB30" i="85"/>
  <c r="AB30" i="82"/>
  <c r="V36" i="84"/>
  <c r="V36" i="78"/>
  <c r="V36" i="89"/>
  <c r="V36" i="83"/>
  <c r="V36" i="80"/>
  <c r="V36" i="81"/>
  <c r="V36" i="82"/>
  <c r="V36" i="79"/>
  <c r="V36" i="32"/>
  <c r="V36" i="85"/>
  <c r="AC24" i="78"/>
  <c r="AC24" i="85"/>
  <c r="AC24" i="81"/>
  <c r="AC24" i="89"/>
  <c r="AC24" i="84"/>
  <c r="AC24" i="32"/>
  <c r="AC24" i="83"/>
  <c r="AC24" i="82"/>
  <c r="AC24" i="79"/>
  <c r="V13" i="81"/>
  <c r="V13" i="82"/>
  <c r="V13" i="85"/>
  <c r="V13" i="80"/>
  <c r="V13" i="79"/>
  <c r="V13" i="83"/>
  <c r="V13" i="32"/>
  <c r="V13" i="78"/>
  <c r="V13" i="84"/>
  <c r="V13" i="89"/>
  <c r="W93" i="84"/>
  <c r="W93" i="85"/>
  <c r="W93" i="78"/>
  <c r="W93" i="89"/>
  <c r="W93" i="83"/>
  <c r="W93" i="80"/>
  <c r="W93" i="81"/>
  <c r="W93" i="82"/>
  <c r="W93" i="32"/>
  <c r="W93" i="79"/>
  <c r="W94" i="32"/>
  <c r="W94" i="81"/>
  <c r="W94" i="83"/>
  <c r="W94" i="80"/>
  <c r="W94" i="85"/>
  <c r="W94" i="89"/>
  <c r="W94" i="78"/>
  <c r="W94" i="82"/>
  <c r="W94" i="79"/>
  <c r="W94" i="84"/>
  <c r="W26" i="81"/>
  <c r="W26" i="78"/>
  <c r="W26" i="32"/>
  <c r="W26" i="85"/>
  <c r="W26" i="82"/>
  <c r="W26" i="83"/>
  <c r="W26" i="79"/>
  <c r="W26" i="80"/>
  <c r="W26" i="89"/>
  <c r="W26" i="84"/>
  <c r="W84" i="82"/>
  <c r="W84" i="32"/>
  <c r="W84" i="85"/>
  <c r="W84" i="78"/>
  <c r="W84" i="81"/>
  <c r="W84" i="80"/>
  <c r="W84" i="89"/>
  <c r="W84" i="79"/>
  <c r="W84" i="83"/>
  <c r="W84" i="84"/>
  <c r="W97" i="80"/>
  <c r="W97" i="32"/>
  <c r="W97" i="85"/>
  <c r="W97" i="78"/>
  <c r="W97" i="89"/>
  <c r="W97" i="83"/>
  <c r="W97" i="81"/>
  <c r="W97" i="82"/>
  <c r="W97" i="79"/>
  <c r="W97" i="84"/>
  <c r="X36" i="78"/>
  <c r="X36" i="85"/>
  <c r="X36" i="32"/>
  <c r="X36" i="79"/>
  <c r="X36" i="80"/>
  <c r="X36" i="83"/>
  <c r="X36" i="81"/>
  <c r="X36" i="82"/>
  <c r="X36" i="89"/>
  <c r="X36" i="84"/>
  <c r="AA22" i="83"/>
  <c r="AA22" i="80"/>
  <c r="AB24" i="83"/>
  <c r="AD26" i="82"/>
  <c r="AC93" i="32"/>
  <c r="V38" i="78"/>
  <c r="Z23" i="80"/>
  <c r="Z23" i="81"/>
  <c r="Z23" i="79"/>
  <c r="Z23" i="89"/>
  <c r="AE13" i="89"/>
  <c r="AE13" i="80"/>
  <c r="AE13" i="83"/>
  <c r="AE13" i="81"/>
  <c r="AE13" i="78"/>
  <c r="AE13" i="84"/>
  <c r="AE13" i="79"/>
  <c r="AE13" i="32"/>
  <c r="AE13" i="85"/>
  <c r="AE13" i="82"/>
  <c r="X22" i="83"/>
  <c r="X22" i="79"/>
  <c r="X22" i="85"/>
  <c r="AE29" i="32"/>
  <c r="AE22" i="84"/>
  <c r="V22" i="79"/>
  <c r="V22" i="32"/>
  <c r="AE94" i="80"/>
  <c r="AE94" i="78"/>
  <c r="AE94" i="89"/>
  <c r="AE94" i="32"/>
  <c r="AE94" i="79"/>
  <c r="AE94" i="84"/>
  <c r="AE94" i="81"/>
  <c r="AE94" i="85"/>
  <c r="AF34" i="84"/>
  <c r="X22" i="82"/>
  <c r="X22" i="89"/>
  <c r="X22" i="32"/>
  <c r="AE32" i="83"/>
  <c r="AA94" i="82"/>
  <c r="Y32" i="80"/>
  <c r="Y32" i="85"/>
  <c r="Y32" i="89"/>
  <c r="Y32" i="84"/>
  <c r="Y13" i="79"/>
  <c r="Y13" i="78"/>
  <c r="Y13" i="85"/>
  <c r="Y13" i="82"/>
  <c r="Y13" i="84"/>
  <c r="Y13" i="80"/>
  <c r="Y13" i="83"/>
  <c r="Y13" i="32"/>
  <c r="AC19" i="81"/>
  <c r="AC19" i="32"/>
  <c r="AC19" i="79"/>
  <c r="AC19" i="83"/>
  <c r="AE22" i="89"/>
  <c r="AE22" i="82"/>
  <c r="AE22" i="81"/>
  <c r="Y36" i="32"/>
  <c r="V16" i="83"/>
  <c r="V16" i="32"/>
  <c r="V16" i="78"/>
  <c r="V16" i="85"/>
  <c r="V16" i="79"/>
  <c r="V16" i="82"/>
  <c r="V16" i="80"/>
  <c r="V22" i="82"/>
  <c r="V22" i="83"/>
  <c r="W22" i="80"/>
  <c r="W22" i="81"/>
  <c r="V15" i="84"/>
  <c r="V15" i="81"/>
  <c r="V15" i="78"/>
  <c r="V15" i="85"/>
  <c r="V15" i="79"/>
  <c r="V15" i="80"/>
  <c r="V15" i="82"/>
  <c r="V15" i="83"/>
  <c r="V15" i="32"/>
  <c r="V15" i="89"/>
  <c r="X22" i="80"/>
  <c r="X22" i="78"/>
  <c r="AE32" i="79"/>
  <c r="Z22" i="89"/>
  <c r="AE36" i="85"/>
  <c r="W24" i="85"/>
  <c r="W24" i="83"/>
  <c r="W24" i="79"/>
  <c r="AA28" i="32"/>
  <c r="AA28" i="85"/>
  <c r="AE22" i="79"/>
  <c r="Z29" i="81"/>
  <c r="V22" i="85"/>
  <c r="V85" i="80"/>
  <c r="V85" i="85"/>
  <c r="V85" i="79"/>
  <c r="V85" i="32"/>
  <c r="V85" i="89"/>
  <c r="V85" i="81"/>
  <c r="V85" i="78"/>
  <c r="V85" i="83"/>
  <c r="V85" i="82"/>
  <c r="V85" i="84"/>
  <c r="Z19" i="79"/>
  <c r="Z19" i="82"/>
  <c r="Z19" i="83"/>
  <c r="Z19" i="78"/>
  <c r="Z19" i="80"/>
  <c r="X22" i="81"/>
  <c r="X22" i="84"/>
  <c r="Y32" i="81"/>
  <c r="AA94" i="80"/>
  <c r="AE29" i="82"/>
  <c r="Y29" i="80"/>
  <c r="AC93" i="84"/>
  <c r="AA32" i="89"/>
  <c r="AA32" i="32"/>
  <c r="Z16" i="85"/>
  <c r="V22" i="81"/>
  <c r="Y15" i="82"/>
  <c r="AE86" i="82"/>
  <c r="V12" i="84"/>
  <c r="AF28" i="78"/>
  <c r="AF38" i="89"/>
  <c r="AB26" i="84"/>
  <c r="AB26" i="32"/>
  <c r="AD22" i="80"/>
  <c r="AD22" i="81"/>
  <c r="AD22" i="84"/>
  <c r="AD22" i="78"/>
  <c r="AD85" i="85"/>
  <c r="AD85" i="32"/>
  <c r="AF38" i="82"/>
  <c r="AF38" i="85"/>
  <c r="AF38" i="79"/>
  <c r="AF92" i="78"/>
  <c r="AF92" i="81"/>
  <c r="AF92" i="85"/>
  <c r="AF18" i="82"/>
  <c r="AF18" i="80"/>
  <c r="AE38" i="78"/>
  <c r="AE38" i="83"/>
  <c r="AE38" i="85"/>
  <c r="AA30" i="89"/>
  <c r="AA30" i="82"/>
  <c r="AA30" i="79"/>
  <c r="AA30" i="78"/>
  <c r="AA30" i="80"/>
  <c r="AC29" i="82"/>
  <c r="AC29" i="81"/>
  <c r="AC29" i="83"/>
  <c r="V12" i="81"/>
  <c r="V12" i="82"/>
  <c r="V12" i="78"/>
  <c r="Y22" i="83"/>
  <c r="Y22" i="78"/>
  <c r="Z12" i="78"/>
  <c r="Z12" i="32"/>
  <c r="Z12" i="85"/>
  <c r="Z12" i="80"/>
  <c r="Z12" i="84"/>
  <c r="Z12" i="79"/>
  <c r="V29" i="79"/>
  <c r="V29" i="83"/>
  <c r="V29" i="82"/>
  <c r="V29" i="89"/>
  <c r="V29" i="32"/>
  <c r="X32" i="82"/>
  <c r="X32" i="84"/>
  <c r="X32" i="80"/>
  <c r="X32" i="32"/>
  <c r="X32" i="81"/>
  <c r="X32" i="83"/>
  <c r="Y88" i="85"/>
  <c r="Y88" i="79"/>
  <c r="Y88" i="78"/>
  <c r="Y88" i="83"/>
  <c r="X16" i="89"/>
  <c r="X16" i="80"/>
  <c r="X16" i="79"/>
  <c r="X14" i="81"/>
  <c r="X14" i="82"/>
  <c r="AD22" i="32"/>
  <c r="AF93" i="85"/>
  <c r="AA88" i="84"/>
  <c r="AA88" i="79"/>
  <c r="W36" i="80"/>
  <c r="AA36" i="82"/>
  <c r="AA88" i="89"/>
  <c r="W36" i="85"/>
  <c r="AF12" i="79"/>
  <c r="AA88" i="81"/>
  <c r="W36" i="81"/>
  <c r="W36" i="32"/>
  <c r="W36" i="84"/>
  <c r="AE26" i="32"/>
  <c r="AE26" i="81"/>
  <c r="AB85" i="80"/>
  <c r="AB85" i="79"/>
  <c r="Z29" i="84"/>
  <c r="AA28" i="83"/>
  <c r="AA94" i="85"/>
  <c r="V38" i="80"/>
  <c r="Y38" i="78"/>
  <c r="Y38" i="85"/>
  <c r="AD12" i="81"/>
  <c r="AD12" i="89"/>
  <c r="AD29" i="80"/>
  <c r="AD29" i="79"/>
  <c r="AE30" i="83"/>
  <c r="AE30" i="81"/>
  <c r="AE30" i="80"/>
  <c r="AF14" i="79"/>
  <c r="Y16" i="89"/>
  <c r="AA13" i="83"/>
  <c r="AA30" i="84"/>
  <c r="AF18" i="78"/>
  <c r="AF92" i="79"/>
  <c r="AF92" i="89"/>
  <c r="AF38" i="78"/>
  <c r="AF93" i="79"/>
  <c r="AA96" i="78"/>
  <c r="Z28" i="79"/>
  <c r="AC28" i="32"/>
  <c r="AC29" i="80"/>
  <c r="AC84" i="32"/>
  <c r="AC84" i="81"/>
  <c r="Y26" i="89"/>
  <c r="AE26" i="80"/>
  <c r="X13" i="81"/>
  <c r="X13" i="83"/>
  <c r="X88" i="83"/>
  <c r="X88" i="82"/>
  <c r="X30" i="82"/>
  <c r="X30" i="80"/>
  <c r="Z97" i="78"/>
  <c r="Z85" i="83"/>
  <c r="Z85" i="84"/>
  <c r="AC38" i="89"/>
  <c r="AC38" i="81"/>
  <c r="X96" i="85"/>
  <c r="X96" i="79"/>
  <c r="Y26" i="83"/>
  <c r="Y26" i="78"/>
  <c r="Y26" i="32"/>
  <c r="AC28" i="80"/>
  <c r="AA28" i="89"/>
  <c r="AA92" i="89"/>
  <c r="Z30" i="82"/>
  <c r="AF93" i="80"/>
  <c r="AA96" i="89"/>
  <c r="Z28" i="32"/>
  <c r="Y91" i="83"/>
  <c r="W12" i="80"/>
  <c r="AC96" i="78"/>
  <c r="AC96" i="32"/>
  <c r="AC30" i="83"/>
  <c r="AC30" i="85"/>
  <c r="AC30" i="79"/>
  <c r="AD96" i="85"/>
  <c r="AD96" i="84"/>
  <c r="AD96" i="80"/>
  <c r="AD17" i="78"/>
  <c r="AD17" i="83"/>
  <c r="V26" i="79"/>
  <c r="V26" i="81"/>
  <c r="V23" i="82"/>
  <c r="V23" i="78"/>
  <c r="AD94" i="81"/>
  <c r="AD17" i="82"/>
  <c r="W92" i="80"/>
  <c r="AD96" i="89"/>
  <c r="AC30" i="78"/>
  <c r="AC30" i="84"/>
  <c r="AC30" i="81"/>
  <c r="W92" i="83"/>
  <c r="W92" i="81"/>
  <c r="AC30" i="89"/>
  <c r="AC96" i="79"/>
  <c r="AC96" i="85"/>
  <c r="W92" i="89"/>
  <c r="V23" i="81"/>
  <c r="W28" i="78"/>
  <c r="W28" i="80"/>
  <c r="AA88" i="85"/>
  <c r="AA88" i="78"/>
  <c r="AA36" i="85"/>
  <c r="AA36" i="83"/>
  <c r="V34" i="32"/>
  <c r="V34" i="80"/>
  <c r="AF88" i="82"/>
  <c r="AE29" i="78"/>
  <c r="AC93" i="85"/>
  <c r="AC93" i="82"/>
  <c r="AC93" i="78"/>
  <c r="AC93" i="79"/>
  <c r="AC93" i="80"/>
  <c r="AA94" i="84"/>
  <c r="AA94" i="78"/>
  <c r="AA94" i="32"/>
  <c r="AA92" i="32"/>
  <c r="Z30" i="32"/>
  <c r="AF92" i="84"/>
  <c r="AF38" i="81"/>
  <c r="V94" i="32"/>
  <c r="AA96" i="80"/>
  <c r="Z24" i="82"/>
  <c r="X96" i="83"/>
  <c r="Y91" i="78"/>
  <c r="Y91" i="81"/>
  <c r="Y91" i="79"/>
  <c r="Y91" i="82"/>
  <c r="Y91" i="89"/>
  <c r="Z97" i="83"/>
  <c r="Z97" i="85"/>
  <c r="Z97" i="82"/>
  <c r="Z97" i="81"/>
  <c r="Z97" i="80"/>
  <c r="Z97" i="79"/>
  <c r="Z85" i="85"/>
  <c r="Z85" i="82"/>
  <c r="Z85" i="80"/>
  <c r="Z28" i="83"/>
  <c r="Z28" i="84"/>
  <c r="Z28" i="80"/>
  <c r="Z28" i="81"/>
  <c r="Z28" i="85"/>
  <c r="Z22" i="84"/>
  <c r="Z22" i="79"/>
  <c r="Z22" i="81"/>
  <c r="AA96" i="32"/>
  <c r="AA96" i="85"/>
  <c r="AA96" i="84"/>
  <c r="AC38" i="84"/>
  <c r="AC38" i="79"/>
  <c r="AC38" i="78"/>
  <c r="AC38" i="80"/>
  <c r="AC38" i="32"/>
  <c r="V94" i="81"/>
  <c r="V94" i="79"/>
  <c r="V94" i="85"/>
  <c r="X96" i="81"/>
  <c r="X96" i="89"/>
  <c r="X96" i="78"/>
  <c r="X96" i="80"/>
  <c r="X28" i="83"/>
  <c r="X28" i="82"/>
  <c r="X14" i="32"/>
  <c r="X14" i="89"/>
  <c r="AB23" i="82"/>
  <c r="AB23" i="79"/>
  <c r="AB23" i="84"/>
  <c r="AB23" i="89"/>
  <c r="AB23" i="81"/>
  <c r="AB19" i="89"/>
  <c r="AB19" i="78"/>
  <c r="AB38" i="82"/>
  <c r="AB38" i="80"/>
  <c r="AB38" i="32"/>
  <c r="AB15" i="81"/>
  <c r="AB15" i="84"/>
  <c r="AB15" i="79"/>
  <c r="AB15" i="89"/>
  <c r="AB86" i="78"/>
  <c r="AB86" i="79"/>
  <c r="AB86" i="85"/>
  <c r="AB86" i="81"/>
  <c r="AB86" i="84"/>
  <c r="AB86" i="89"/>
  <c r="AB86" i="82"/>
  <c r="AB92" i="85"/>
  <c r="AB92" i="78"/>
  <c r="AB92" i="81"/>
  <c r="AB92" i="80"/>
  <c r="AB92" i="89"/>
  <c r="AB94" i="89"/>
  <c r="AB94" i="78"/>
  <c r="AB94" i="85"/>
  <c r="AC16" i="78"/>
  <c r="AC16" i="89"/>
  <c r="AC16" i="85"/>
  <c r="AC16" i="81"/>
  <c r="AC16" i="83"/>
  <c r="AC16" i="84"/>
  <c r="AD26" i="89"/>
  <c r="AD26" i="84"/>
  <c r="AD26" i="80"/>
  <c r="AD26" i="85"/>
  <c r="AD26" i="81"/>
  <c r="AD26" i="78"/>
  <c r="AD97" i="85"/>
  <c r="AD97" i="78"/>
  <c r="AD97" i="32"/>
  <c r="V94" i="84"/>
  <c r="V94" i="83"/>
  <c r="AA96" i="82"/>
  <c r="Z28" i="78"/>
  <c r="Z97" i="32"/>
  <c r="X96" i="82"/>
  <c r="AC38" i="85"/>
  <c r="Y91" i="80"/>
  <c r="Z22" i="78"/>
  <c r="Z85" i="89"/>
  <c r="AF38" i="84"/>
  <c r="AF38" i="32"/>
  <c r="AF38" i="83"/>
  <c r="AC29" i="32"/>
  <c r="AC29" i="79"/>
  <c r="AC29" i="78"/>
  <c r="AC29" i="84"/>
  <c r="AD32" i="82"/>
  <c r="AD32" i="83"/>
  <c r="AA36" i="32"/>
  <c r="AA36" i="84"/>
  <c r="W36" i="82"/>
  <c r="W36" i="83"/>
  <c r="W36" i="78"/>
  <c r="AB14" i="85"/>
  <c r="AB14" i="89"/>
  <c r="Y26" i="79"/>
  <c r="Y26" i="81"/>
  <c r="AD32" i="32"/>
  <c r="AD84" i="79"/>
  <c r="AD22" i="83"/>
  <c r="AD22" i="79"/>
  <c r="AD85" i="81"/>
  <c r="AC15" i="83"/>
  <c r="AA22" i="82"/>
  <c r="AF12" i="82"/>
  <c r="AE85" i="79"/>
  <c r="AE85" i="82"/>
  <c r="AC88" i="79"/>
  <c r="W24" i="78"/>
  <c r="V33" i="80"/>
  <c r="AF14" i="84"/>
  <c r="AF14" i="82"/>
  <c r="AF18" i="79"/>
  <c r="AF18" i="89"/>
  <c r="AF18" i="83"/>
  <c r="AF18" i="84"/>
  <c r="AF18" i="85"/>
  <c r="AF18" i="81"/>
  <c r="AF28" i="32"/>
  <c r="AF28" i="89"/>
  <c r="AF28" i="80"/>
  <c r="AF28" i="79"/>
  <c r="AF28" i="81"/>
  <c r="AF28" i="83"/>
  <c r="AE34" i="83"/>
  <c r="AE34" i="82"/>
  <c r="AE34" i="81"/>
  <c r="AE38" i="84"/>
  <c r="AE38" i="32"/>
  <c r="AE86" i="32"/>
  <c r="AE86" i="80"/>
  <c r="AE32" i="80"/>
  <c r="AE32" i="82"/>
  <c r="AE32" i="78"/>
  <c r="AE32" i="81"/>
  <c r="AE32" i="85"/>
  <c r="AE32" i="32"/>
  <c r="AE32" i="89"/>
  <c r="W12" i="32"/>
  <c r="W12" i="78"/>
  <c r="W12" i="84"/>
  <c r="W12" i="82"/>
  <c r="W12" i="85"/>
  <c r="W12" i="89"/>
  <c r="Z30" i="84"/>
  <c r="Z30" i="78"/>
  <c r="Z30" i="80"/>
  <c r="Z30" i="81"/>
  <c r="Z30" i="89"/>
  <c r="Z30" i="83"/>
  <c r="AA92" i="81"/>
  <c r="AA92" i="80"/>
  <c r="AA92" i="82"/>
  <c r="AA92" i="85"/>
  <c r="AA13" i="84"/>
  <c r="AA13" i="82"/>
  <c r="AA13" i="79"/>
  <c r="AA13" i="81"/>
  <c r="AA13" i="85"/>
  <c r="AA13" i="78"/>
  <c r="AA34" i="85"/>
  <c r="AA34" i="89"/>
  <c r="AA34" i="81"/>
  <c r="AA34" i="32"/>
  <c r="AA34" i="80"/>
  <c r="AA34" i="84"/>
  <c r="AA34" i="78"/>
  <c r="AA34" i="83"/>
  <c r="AA12" i="78"/>
  <c r="AA12" i="81"/>
  <c r="AA12" i="79"/>
  <c r="AA12" i="83"/>
  <c r="AC86" i="79"/>
  <c r="AC86" i="82"/>
  <c r="AC86" i="85"/>
  <c r="AC86" i="84"/>
  <c r="X16" i="81"/>
  <c r="X16" i="78"/>
  <c r="X16" i="32"/>
  <c r="X16" i="85"/>
  <c r="X16" i="83"/>
  <c r="AC85" i="32"/>
  <c r="AC85" i="85"/>
  <c r="AC85" i="78"/>
  <c r="AC85" i="79"/>
  <c r="AC85" i="81"/>
  <c r="AC85" i="89"/>
  <c r="V33" i="85"/>
  <c r="AA28" i="82"/>
  <c r="AA28" i="78"/>
  <c r="W24" i="32"/>
  <c r="V16" i="84"/>
  <c r="V16" i="89"/>
  <c r="Y36" i="81"/>
  <c r="Y32" i="83"/>
  <c r="Y32" i="78"/>
  <c r="AC93" i="89"/>
  <c r="AE86" i="89"/>
  <c r="AE86" i="81"/>
  <c r="AE34" i="84"/>
  <c r="AE34" i="85"/>
  <c r="AF14" i="85"/>
  <c r="AA13" i="80"/>
  <c r="AA92" i="79"/>
  <c r="Z30" i="79"/>
  <c r="AE38" i="81"/>
  <c r="AF28" i="84"/>
  <c r="AF28" i="85"/>
  <c r="AF18" i="32"/>
  <c r="AA34" i="82"/>
  <c r="W12" i="83"/>
  <c r="AE32" i="84"/>
  <c r="AD30" i="32"/>
  <c r="AB96" i="78"/>
  <c r="AB96" i="82"/>
  <c r="AC88" i="78"/>
  <c r="AC88" i="89"/>
  <c r="AC88" i="84"/>
  <c r="AD38" i="79"/>
  <c r="AD38" i="84"/>
  <c r="AD38" i="80"/>
  <c r="AD38" i="32"/>
  <c r="AD38" i="89"/>
  <c r="AD38" i="78"/>
  <c r="AD38" i="85"/>
  <c r="AD88" i="78"/>
  <c r="AD88" i="80"/>
  <c r="AD88" i="82"/>
  <c r="AD88" i="81"/>
  <c r="Y16" i="81"/>
  <c r="AF93" i="84"/>
  <c r="AF93" i="78"/>
  <c r="X28" i="89"/>
  <c r="X14" i="78"/>
  <c r="X14" i="80"/>
  <c r="X14" i="85"/>
  <c r="X14" i="83"/>
  <c r="AD23" i="83"/>
  <c r="AD23" i="81"/>
  <c r="AD23" i="82"/>
  <c r="AD23" i="79"/>
  <c r="AD31" i="78"/>
  <c r="AD31" i="80"/>
  <c r="AD31" i="79"/>
  <c r="AF93" i="89"/>
  <c r="AF93" i="81"/>
  <c r="X91" i="84"/>
  <c r="X91" i="79"/>
  <c r="X34" i="32"/>
  <c r="X34" i="82"/>
  <c r="X34" i="78"/>
  <c r="X34" i="84"/>
  <c r="X34" i="80"/>
  <c r="AD31" i="83"/>
  <c r="AD13" i="84"/>
  <c r="AD23" i="85"/>
  <c r="AF15" i="32"/>
  <c r="AF85" i="85"/>
  <c r="AF85" i="81"/>
  <c r="AB24" i="79"/>
  <c r="AB24" i="80"/>
  <c r="W16" i="32"/>
  <c r="W16" i="84"/>
  <c r="W16" i="80"/>
  <c r="W16" i="82"/>
  <c r="W16" i="83"/>
  <c r="W16" i="81"/>
  <c r="AE12" i="84"/>
  <c r="AE12" i="83"/>
  <c r="AF15" i="84"/>
  <c r="AF15" i="89"/>
  <c r="W14" i="83"/>
  <c r="W14" i="80"/>
  <c r="W14" i="81"/>
  <c r="W14" i="82"/>
  <c r="V28" i="84"/>
  <c r="V28" i="83"/>
  <c r="AF85" i="89"/>
  <c r="AF15" i="81"/>
  <c r="AF15" i="79"/>
  <c r="AF85" i="78"/>
  <c r="AF85" i="32"/>
  <c r="AB13" i="79"/>
  <c r="AB36" i="84"/>
  <c r="AB32" i="82"/>
  <c r="AB13" i="84"/>
  <c r="AB97" i="32"/>
  <c r="AB97" i="82"/>
  <c r="AD26" i="32"/>
  <c r="AD26" i="83"/>
  <c r="AD26" i="79"/>
  <c r="AD97" i="82"/>
  <c r="AD97" i="89"/>
  <c r="AD97" i="84"/>
  <c r="AD22" i="89"/>
  <c r="Z29" i="85"/>
  <c r="Z29" i="82"/>
  <c r="Y36" i="80"/>
  <c r="Y36" i="83"/>
  <c r="Y29" i="78"/>
  <c r="Y29" i="82"/>
  <c r="Y29" i="85"/>
  <c r="Y29" i="84"/>
  <c r="Y29" i="83"/>
  <c r="Y29" i="32"/>
  <c r="Z29" i="79"/>
  <c r="Z29" i="89"/>
  <c r="AA28" i="79"/>
  <c r="Y36" i="79"/>
  <c r="Y36" i="84"/>
  <c r="Y32" i="79"/>
  <c r="Y32" i="82"/>
  <c r="Y29" i="79"/>
  <c r="V38" i="32"/>
  <c r="V38" i="89"/>
  <c r="V38" i="85"/>
  <c r="V38" i="83"/>
  <c r="W33" i="32"/>
  <c r="Z29" i="83"/>
  <c r="Y36" i="89"/>
  <c r="Y29" i="89"/>
  <c r="Z23" i="32"/>
  <c r="Z23" i="82"/>
  <c r="AF32" i="83"/>
  <c r="AF32" i="79"/>
  <c r="AF32" i="84"/>
  <c r="AF32" i="85"/>
  <c r="AF32" i="89"/>
  <c r="AF32" i="82"/>
  <c r="AE85" i="78"/>
  <c r="AE85" i="81"/>
  <c r="AE16" i="89"/>
  <c r="AE16" i="85"/>
  <c r="AE16" i="32"/>
  <c r="AE16" i="78"/>
  <c r="AE19" i="89"/>
  <c r="AE19" i="32"/>
  <c r="AE19" i="80"/>
  <c r="AE88" i="80"/>
  <c r="AE88" i="89"/>
  <c r="AE88" i="85"/>
  <c r="AE88" i="79"/>
  <c r="AE14" i="79"/>
  <c r="AE14" i="78"/>
  <c r="AE14" i="81"/>
  <c r="AE14" i="82"/>
  <c r="AE14" i="83"/>
  <c r="AE97" i="32"/>
  <c r="AE97" i="85"/>
  <c r="AE97" i="81"/>
  <c r="AA93" i="81"/>
  <c r="AA93" i="84"/>
  <c r="AA93" i="89"/>
  <c r="AA93" i="78"/>
  <c r="AD36" i="82"/>
  <c r="AD36" i="81"/>
  <c r="AD36" i="85"/>
  <c r="AD36" i="78"/>
  <c r="AD36" i="89"/>
  <c r="Y94" i="81"/>
  <c r="Y94" i="84"/>
  <c r="Y94" i="82"/>
  <c r="Y94" i="80"/>
  <c r="Y94" i="79"/>
  <c r="Y94" i="32"/>
  <c r="Y94" i="89"/>
  <c r="Y94" i="78"/>
  <c r="Y94" i="85"/>
  <c r="Z38" i="81"/>
  <c r="Z38" i="83"/>
  <c r="Z38" i="32"/>
  <c r="Z38" i="89"/>
  <c r="Z38" i="84"/>
  <c r="AA14" i="32"/>
  <c r="AA14" i="79"/>
  <c r="AA14" i="84"/>
  <c r="AA14" i="89"/>
  <c r="AA14" i="80"/>
  <c r="AC36" i="83"/>
  <c r="AC36" i="84"/>
  <c r="AC36" i="79"/>
  <c r="AC36" i="78"/>
  <c r="AC36" i="85"/>
  <c r="AE23" i="81"/>
  <c r="AE23" i="84"/>
  <c r="AE23" i="80"/>
  <c r="AE23" i="85"/>
  <c r="AE23" i="82"/>
  <c r="AE23" i="78"/>
  <c r="AE23" i="89"/>
  <c r="AE23" i="79"/>
  <c r="Y16" i="82"/>
  <c r="Y16" i="84"/>
  <c r="Y16" i="32"/>
  <c r="Y16" i="78"/>
  <c r="Y16" i="85"/>
  <c r="Y16" i="79"/>
  <c r="Y14" i="89"/>
  <c r="Y14" i="83"/>
  <c r="Y14" i="79"/>
  <c r="Y14" i="82"/>
  <c r="Y14" i="85"/>
  <c r="Y14" i="81"/>
  <c r="Y14" i="80"/>
  <c r="Y14" i="78"/>
  <c r="Y14" i="32"/>
  <c r="Y14" i="84"/>
  <c r="Z88" i="81"/>
  <c r="Z88" i="85"/>
  <c r="Z88" i="80"/>
  <c r="Z88" i="82"/>
  <c r="Z88" i="83"/>
  <c r="Z88" i="89"/>
  <c r="Z88" i="79"/>
  <c r="Z88" i="84"/>
  <c r="Z88" i="78"/>
  <c r="Z88" i="32"/>
  <c r="Z34" i="85"/>
  <c r="Z34" i="81"/>
  <c r="Z34" i="32"/>
  <c r="Z34" i="89"/>
  <c r="Z34" i="83"/>
  <c r="Z34" i="82"/>
  <c r="Z34" i="80"/>
  <c r="Z34" i="84"/>
  <c r="Z26" i="79"/>
  <c r="Z26" i="84"/>
  <c r="Z26" i="78"/>
  <c r="Z26" i="81"/>
  <c r="Z26" i="82"/>
  <c r="Z26" i="83"/>
  <c r="Z26" i="32"/>
  <c r="Z26" i="85"/>
  <c r="AA24" i="82"/>
  <c r="AA24" i="84"/>
  <c r="AA24" i="78"/>
  <c r="AA24" i="81"/>
  <c r="AA24" i="79"/>
  <c r="AC22" i="89"/>
  <c r="AC22" i="78"/>
  <c r="AC22" i="32"/>
  <c r="AC22" i="84"/>
  <c r="AC22" i="83"/>
  <c r="AC22" i="81"/>
  <c r="AC22" i="80"/>
  <c r="V97" i="83"/>
  <c r="V97" i="81"/>
  <c r="V97" i="82"/>
  <c r="V97" i="78"/>
  <c r="V97" i="80"/>
  <c r="V93" i="82"/>
  <c r="V93" i="84"/>
  <c r="V93" i="32"/>
  <c r="V93" i="89"/>
  <c r="V93" i="83"/>
  <c r="X84" i="81"/>
  <c r="X84" i="83"/>
  <c r="X84" i="78"/>
  <c r="X84" i="79"/>
  <c r="X84" i="82"/>
  <c r="X84" i="84"/>
  <c r="X84" i="85"/>
  <c r="Y28" i="85"/>
  <c r="Y28" i="81"/>
  <c r="Y28" i="84"/>
  <c r="Y28" i="78"/>
  <c r="Y28" i="82"/>
  <c r="Y28" i="32"/>
  <c r="Y22" i="82"/>
  <c r="Y22" i="80"/>
  <c r="Y22" i="79"/>
  <c r="Y22" i="84"/>
  <c r="Y22" i="32"/>
  <c r="Y22" i="85"/>
  <c r="AE84" i="89"/>
  <c r="AE84" i="85"/>
  <c r="AE84" i="80"/>
  <c r="AE84" i="82"/>
  <c r="AE84" i="32"/>
  <c r="AE84" i="81"/>
  <c r="AE84" i="84"/>
  <c r="X29" i="83"/>
  <c r="X29" i="84"/>
  <c r="X29" i="85"/>
  <c r="X29" i="78"/>
  <c r="X29" i="89"/>
  <c r="Z94" i="78"/>
  <c r="Z94" i="83"/>
  <c r="Z94" i="32"/>
  <c r="Z94" i="80"/>
  <c r="Z94" i="84"/>
  <c r="Z94" i="81"/>
  <c r="Z94" i="79"/>
  <c r="Z14" i="89"/>
  <c r="Z14" i="32"/>
  <c r="Z14" i="79"/>
  <c r="Z14" i="85"/>
  <c r="Z14" i="81"/>
  <c r="Z14" i="80"/>
  <c r="Z14" i="82"/>
  <c r="Z24" i="78"/>
  <c r="Z24" i="79"/>
  <c r="Z24" i="80"/>
  <c r="Z24" i="85"/>
  <c r="Z24" i="84"/>
  <c r="Z24" i="32"/>
  <c r="AC34" i="32"/>
  <c r="AC34" i="79"/>
  <c r="AC34" i="80"/>
  <c r="AC34" i="82"/>
  <c r="AC34" i="78"/>
  <c r="AC34" i="85"/>
  <c r="AC34" i="83"/>
  <c r="AC34" i="89"/>
  <c r="AD86" i="89"/>
  <c r="AD86" i="32"/>
  <c r="AD86" i="85"/>
  <c r="AD86" i="84"/>
  <c r="AD86" i="82"/>
  <c r="AD86" i="79"/>
  <c r="X84" i="32"/>
  <c r="AD19" i="84"/>
  <c r="AD19" i="79"/>
  <c r="AD19" i="81"/>
  <c r="AD19" i="89"/>
  <c r="AD19" i="80"/>
  <c r="AD19" i="32"/>
  <c r="AB12" i="89"/>
  <c r="AB12" i="82"/>
  <c r="AB12" i="78"/>
  <c r="AB12" i="84"/>
  <c r="AB12" i="79"/>
  <c r="AB88" i="89"/>
  <c r="AB88" i="81"/>
  <c r="AB88" i="80"/>
  <c r="AB88" i="82"/>
  <c r="AB88" i="79"/>
  <c r="AB88" i="32"/>
  <c r="AB88" i="78"/>
  <c r="AB88" i="85"/>
  <c r="AB28" i="89"/>
  <c r="AB28" i="81"/>
  <c r="AB28" i="78"/>
  <c r="AB28" i="85"/>
  <c r="AB28" i="80"/>
  <c r="AB28" i="79"/>
  <c r="AB28" i="83"/>
  <c r="AB28" i="84"/>
  <c r="Y28" i="83"/>
  <c r="Y28" i="80"/>
  <c r="Z14" i="83"/>
  <c r="X29" i="79"/>
  <c r="Y22" i="81"/>
  <c r="AE84" i="78"/>
  <c r="Z94" i="89"/>
  <c r="AF91" i="79"/>
  <c r="AF91" i="84"/>
  <c r="AF91" i="89"/>
  <c r="AF91" i="82"/>
  <c r="AF91" i="80"/>
  <c r="AB28" i="32"/>
  <c r="AB88" i="84"/>
  <c r="Z14" i="84"/>
  <c r="X29" i="81"/>
  <c r="Y22" i="89"/>
  <c r="AC34" i="84"/>
  <c r="X84" i="89"/>
  <c r="Z94" i="82"/>
  <c r="AB12" i="83"/>
  <c r="AE93" i="89"/>
  <c r="AE92" i="78"/>
  <c r="AF34" i="89"/>
  <c r="B86" i="82" a="1"/>
  <c r="AB38" i="85"/>
  <c r="AB38" i="81"/>
  <c r="AB38" i="78"/>
  <c r="AB38" i="83"/>
  <c r="AB38" i="84"/>
  <c r="AB38" i="89"/>
  <c r="AB38" i="79"/>
  <c r="AE93" i="32"/>
  <c r="AE93" i="84"/>
  <c r="AE92" i="81"/>
  <c r="AE92" i="84"/>
  <c r="AE92" i="89"/>
  <c r="X93" i="89"/>
  <c r="X93" i="85"/>
  <c r="AB85" i="84"/>
  <c r="AB85" i="89"/>
  <c r="AB85" i="85"/>
  <c r="AC15" i="79"/>
  <c r="W19" i="80"/>
  <c r="AB23" i="78"/>
  <c r="AB23" i="83"/>
  <c r="AB23" i="80"/>
  <c r="AB23" i="32"/>
  <c r="AB19" i="84"/>
  <c r="AB19" i="32"/>
  <c r="AB36" i="89"/>
  <c r="AB36" i="83"/>
  <c r="AD97" i="80"/>
  <c r="AD97" i="81"/>
  <c r="AC15" i="89"/>
  <c r="AC15" i="84"/>
  <c r="W19" i="85"/>
  <c r="W19" i="81"/>
  <c r="W19" i="84"/>
  <c r="AC15" i="81"/>
  <c r="AB97" i="85"/>
  <c r="AD32" i="84"/>
  <c r="AD32" i="79"/>
  <c r="AB92" i="79"/>
  <c r="AB92" i="32"/>
  <c r="AB94" i="80"/>
  <c r="AC16" i="32"/>
  <c r="AC16" i="82"/>
  <c r="AC16" i="79"/>
  <c r="AD38" i="83"/>
  <c r="AD38" i="82"/>
  <c r="AA22" i="81"/>
  <c r="AA22" i="84"/>
  <c r="AB14" i="79"/>
  <c r="AB14" i="78"/>
  <c r="AC15" i="32"/>
  <c r="B96" i="85" a="1"/>
  <c r="T96" i="85" s="1"/>
  <c r="V28" i="81"/>
  <c r="Y24" i="78"/>
  <c r="X23" i="79"/>
  <c r="V30" i="83"/>
  <c r="V33" i="83"/>
  <c r="W33" i="78"/>
  <c r="AE29" i="89"/>
  <c r="Y23" i="32"/>
  <c r="V33" i="78"/>
  <c r="V24" i="78"/>
  <c r="V33" i="81"/>
  <c r="W24" i="80"/>
  <c r="W33" i="80"/>
  <c r="W24" i="81"/>
  <c r="W33" i="81"/>
  <c r="B86" i="78" a="1"/>
  <c r="C86" i="78" s="1"/>
  <c r="B96" i="80" a="1"/>
  <c r="W23" i="85"/>
  <c r="W33" i="85"/>
  <c r="W23" i="79"/>
  <c r="W33" i="79"/>
  <c r="Y23" i="82"/>
  <c r="B96" i="32" a="1"/>
  <c r="AA94" i="89"/>
  <c r="AA94" i="79"/>
  <c r="Y23" i="83"/>
  <c r="X23" i="89"/>
  <c r="X33" i="89"/>
  <c r="V38" i="81"/>
  <c r="V38" i="82"/>
  <c r="V38" i="84"/>
  <c r="Y36" i="82"/>
  <c r="Y36" i="78"/>
  <c r="Z29" i="80"/>
  <c r="Z29" i="32"/>
  <c r="Z23" i="85"/>
  <c r="Z23" i="83"/>
  <c r="W22" i="83"/>
  <c r="W33" i="83"/>
  <c r="B32" i="79" a="1"/>
  <c r="G32" i="79" s="1"/>
  <c r="W24" i="84"/>
  <c r="W33" i="84"/>
  <c r="B86" i="89" a="1"/>
  <c r="B85" i="79" a="1"/>
  <c r="M85" i="79" s="1"/>
  <c r="B29" i="78" a="1"/>
  <c r="Q29" i="78" s="1"/>
  <c r="V24" i="84"/>
  <c r="V33" i="84"/>
  <c r="AE29" i="80"/>
  <c r="AE29" i="79"/>
  <c r="AE33" i="85"/>
  <c r="AD92" i="80"/>
  <c r="AD92" i="84"/>
  <c r="AD92" i="85"/>
  <c r="AD92" i="78"/>
  <c r="AF14" i="80"/>
  <c r="AF14" i="83"/>
  <c r="AF34" i="80"/>
  <c r="AF34" i="32"/>
  <c r="AF34" i="81"/>
  <c r="AF34" i="79"/>
  <c r="AD15" i="32"/>
  <c r="AD15" i="82"/>
  <c r="AD15" i="83"/>
  <c r="AD24" i="81"/>
  <c r="AD24" i="83"/>
  <c r="AD24" i="79"/>
  <c r="AA28" i="81"/>
  <c r="AA28" i="84"/>
  <c r="Y13" i="89"/>
  <c r="Y32" i="32"/>
  <c r="AE94" i="82"/>
  <c r="AF14" i="32"/>
  <c r="AF14" i="81"/>
  <c r="AF34" i="85"/>
  <c r="AE85" i="85"/>
  <c r="AE85" i="89"/>
  <c r="AE85" i="32"/>
  <c r="AE85" i="84"/>
  <c r="AE85" i="80"/>
  <c r="AE16" i="82"/>
  <c r="AE16" i="84"/>
  <c r="AE16" i="83"/>
  <c r="AE16" i="81"/>
  <c r="AE16" i="79"/>
  <c r="B94" i="82" a="1"/>
  <c r="B94" i="79" a="1"/>
  <c r="F94" i="79" s="1"/>
  <c r="AE19" i="79"/>
  <c r="AE19" i="82"/>
  <c r="AE19" i="85"/>
  <c r="AE19" i="81"/>
  <c r="AE19" i="83"/>
  <c r="AE19" i="78"/>
  <c r="AE97" i="79"/>
  <c r="AE97" i="89"/>
  <c r="AE97" i="78"/>
  <c r="AE97" i="82"/>
  <c r="AE97" i="80"/>
  <c r="X93" i="79"/>
  <c r="X93" i="83"/>
  <c r="X93" i="78"/>
  <c r="X93" i="32"/>
  <c r="X93" i="80"/>
  <c r="Y30" i="78"/>
  <c r="Y30" i="81"/>
  <c r="Y30" i="82"/>
  <c r="Y30" i="83"/>
  <c r="Z96" i="79"/>
  <c r="Z96" i="78"/>
  <c r="B86" i="80" a="1"/>
  <c r="B86" i="84" a="1"/>
  <c r="B86" i="83" a="1"/>
  <c r="L86" i="83" s="1"/>
  <c r="B86" i="32" a="1"/>
  <c r="I86" i="32" s="1"/>
  <c r="AE16" i="80"/>
  <c r="B94" i="89" a="1"/>
  <c r="D94" i="89" s="1"/>
  <c r="Y30" i="84"/>
  <c r="X93" i="81"/>
  <c r="B86" i="79" a="1"/>
  <c r="Q86" i="79" s="1"/>
  <c r="AE97" i="84"/>
  <c r="AE19" i="84"/>
  <c r="AE38" i="82"/>
  <c r="AE38" i="79"/>
  <c r="AE38" i="89"/>
  <c r="AE38" i="80"/>
  <c r="AC86" i="80"/>
  <c r="AC86" i="81"/>
  <c r="AC86" i="32"/>
  <c r="B38" i="83" a="1"/>
  <c r="E38" i="83" s="1"/>
  <c r="AA26" i="80"/>
  <c r="AA26" i="81"/>
  <c r="AA26" i="89"/>
  <c r="AA26" i="83"/>
  <c r="AA26" i="78"/>
  <c r="B88" i="80" a="1"/>
  <c r="X91" i="89"/>
  <c r="X91" i="85"/>
  <c r="X91" i="32"/>
  <c r="X91" i="81"/>
  <c r="X91" i="80"/>
  <c r="X91" i="83"/>
  <c r="AC32" i="82"/>
  <c r="AC32" i="78"/>
  <c r="X28" i="78"/>
  <c r="X28" i="79"/>
  <c r="X28" i="81"/>
  <c r="Y93" i="80"/>
  <c r="Y93" i="84"/>
  <c r="Y93" i="82"/>
  <c r="Y93" i="89"/>
  <c r="Y93" i="79"/>
  <c r="AD92" i="89"/>
  <c r="B29" i="79" a="1"/>
  <c r="B22" i="80" a="1"/>
  <c r="B22" i="89" a="1"/>
  <c r="C22" i="89" s="1"/>
  <c r="B22" i="84" a="1"/>
  <c r="P22" i="84" s="1"/>
  <c r="B22" i="83" a="1"/>
  <c r="T22" i="83" s="1"/>
  <c r="AF91" i="78"/>
  <c r="AF91" i="32"/>
  <c r="Z85" i="78"/>
  <c r="Z85" i="79"/>
  <c r="AC84" i="85"/>
  <c r="AC84" i="79"/>
  <c r="AB26" i="85"/>
  <c r="AB26" i="81"/>
  <c r="AB26" i="83"/>
  <c r="AB26" i="80"/>
  <c r="AB26" i="82"/>
  <c r="AB26" i="78"/>
  <c r="AB84" i="84"/>
  <c r="AB84" i="32"/>
  <c r="AB84" i="85"/>
  <c r="AB84" i="80"/>
  <c r="AB15" i="80"/>
  <c r="AB15" i="83"/>
  <c r="AB15" i="82"/>
  <c r="AB15" i="78"/>
  <c r="AB15" i="85"/>
  <c r="AC38" i="82"/>
  <c r="Y91" i="84"/>
  <c r="Y91" i="32"/>
  <c r="AC29" i="85"/>
  <c r="AC29" i="89"/>
  <c r="AF91" i="85"/>
  <c r="Z85" i="32"/>
  <c r="B16" i="79" a="1"/>
  <c r="L16" i="79" s="1"/>
  <c r="X30" i="81"/>
  <c r="X30" i="78"/>
  <c r="AB26" i="89"/>
  <c r="AB26" i="79"/>
  <c r="AB15" i="32"/>
  <c r="AD13" i="83"/>
  <c r="AD13" i="80"/>
  <c r="AD31" i="85"/>
  <c r="AD31" i="81"/>
  <c r="AD31" i="84"/>
  <c r="AD31" i="82"/>
  <c r="AD31" i="89"/>
  <c r="AD31" i="32"/>
  <c r="AB96" i="81"/>
  <c r="AB96" i="84"/>
  <c r="AB96" i="79"/>
  <c r="AB22" i="78"/>
  <c r="AB22" i="82"/>
  <c r="AB22" i="79"/>
  <c r="AD94" i="89"/>
  <c r="AD94" i="84"/>
  <c r="AC26" i="82"/>
  <c r="W14" i="85"/>
  <c r="W14" i="78"/>
  <c r="W14" i="79"/>
  <c r="AD19" i="85"/>
  <c r="AD19" i="78"/>
  <c r="AD19" i="82"/>
  <c r="AD19" i="83"/>
  <c r="AD34" i="89"/>
  <c r="AD34" i="81"/>
  <c r="AD23" i="84"/>
  <c r="AD23" i="89"/>
  <c r="AD23" i="80"/>
  <c r="W92" i="84"/>
  <c r="W92" i="85"/>
  <c r="W92" i="79"/>
  <c r="W92" i="32"/>
  <c r="W92" i="78"/>
  <c r="W16" i="78"/>
  <c r="W16" i="79"/>
  <c r="B19" i="84" a="1"/>
  <c r="J19" i="84" s="1"/>
  <c r="B84" i="89" a="1"/>
  <c r="C84" i="89" s="1"/>
  <c r="B25" i="82" a="1"/>
  <c r="B25" i="82" s="1"/>
  <c r="Y33" i="85"/>
  <c r="AE26" i="83"/>
  <c r="AE26" i="84"/>
  <c r="AE26" i="82"/>
  <c r="B97" i="81" a="1"/>
  <c r="B96" i="84" a="1"/>
  <c r="B96" i="84" s="1"/>
  <c r="V33" i="82"/>
  <c r="B85" i="89" a="1"/>
  <c r="C85" i="89" s="1"/>
  <c r="AB22" i="85"/>
  <c r="AB96" i="32"/>
  <c r="AB29" i="82"/>
  <c r="AB29" i="85"/>
  <c r="AB29" i="79"/>
  <c r="AB29" i="89"/>
  <c r="AB29" i="81"/>
  <c r="AB29" i="80"/>
  <c r="AB29" i="78"/>
  <c r="AB29" i="83"/>
  <c r="AB29" i="84"/>
  <c r="AC88" i="80"/>
  <c r="AC88" i="32"/>
  <c r="AC88" i="82"/>
  <c r="AC12" i="78"/>
  <c r="AC12" i="81"/>
  <c r="AC12" i="82"/>
  <c r="AB91" i="79"/>
  <c r="AB91" i="89"/>
  <c r="AB91" i="81"/>
  <c r="AB91" i="85"/>
  <c r="AB91" i="32"/>
  <c r="AB91" i="84"/>
  <c r="AB91" i="80"/>
  <c r="AB96" i="89"/>
  <c r="AB96" i="85"/>
  <c r="AB22" i="83"/>
  <c r="AB22" i="89"/>
  <c r="AB22" i="84"/>
  <c r="AB22" i="81"/>
  <c r="AB22" i="32"/>
  <c r="AB16" i="79"/>
  <c r="AB16" i="84"/>
  <c r="AB16" i="32"/>
  <c r="AB16" i="82"/>
  <c r="AD94" i="78"/>
  <c r="AD94" i="79"/>
  <c r="AD14" i="79"/>
  <c r="AD14" i="80"/>
  <c r="AD14" i="83"/>
  <c r="AD14" i="85"/>
  <c r="AD14" i="78"/>
  <c r="AD14" i="81"/>
  <c r="AD14" i="89"/>
  <c r="AD14" i="32"/>
  <c r="B23" i="84" a="1"/>
  <c r="L23" i="84" s="1"/>
  <c r="AD15" i="80"/>
  <c r="AD15" i="81"/>
  <c r="AD15" i="84"/>
  <c r="AD15" i="89"/>
  <c r="AD92" i="81"/>
  <c r="AD92" i="79"/>
  <c r="AD92" i="32"/>
  <c r="AD84" i="84"/>
  <c r="AD84" i="80"/>
  <c r="AB34" i="79"/>
  <c r="AB34" i="80"/>
  <c r="AB34" i="82"/>
  <c r="AB34" i="85"/>
  <c r="AB34" i="32"/>
  <c r="AB34" i="84"/>
  <c r="AB34" i="81"/>
  <c r="AB34" i="83"/>
  <c r="AB34" i="78"/>
  <c r="AB34" i="89"/>
  <c r="AD16" i="80"/>
  <c r="AD16" i="32"/>
  <c r="AD16" i="82"/>
  <c r="AD16" i="83"/>
  <c r="AD16" i="84"/>
  <c r="AD16" i="78"/>
  <c r="AD16" i="85"/>
  <c r="AD16" i="89"/>
  <c r="AD16" i="79"/>
  <c r="AD16" i="81"/>
  <c r="B12" i="78" a="1"/>
  <c r="T12" i="78" s="1"/>
  <c r="AB91" i="78"/>
  <c r="AD92" i="82"/>
  <c r="AD84" i="78"/>
  <c r="AD14" i="84"/>
  <c r="AD94" i="85"/>
  <c r="AB96" i="80"/>
  <c r="AD15" i="78"/>
  <c r="AD15" i="79"/>
  <c r="AC88" i="85"/>
  <c r="AB91" i="82"/>
  <c r="AB85" i="81"/>
  <c r="AB85" i="78"/>
  <c r="AB85" i="32"/>
  <c r="AB85" i="82"/>
  <c r="AB12" i="81"/>
  <c r="AB12" i="85"/>
  <c r="AB12" i="32"/>
  <c r="AD86" i="81"/>
  <c r="AD86" i="78"/>
  <c r="AD86" i="80"/>
  <c r="B24" i="83" a="1"/>
  <c r="O24" i="83" s="1"/>
  <c r="B24" i="89" a="1"/>
  <c r="AD23" i="78"/>
  <c r="AD23" i="32"/>
  <c r="AD17" i="79"/>
  <c r="AD17" i="80"/>
  <c r="AC26" i="80"/>
  <c r="AC26" i="84"/>
  <c r="B34" i="85" a="1"/>
  <c r="P34" i="85" s="1"/>
  <c r="B29" i="84" a="1"/>
  <c r="B85" i="78" a="1"/>
  <c r="R85" i="78" s="1"/>
  <c r="B38" i="81" a="1"/>
  <c r="M38" i="81" s="1"/>
  <c r="B22" i="85" a="1"/>
  <c r="J22" i="85" s="1"/>
  <c r="W24" i="89"/>
  <c r="W33" i="89"/>
  <c r="AE33" i="83"/>
  <c r="AE29" i="83"/>
  <c r="V33" i="32"/>
  <c r="V24" i="32"/>
  <c r="V24" i="81"/>
  <c r="B97" i="89" a="1"/>
  <c r="AE24" i="80"/>
  <c r="AE33" i="80"/>
  <c r="X24" i="81"/>
  <c r="X33" i="81"/>
  <c r="AC23" i="89"/>
  <c r="AC24" i="80"/>
  <c r="B16" i="82" a="1"/>
  <c r="AE24" i="82"/>
  <c r="AE33" i="82"/>
  <c r="B94" i="80" a="1"/>
  <c r="M94" i="80" s="1"/>
  <c r="Z19" i="32"/>
  <c r="Z19" i="84"/>
  <c r="Z19" i="81"/>
  <c r="Z19" i="85"/>
  <c r="Z19" i="89"/>
  <c r="AF17" i="84"/>
  <c r="AF17" i="82"/>
  <c r="AF17" i="78"/>
  <c r="AF17" i="89"/>
  <c r="AF17" i="81"/>
  <c r="AF17" i="85"/>
  <c r="AF17" i="83"/>
  <c r="AF17" i="79"/>
  <c r="AF17" i="32"/>
  <c r="AF17" i="80"/>
  <c r="AF31" i="83"/>
  <c r="AF31" i="84"/>
  <c r="AF31" i="80"/>
  <c r="AF31" i="89"/>
  <c r="AF31" i="78"/>
  <c r="AF31" i="32"/>
  <c r="AF31" i="81"/>
  <c r="AF31" i="79"/>
  <c r="AF31" i="85"/>
  <c r="AF31" i="82"/>
  <c r="AF97" i="32"/>
  <c r="AF97" i="82"/>
  <c r="AF97" i="84"/>
  <c r="AF97" i="89"/>
  <c r="AF97" i="80"/>
  <c r="AF97" i="85"/>
  <c r="AF97" i="81"/>
  <c r="AF97" i="78"/>
  <c r="AF36" i="79"/>
  <c r="AF36" i="81"/>
  <c r="AF36" i="82"/>
  <c r="AF36" i="89"/>
  <c r="AF36" i="78"/>
  <c r="AF36" i="32"/>
  <c r="AF36" i="80"/>
  <c r="AF36" i="85"/>
  <c r="AF36" i="83"/>
  <c r="AF36" i="84"/>
  <c r="AF30" i="78"/>
  <c r="AF30" i="80"/>
  <c r="AF30" i="79"/>
  <c r="AF30" i="82"/>
  <c r="AF30" i="84"/>
  <c r="AF22" i="85"/>
  <c r="AF33" i="89"/>
  <c r="AF22" i="89"/>
  <c r="AF86" i="80"/>
  <c r="AF86" i="82"/>
  <c r="AF86" i="81"/>
  <c r="AF86" i="84"/>
  <c r="AF86" i="85"/>
  <c r="AF86" i="32"/>
  <c r="B88" i="78" a="1"/>
  <c r="B88" i="82" a="1"/>
  <c r="E88" i="82" s="1"/>
  <c r="B88" i="32" a="1"/>
  <c r="O88" i="32" s="1"/>
  <c r="B84" i="32" a="1"/>
  <c r="E84" i="32" s="1"/>
  <c r="B84" i="85" a="1"/>
  <c r="B84" i="84" a="1"/>
  <c r="J84" i="84" s="1"/>
  <c r="B24" i="85" a="1"/>
  <c r="C24" i="85" s="1"/>
  <c r="B24" i="84" a="1"/>
  <c r="K24" i="84" s="1"/>
  <c r="B15" i="82" a="1"/>
  <c r="U15" i="82" s="1"/>
  <c r="Y84" i="79"/>
  <c r="Y84" i="81"/>
  <c r="Y84" i="80"/>
  <c r="Y84" i="82"/>
  <c r="Y84" i="89"/>
  <c r="Y84" i="78"/>
  <c r="Y84" i="32"/>
  <c r="Y84" i="83"/>
  <c r="Y84" i="84"/>
  <c r="Y84" i="85"/>
  <c r="AE96" i="78"/>
  <c r="AE96" i="79"/>
  <c r="AE96" i="85"/>
  <c r="AE96" i="84"/>
  <c r="AE96" i="89"/>
  <c r="AE96" i="82"/>
  <c r="AE96" i="81"/>
  <c r="AE96" i="32"/>
  <c r="AD93" i="79"/>
  <c r="AD93" i="84"/>
  <c r="AD93" i="32"/>
  <c r="AD93" i="81"/>
  <c r="AD93" i="78"/>
  <c r="AD93" i="85"/>
  <c r="AD93" i="89"/>
  <c r="AD93" i="80"/>
  <c r="AD93" i="82"/>
  <c r="AD28" i="80"/>
  <c r="AD28" i="89"/>
  <c r="AD28" i="78"/>
  <c r="AD28" i="32"/>
  <c r="AD28" i="82"/>
  <c r="AD28" i="85"/>
  <c r="B91" i="80" a="1"/>
  <c r="B91" i="84" a="1"/>
  <c r="B28" i="32" a="1"/>
  <c r="T28" i="32" s="1"/>
  <c r="B28" i="80" a="1"/>
  <c r="I28" i="80" s="1"/>
  <c r="B36" i="79" a="1"/>
  <c r="T36" i="79" s="1"/>
  <c r="B36" i="85" a="1"/>
  <c r="F36" i="85" s="1"/>
  <c r="B34" i="82" a="1"/>
  <c r="B34" i="89" a="1"/>
  <c r="U34" i="89" s="1"/>
  <c r="B93" i="81" a="1"/>
  <c r="B93" i="79" a="1"/>
  <c r="T93" i="79" s="1"/>
  <c r="B93" i="78" a="1"/>
  <c r="E93" i="78" s="1"/>
  <c r="B93" i="80" a="1"/>
  <c r="O93" i="80" s="1"/>
  <c r="Y97" i="84"/>
  <c r="Y97" i="78"/>
  <c r="Y97" i="79"/>
  <c r="Y97" i="82"/>
  <c r="Y97" i="80"/>
  <c r="Y97" i="81"/>
  <c r="Y97" i="85"/>
  <c r="Y97" i="32"/>
  <c r="Y86" i="81"/>
  <c r="Y86" i="89"/>
  <c r="Y86" i="85"/>
  <c r="Y86" i="82"/>
  <c r="Y86" i="79"/>
  <c r="Y86" i="78"/>
  <c r="Y86" i="80"/>
  <c r="Y86" i="84"/>
  <c r="Y86" i="32"/>
  <c r="Y86" i="83"/>
  <c r="Y19" i="81"/>
  <c r="Y19" i="84"/>
  <c r="Y19" i="82"/>
  <c r="Y19" i="80"/>
  <c r="Y19" i="32"/>
  <c r="Y19" i="79"/>
  <c r="Y19" i="78"/>
  <c r="Y19" i="85"/>
  <c r="Y19" i="89"/>
  <c r="Y19" i="83"/>
  <c r="AA16" i="83"/>
  <c r="AA16" i="79"/>
  <c r="AA16" i="85"/>
  <c r="AA16" i="80"/>
  <c r="AA16" i="32"/>
  <c r="AA16" i="81"/>
  <c r="AA16" i="89"/>
  <c r="AA16" i="78"/>
  <c r="AA16" i="82"/>
  <c r="AA16" i="84"/>
  <c r="AE36" i="84"/>
  <c r="AE36" i="83"/>
  <c r="AE36" i="82"/>
  <c r="AE36" i="32"/>
  <c r="AE36" i="78"/>
  <c r="AE36" i="81"/>
  <c r="AE36" i="80"/>
  <c r="AE36" i="79"/>
  <c r="B92" i="82" a="1"/>
  <c r="G92" i="82" s="1"/>
  <c r="B92" i="79" a="1"/>
  <c r="N92" i="79" s="1"/>
  <c r="B92" i="32" a="1"/>
  <c r="F92" i="32" s="1"/>
  <c r="B28" i="83" a="1"/>
  <c r="N28" i="83" s="1"/>
  <c r="B28" i="84" a="1"/>
  <c r="B36" i="80" a="1"/>
  <c r="B19" i="89" a="1"/>
  <c r="Q19" i="89" s="1"/>
  <c r="B19" i="81" a="1"/>
  <c r="B19" i="32" a="1"/>
  <c r="N19" i="32" s="1"/>
  <c r="B14" i="85" a="1"/>
  <c r="AE33" i="81"/>
  <c r="AE29" i="81"/>
  <c r="B28" i="85" a="1"/>
  <c r="Y23" i="79"/>
  <c r="Y33" i="79"/>
  <c r="AE29" i="84"/>
  <c r="B94" i="78" a="1"/>
  <c r="F94" i="78" s="1"/>
  <c r="B29" i="82" a="1"/>
  <c r="AB30" i="83"/>
  <c r="B36" i="81" a="1"/>
  <c r="F36" i="81" s="1"/>
  <c r="Y23" i="80"/>
  <c r="Y33" i="80"/>
  <c r="AC28" i="84"/>
  <c r="AC33" i="84"/>
  <c r="AB30" i="79"/>
  <c r="B88" i="85" a="1"/>
  <c r="B96" i="83" a="1"/>
  <c r="N96" i="83" s="1"/>
  <c r="AC19" i="82"/>
  <c r="AC19" i="85"/>
  <c r="AC19" i="89"/>
  <c r="AC19" i="80"/>
  <c r="AC19" i="84"/>
  <c r="B96" i="79" a="1"/>
  <c r="P96" i="79" s="1"/>
  <c r="B12" i="82" a="1"/>
  <c r="X15" i="82"/>
  <c r="X15" i="80"/>
  <c r="X15" i="79"/>
  <c r="X15" i="81"/>
  <c r="X15" i="84"/>
  <c r="X15" i="83"/>
  <c r="X15" i="85"/>
  <c r="X15" i="32"/>
  <c r="X15" i="78"/>
  <c r="X15" i="89"/>
  <c r="B13" i="89" a="1"/>
  <c r="B13" i="80" a="1"/>
  <c r="E13" i="80" s="1"/>
  <c r="B13" i="82" a="1"/>
  <c r="U13" i="82" s="1"/>
  <c r="B13" i="81" a="1"/>
  <c r="B13" i="84" a="1"/>
  <c r="T13" i="84" s="1"/>
  <c r="X19" i="89"/>
  <c r="X19" i="79"/>
  <c r="X19" i="85"/>
  <c r="X19" i="83"/>
  <c r="X19" i="82"/>
  <c r="X19" i="84"/>
  <c r="X19" i="81"/>
  <c r="X19" i="80"/>
  <c r="X19" i="32"/>
  <c r="X19" i="78"/>
  <c r="Z92" i="32"/>
  <c r="Z92" i="78"/>
  <c r="Z92" i="81"/>
  <c r="Z92" i="85"/>
  <c r="Z92" i="80"/>
  <c r="Z92" i="84"/>
  <c r="B13" i="85" a="1"/>
  <c r="B12" i="32" a="1"/>
  <c r="Z92" i="89"/>
  <c r="Z92" i="79"/>
  <c r="AF23" i="32"/>
  <c r="AD30" i="89"/>
  <c r="AD30" i="85"/>
  <c r="AD30" i="84"/>
  <c r="AD30" i="81"/>
  <c r="AD30" i="78"/>
  <c r="AD30" i="82"/>
  <c r="AD30" i="83"/>
  <c r="AD30" i="80"/>
  <c r="AD88" i="32"/>
  <c r="AD88" i="89"/>
  <c r="AD88" i="79"/>
  <c r="AD88" i="85"/>
  <c r="AD85" i="80"/>
  <c r="AD85" i="89"/>
  <c r="AD85" i="79"/>
  <c r="AD85" i="84"/>
  <c r="AD85" i="82"/>
  <c r="AD85" i="78"/>
  <c r="B30" i="83" a="1"/>
  <c r="L30" i="83" s="1"/>
  <c r="B30" i="79" a="1"/>
  <c r="N30" i="79" s="1"/>
  <c r="B12" i="89" a="1"/>
  <c r="K12" i="89" s="1"/>
  <c r="B12" i="84" a="1"/>
  <c r="B12" i="85" a="1"/>
  <c r="B97" i="80" a="1"/>
  <c r="I97" i="80" s="1"/>
  <c r="B97" i="79" a="1"/>
  <c r="T97" i="79" s="1"/>
  <c r="B97" i="85" a="1"/>
  <c r="H97" i="85" s="1"/>
  <c r="B97" i="78" a="1"/>
  <c r="G97" i="78" s="1"/>
  <c r="B97" i="83" a="1"/>
  <c r="B97" i="82" a="1"/>
  <c r="Q97" i="82" s="1"/>
  <c r="B85" i="82" a="1"/>
  <c r="B85" i="85" a="1"/>
  <c r="M85" i="85" s="1"/>
  <c r="AF33" i="84"/>
  <c r="B97" i="32" a="1"/>
  <c r="H97" i="32" s="1"/>
  <c r="AD24" i="82"/>
  <c r="AD24" i="85"/>
  <c r="AB19" i="82"/>
  <c r="AB19" i="81"/>
  <c r="AB19" i="80"/>
  <c r="AB19" i="79"/>
  <c r="AB19" i="83"/>
  <c r="AB19" i="85"/>
  <c r="AB32" i="89"/>
  <c r="AB32" i="83"/>
  <c r="AB32" i="81"/>
  <c r="AB32" i="32"/>
  <c r="AB32" i="84"/>
  <c r="AB32" i="79"/>
  <c r="AB93" i="78"/>
  <c r="AB93" i="79"/>
  <c r="AB93" i="81"/>
  <c r="AB93" i="82"/>
  <c r="AB93" i="80"/>
  <c r="AB93" i="32"/>
  <c r="AB93" i="85"/>
  <c r="AB93" i="89"/>
  <c r="AB36" i="85"/>
  <c r="AB36" i="78"/>
  <c r="AB13" i="82"/>
  <c r="AB13" i="78"/>
  <c r="AB13" i="85"/>
  <c r="AB13" i="89"/>
  <c r="AB13" i="81"/>
  <c r="AB97" i="80"/>
  <c r="AB97" i="81"/>
  <c r="AB97" i="84"/>
  <c r="AB97" i="89"/>
  <c r="AB97" i="79"/>
  <c r="AB14" i="83"/>
  <c r="AB14" i="32"/>
  <c r="AB14" i="82"/>
  <c r="AB14" i="81"/>
  <c r="AB14" i="84"/>
  <c r="AB16" i="78"/>
  <c r="AB84" i="81"/>
  <c r="AB84" i="82"/>
  <c r="AB84" i="79"/>
  <c r="AB84" i="89"/>
  <c r="AB84" i="78"/>
  <c r="AB94" i="79"/>
  <c r="AB94" i="32"/>
  <c r="AB94" i="82"/>
  <c r="AB94" i="81"/>
  <c r="B88" i="83" a="1"/>
  <c r="B88" i="83" s="1"/>
  <c r="AD13" i="82"/>
  <c r="AD13" i="81"/>
  <c r="AD13" i="89"/>
  <c r="AD13" i="32"/>
  <c r="AD13" i="85"/>
  <c r="AD13" i="79"/>
  <c r="AD84" i="32"/>
  <c r="AD84" i="81"/>
  <c r="AD84" i="85"/>
  <c r="AD84" i="82"/>
  <c r="AD84" i="89"/>
  <c r="AC12" i="89"/>
  <c r="AC12" i="84"/>
  <c r="AC12" i="79"/>
  <c r="AC12" i="32"/>
  <c r="AC12" i="85"/>
  <c r="AC12" i="80"/>
  <c r="AC12" i="83"/>
  <c r="AD34" i="80"/>
  <c r="AD34" i="79"/>
  <c r="AD34" i="78"/>
  <c r="AD34" i="83"/>
  <c r="AD34" i="32"/>
  <c r="AD34" i="84"/>
  <c r="AD34" i="85"/>
  <c r="AB16" i="81"/>
  <c r="AB16" i="83"/>
  <c r="AB16" i="85"/>
  <c r="AB16" i="89"/>
  <c r="B25" i="79" a="1"/>
  <c r="Q25" i="79" s="1"/>
  <c r="B25" i="80" a="1"/>
  <c r="M25" i="80" s="1"/>
  <c r="AD94" i="32"/>
  <c r="AD94" i="82"/>
  <c r="B38" i="78" a="1"/>
  <c r="U38" i="78" s="1"/>
  <c r="B36" i="84" a="1"/>
  <c r="E36" i="84" s="1"/>
  <c r="B36" i="83" a="1"/>
  <c r="H36" i="83" s="1"/>
  <c r="W19" i="82"/>
  <c r="AC26" i="32"/>
  <c r="AC26" i="89"/>
  <c r="B16" i="81" a="1"/>
  <c r="B25" i="83" a="1"/>
  <c r="G25" i="83" s="1"/>
  <c r="AC96" i="81"/>
  <c r="AC96" i="89"/>
  <c r="AC96" i="80"/>
  <c r="W19" i="32"/>
  <c r="W19" i="78"/>
  <c r="B26" i="81" a="1"/>
  <c r="O26" i="81" s="1"/>
  <c r="AF16" i="81"/>
  <c r="AF13" i="84"/>
  <c r="AF24" i="79"/>
  <c r="B26" i="82" a="1"/>
  <c r="B22" i="81" a="1"/>
  <c r="S22" i="81" s="1"/>
  <c r="B84" i="82" a="1"/>
  <c r="N84" i="82" s="1"/>
  <c r="B94" i="84" a="1"/>
  <c r="K94" i="84" s="1"/>
  <c r="B30" i="89" a="1"/>
  <c r="E30" i="89" s="1"/>
  <c r="B92" i="81" a="1"/>
  <c r="Q92" i="81" s="1"/>
  <c r="B93" i="85" a="1"/>
  <c r="B91" i="85" a="1"/>
  <c r="L91" i="85" s="1"/>
  <c r="B84" i="79" a="1"/>
  <c r="D84" i="79" s="1"/>
  <c r="AC33" i="80"/>
  <c r="B86" i="81" a="1"/>
  <c r="B94" i="85" a="1"/>
  <c r="B85" i="84" a="1"/>
  <c r="U85" i="84" s="1"/>
  <c r="B86" i="85" a="1"/>
  <c r="D86" i="85" s="1"/>
  <c r="B25" i="81" a="1"/>
  <c r="S25" i="81" s="1"/>
  <c r="B16" i="84" a="1"/>
  <c r="L16" i="84" s="1"/>
  <c r="B30" i="32" a="1"/>
  <c r="C30" i="32" s="1"/>
  <c r="B22" i="32" a="1"/>
  <c r="C22" i="32" s="1"/>
  <c r="B96" i="82" a="1"/>
  <c r="M96" i="82" s="1"/>
  <c r="B15" i="89" a="1"/>
  <c r="B96" i="81" a="1"/>
  <c r="L96" i="81" s="1"/>
  <c r="X33" i="83"/>
  <c r="B12" i="80" a="1"/>
  <c r="U12" i="80" s="1"/>
  <c r="B19" i="85" a="1"/>
  <c r="S19" i="85" s="1"/>
  <c r="B23" i="79" a="1"/>
  <c r="B29" i="89" a="1"/>
  <c r="U29" i="89" s="1"/>
  <c r="B85" i="80" a="1"/>
  <c r="B96" i="89" a="1"/>
  <c r="X28" i="80"/>
  <c r="X33" i="80"/>
  <c r="AF30" i="32"/>
  <c r="AF34" i="83"/>
  <c r="AF33" i="83"/>
  <c r="AF34" i="78"/>
  <c r="AF33" i="78"/>
  <c r="B84" i="78" a="1"/>
  <c r="D84" i="78" s="1"/>
  <c r="B34" i="80" a="1"/>
  <c r="T34" i="80" s="1"/>
  <c r="AC22" i="79"/>
  <c r="AC33" i="79"/>
  <c r="Z34" i="79"/>
  <c r="Z33" i="79"/>
  <c r="AE23" i="32"/>
  <c r="AE33" i="32"/>
  <c r="B30" i="81" a="1"/>
  <c r="B96" i="78" a="1"/>
  <c r="R96" i="78" s="1"/>
  <c r="Z23" i="78"/>
  <c r="Z33" i="78"/>
  <c r="B94" i="32" a="1"/>
  <c r="N94" i="32" s="1"/>
  <c r="B38" i="32" a="1"/>
  <c r="B38" i="82" a="1"/>
  <c r="E38" i="82" s="1"/>
  <c r="B27" i="89" a="1"/>
  <c r="K27" i="89" s="1"/>
  <c r="B27" i="78" a="1"/>
  <c r="I27" i="78" s="1"/>
  <c r="AE33" i="84"/>
  <c r="B29" i="80" a="1"/>
  <c r="AF34" i="82"/>
  <c r="AF33" i="82"/>
  <c r="B22" i="79" a="1"/>
  <c r="AE33" i="89"/>
  <c r="X33" i="79"/>
  <c r="B84" i="83" a="1"/>
  <c r="B13" i="79" a="1"/>
  <c r="H13" i="79" s="1"/>
  <c r="B14" i="89" a="1"/>
  <c r="E14" i="89" s="1"/>
  <c r="B36" i="89" a="1"/>
  <c r="U36" i="89" s="1"/>
  <c r="B28" i="79" a="1"/>
  <c r="J28" i="79" s="1"/>
  <c r="B92" i="83" a="1"/>
  <c r="N92" i="83" s="1"/>
  <c r="B92" i="80" a="1"/>
  <c r="H92" i="80" s="1"/>
  <c r="B91" i="82" a="1"/>
  <c r="P91" i="82" s="1"/>
  <c r="B91" i="79" a="1"/>
  <c r="T91" i="79" s="1"/>
  <c r="B27" i="83" a="1"/>
  <c r="B88" i="89" a="1"/>
  <c r="B16" i="89" a="1"/>
  <c r="U16" i="89" s="1"/>
  <c r="B38" i="85" a="1"/>
  <c r="B38" i="85" s="1"/>
  <c r="B16" i="80" a="1"/>
  <c r="Q16" i="80" s="1"/>
  <c r="Z24" i="89"/>
  <c r="Z33" i="89"/>
  <c r="B30" i="78" a="1"/>
  <c r="K30" i="78" s="1"/>
  <c r="Z23" i="84"/>
  <c r="Z33" i="84"/>
  <c r="B36" i="32" a="1"/>
  <c r="G36" i="32" s="1"/>
  <c r="B25" i="32" a="1"/>
  <c r="G25" i="32" s="1"/>
  <c r="B94" i="81" a="1"/>
  <c r="P94" i="81" s="1"/>
  <c r="B19" i="80" a="1"/>
  <c r="L19" i="80" s="1"/>
  <c r="B38" i="79" a="1"/>
  <c r="P38" i="79" s="1"/>
  <c r="B34" i="32" a="1"/>
  <c r="G34" i="32" s="1"/>
  <c r="B25" i="78" a="1"/>
  <c r="I25" i="78" s="1"/>
  <c r="B85" i="32" a="1"/>
  <c r="B23" i="81" a="1"/>
  <c r="J23" i="81" s="1"/>
  <c r="B12" i="83" a="1"/>
  <c r="J12" i="83" s="1"/>
  <c r="B24" i="78" a="1"/>
  <c r="K24" i="78" s="1"/>
  <c r="B13" i="83" a="1"/>
  <c r="D13" i="83" s="1"/>
  <c r="B93" i="84" a="1"/>
  <c r="B93" i="84" s="1"/>
  <c r="B34" i="83" a="1"/>
  <c r="K34" i="83" s="1"/>
  <c r="B23" i="82" a="1"/>
  <c r="M23" i="82" s="1"/>
  <c r="X33" i="78"/>
  <c r="V28" i="89"/>
  <c r="V33" i="89"/>
  <c r="B22" i="78" a="1"/>
  <c r="N22" i="78" s="1"/>
  <c r="W24" i="82"/>
  <c r="W33" i="82"/>
  <c r="B36" i="78" a="1"/>
  <c r="B94" i="83" a="1"/>
  <c r="M94" i="83" s="1"/>
  <c r="B93" i="83" a="1"/>
  <c r="C93" i="83" s="1"/>
  <c r="B27" i="81" a="1"/>
  <c r="S27" i="81" s="1"/>
  <c r="B19" i="83" a="1"/>
  <c r="J19" i="83" s="1"/>
  <c r="B34" i="84" a="1"/>
  <c r="B38" i="89" a="1"/>
  <c r="O38" i="89" s="1"/>
  <c r="B85" i="83" a="1"/>
  <c r="S85" i="83" s="1"/>
  <c r="B97" i="84" a="1"/>
  <c r="F97" i="84" s="1"/>
  <c r="B12" i="79" a="1"/>
  <c r="M12" i="79" s="1"/>
  <c r="B13" i="32" a="1"/>
  <c r="K13" i="32" s="1"/>
  <c r="B13" i="78" a="1"/>
  <c r="M13" i="78" s="1"/>
  <c r="B28" i="81" a="1"/>
  <c r="O28" i="81" s="1"/>
  <c r="B19" i="82" a="1"/>
  <c r="M19" i="82" s="1"/>
  <c r="B92" i="85" a="1"/>
  <c r="U92" i="85" s="1"/>
  <c r="B34" i="78" a="1"/>
  <c r="L34" i="78" s="1"/>
  <c r="B91" i="78" a="1"/>
  <c r="L91" i="78" s="1"/>
  <c r="B84" i="80" a="1"/>
  <c r="B84" i="81" a="1"/>
  <c r="U84" i="81" s="1"/>
  <c r="B88" i="81" a="1"/>
  <c r="C88" i="81" s="1"/>
  <c r="B25" i="85" a="1"/>
  <c r="C25" i="85" s="1"/>
  <c r="B22" i="82" a="1"/>
  <c r="B29" i="85" a="1"/>
  <c r="S29" i="85" s="1"/>
  <c r="Z24" i="81"/>
  <c r="Z33" i="81"/>
  <c r="X29" i="82"/>
  <c r="X33" i="82"/>
  <c r="B30" i="82" a="1"/>
  <c r="G30" i="82" s="1"/>
  <c r="B15" i="79" a="1"/>
  <c r="B15" i="79" s="1"/>
  <c r="B29" i="32" a="1"/>
  <c r="N29" i="32" s="1"/>
  <c r="B38" i="80" a="1"/>
  <c r="H38" i="80" s="1"/>
  <c r="B38" i="84" a="1"/>
  <c r="L38" i="84" s="1"/>
  <c r="Y33" i="81"/>
  <c r="Z22" i="82"/>
  <c r="Z33" i="82"/>
  <c r="Z33" i="32"/>
  <c r="Z22" i="32"/>
  <c r="X28" i="84"/>
  <c r="X33" i="84"/>
  <c r="B16" i="32" a="1"/>
  <c r="I16" i="32" s="1"/>
  <c r="Y33" i="83"/>
  <c r="Y33" i="82"/>
  <c r="Y33" i="84"/>
  <c r="Z33" i="80"/>
  <c r="Z22" i="80"/>
  <c r="Z22" i="83"/>
  <c r="Z33" i="83"/>
  <c r="X28" i="85"/>
  <c r="X33" i="85"/>
  <c r="B93" i="82" a="1"/>
  <c r="F93" i="82" s="1"/>
  <c r="B27" i="79" a="1"/>
  <c r="G27" i="79" s="1"/>
  <c r="B19" i="78" a="1"/>
  <c r="P19" i="78" s="1"/>
  <c r="B34" i="81" a="1"/>
  <c r="B12" i="81" a="1"/>
  <c r="U12" i="81" s="1"/>
  <c r="B24" i="80" a="1"/>
  <c r="D24" i="80" s="1"/>
  <c r="B14" i="32" a="1"/>
  <c r="T14" i="32" s="1"/>
  <c r="AF33" i="85"/>
  <c r="B23" i="80" a="1"/>
  <c r="R23" i="80" s="1"/>
  <c r="B25" i="89" a="1"/>
  <c r="E25" i="89" s="1"/>
  <c r="Z33" i="85"/>
  <c r="Z22" i="85"/>
  <c r="Y30" i="89"/>
  <c r="Y33" i="89"/>
  <c r="Y33" i="32"/>
  <c r="B28" i="78" a="1"/>
  <c r="R28" i="78" s="1"/>
  <c r="B92" i="78" a="1"/>
  <c r="U92" i="78" s="1"/>
  <c r="B93" i="32" a="1"/>
  <c r="M93" i="32" s="1"/>
  <c r="B93" i="89" a="1"/>
  <c r="G93" i="89" s="1"/>
  <c r="B15" i="84" a="1"/>
  <c r="B91" i="32" a="1"/>
  <c r="E91" i="32" s="1"/>
  <c r="B91" i="81" a="1"/>
  <c r="B29" i="83" a="1"/>
  <c r="B29" i="83" s="1"/>
  <c r="B29" i="81" a="1"/>
  <c r="M29" i="81" s="1"/>
  <c r="B25" i="84" a="1"/>
  <c r="Q25" i="84" s="1"/>
  <c r="AC26" i="78"/>
  <c r="AC33" i="78"/>
  <c r="X28" i="32"/>
  <c r="X33" i="32"/>
  <c r="B16" i="83" a="1"/>
  <c r="B16" i="83" s="1"/>
  <c r="Y33" i="78"/>
  <c r="B15" i="81" a="1"/>
  <c r="F15" i="81" s="1"/>
  <c r="B27" i="82" a="1"/>
  <c r="C27" i="82" s="1"/>
  <c r="AC33" i="82"/>
  <c r="AC22" i="82"/>
  <c r="B91" i="83" a="1"/>
  <c r="M91" i="83" s="1"/>
  <c r="B27" i="84" a="1"/>
  <c r="B85" i="81" a="1"/>
  <c r="AB22" i="80"/>
  <c r="AB33" i="80"/>
  <c r="AE26" i="79"/>
  <c r="AE33" i="79"/>
  <c r="B27" i="32" a="1"/>
  <c r="R27" i="32" s="1"/>
  <c r="AE26" i="78"/>
  <c r="AE33" i="78"/>
  <c r="B88" i="84" a="1"/>
  <c r="O88" i="84" s="1"/>
  <c r="AC26" i="83"/>
  <c r="AC33" i="83"/>
  <c r="AC26" i="81"/>
  <c r="AC33" i="81"/>
  <c r="B34" i="79" a="1"/>
  <c r="F34" i="79" s="1"/>
  <c r="AB24" i="32"/>
  <c r="AB33" i="32"/>
  <c r="AB32" i="85"/>
  <c r="AB33" i="85"/>
  <c r="AD24" i="84"/>
  <c r="AD33" i="84"/>
  <c r="B23" i="89" a="1"/>
  <c r="AF33" i="79"/>
  <c r="B24" i="81" a="1"/>
  <c r="H24" i="81" s="1"/>
  <c r="B14" i="78" a="1"/>
  <c r="N14" i="78" s="1"/>
  <c r="B14" i="82" a="1"/>
  <c r="J14" i="82" s="1"/>
  <c r="B36" i="82" a="1"/>
  <c r="S36" i="82" s="1"/>
  <c r="B15" i="32" a="1"/>
  <c r="AD28" i="81"/>
  <c r="AD33" i="81"/>
  <c r="AA23" i="83"/>
  <c r="AA33" i="83"/>
  <c r="AA23" i="32"/>
  <c r="AA33" i="32"/>
  <c r="B27" i="85" a="1"/>
  <c r="M27" i="85" s="1"/>
  <c r="B32" i="81" a="1"/>
  <c r="U32" i="81" s="1"/>
  <c r="B32" i="89" a="1"/>
  <c r="M32" i="89" s="1"/>
  <c r="B26" i="79" a="1"/>
  <c r="Q26" i="79" s="1"/>
  <c r="B26" i="89" a="1"/>
  <c r="K26" i="89" s="1"/>
  <c r="B30" i="84" a="1"/>
  <c r="O30" i="84" s="1"/>
  <c r="B28" i="89" a="1"/>
  <c r="R28" i="89" s="1"/>
  <c r="B24" i="79" a="1"/>
  <c r="V28" i="79"/>
  <c r="V33" i="79"/>
  <c r="AB24" i="81"/>
  <c r="AB33" i="81"/>
  <c r="AD24" i="78"/>
  <c r="AD33" i="78"/>
  <c r="B23" i="83" a="1"/>
  <c r="D23" i="83" s="1"/>
  <c r="B30" i="85" a="1"/>
  <c r="N30" i="85" s="1"/>
  <c r="AD22" i="85"/>
  <c r="AD33" i="85"/>
  <c r="B24" i="82" a="1"/>
  <c r="U24" i="82" s="1"/>
  <c r="B14" i="83" a="1"/>
  <c r="I14" i="83" s="1"/>
  <c r="B14" i="79" a="1"/>
  <c r="B14" i="79" s="1"/>
  <c r="B15" i="78" a="1"/>
  <c r="N15" i="78" s="1"/>
  <c r="AD28" i="83"/>
  <c r="AD33" i="83"/>
  <c r="AA23" i="84"/>
  <c r="AA33" i="84"/>
  <c r="AA23" i="78"/>
  <c r="AA33" i="78"/>
  <c r="AA23" i="85"/>
  <c r="AA33" i="85"/>
  <c r="B32" i="83" a="1"/>
  <c r="I32" i="83" s="1"/>
  <c r="B32" i="32" a="1"/>
  <c r="P32" i="32" s="1"/>
  <c r="B26" i="84" a="1"/>
  <c r="M26" i="84" s="1"/>
  <c r="B26" i="85" a="1"/>
  <c r="Q26" i="85" s="1"/>
  <c r="AC33" i="89"/>
  <c r="B16" i="78" a="1"/>
  <c r="I16" i="78" s="1"/>
  <c r="B27" i="80" a="1"/>
  <c r="O27" i="80" s="1"/>
  <c r="AB24" i="89"/>
  <c r="AB33" i="89"/>
  <c r="AB32" i="78"/>
  <c r="AB33" i="78"/>
  <c r="AD24" i="32"/>
  <c r="AD33" i="32"/>
  <c r="AD24" i="80"/>
  <c r="AD33" i="80"/>
  <c r="B23" i="32" a="1"/>
  <c r="C23" i="32" s="1"/>
  <c r="AD22" i="82"/>
  <c r="AD33" i="82"/>
  <c r="AC33" i="32"/>
  <c r="B14" i="81" a="1"/>
  <c r="G14" i="81" s="1"/>
  <c r="B14" i="84" a="1"/>
  <c r="B15" i="80" a="1"/>
  <c r="N15" i="80" s="1"/>
  <c r="AA23" i="79"/>
  <c r="AA33" i="79"/>
  <c r="AA23" i="82"/>
  <c r="AA33" i="82"/>
  <c r="AA33" i="81"/>
  <c r="AA23" i="81"/>
  <c r="B32" i="85" a="1"/>
  <c r="B32" i="85" s="1"/>
  <c r="B32" i="84" a="1"/>
  <c r="U32" i="84" s="1"/>
  <c r="B32" i="78" a="1"/>
  <c r="T32" i="78" s="1"/>
  <c r="B26" i="32" a="1"/>
  <c r="E26" i="32" s="1"/>
  <c r="B26" i="80" a="1"/>
  <c r="Q26" i="80" s="1"/>
  <c r="AC26" i="85"/>
  <c r="AC33" i="85"/>
  <c r="AB24" i="84"/>
  <c r="AB33" i="84"/>
  <c r="AB24" i="82"/>
  <c r="AB33" i="82"/>
  <c r="AD24" i="89"/>
  <c r="AD33" i="89"/>
  <c r="B23" i="78" a="1"/>
  <c r="N23" i="78" s="1"/>
  <c r="B23" i="85" a="1"/>
  <c r="G23" i="85" s="1"/>
  <c r="B24" i="32" a="1"/>
  <c r="AB33" i="79"/>
  <c r="AB33" i="83"/>
  <c r="B30" i="80" a="1"/>
  <c r="G30" i="80" s="1"/>
  <c r="B14" i="80" a="1"/>
  <c r="C14" i="80" s="1"/>
  <c r="B19" i="79" a="1"/>
  <c r="B28" i="82" a="1"/>
  <c r="B92" i="89" a="1"/>
  <c r="H92" i="89" s="1"/>
  <c r="B92" i="84" a="1"/>
  <c r="B15" i="83" a="1"/>
  <c r="L15" i="83" s="1"/>
  <c r="B15" i="85" a="1"/>
  <c r="C15" i="85" s="1"/>
  <c r="B91" i="89" a="1"/>
  <c r="U91" i="89" s="1"/>
  <c r="AD28" i="79"/>
  <c r="AD33" i="79"/>
  <c r="AA23" i="89"/>
  <c r="AA33" i="89"/>
  <c r="AA23" i="80"/>
  <c r="AA33" i="80"/>
  <c r="B32" i="80" a="1"/>
  <c r="F32" i="80" s="1"/>
  <c r="B32" i="82" a="1"/>
  <c r="N32" i="82" s="1"/>
  <c r="B26" i="83" a="1"/>
  <c r="T26" i="83" s="1"/>
  <c r="B26" i="78" a="1"/>
  <c r="F26" i="78" s="1"/>
  <c r="B88" i="79" a="1"/>
  <c r="P88" i="79" s="1"/>
  <c r="B16" i="85" a="1"/>
  <c r="B33" i="84" a="1"/>
  <c r="B33" i="82" a="1"/>
  <c r="O33" i="82" s="1"/>
  <c r="B33" i="85" a="1"/>
  <c r="S33" i="85" s="1"/>
  <c r="B33" i="78" a="1"/>
  <c r="S33" i="78" s="1"/>
  <c r="B33" i="80" a="1"/>
  <c r="K33" i="80" s="1"/>
  <c r="B33" i="83" a="1"/>
  <c r="B33" i="89" a="1"/>
  <c r="H33" i="89" s="1"/>
  <c r="B33" i="32" a="1"/>
  <c r="G33" i="32" s="1"/>
  <c r="B33" i="81" a="1"/>
  <c r="K33" i="81" s="1"/>
  <c r="B33" i="79" a="1"/>
  <c r="K33" i="79" s="1"/>
  <c r="AG33" i="78"/>
  <c r="AG33" i="83"/>
  <c r="AG33" i="85"/>
  <c r="BD33" i="89"/>
  <c r="BD33" i="84"/>
  <c r="AX33" i="85"/>
  <c r="BB33" i="85"/>
  <c r="BF33" i="85"/>
  <c r="BJ33" i="85"/>
  <c r="AZ33" i="84"/>
  <c r="AF33" i="80"/>
  <c r="AX33" i="84"/>
  <c r="BF33" i="89"/>
  <c r="AX33" i="89"/>
  <c r="AF33" i="32"/>
  <c r="BE33" i="89"/>
  <c r="AG33" i="84"/>
  <c r="BH33" i="89"/>
  <c r="AZ33" i="89"/>
  <c r="BH33" i="84"/>
  <c r="K94" i="81" l="1"/>
  <c r="Q94" i="81"/>
  <c r="T94" i="81"/>
  <c r="T22" i="78"/>
  <c r="D94" i="81"/>
  <c r="T24" i="78"/>
  <c r="T30" i="85"/>
  <c r="U94" i="80"/>
  <c r="O30" i="78"/>
  <c r="N30" i="78"/>
  <c r="L30" i="78"/>
  <c r="C19" i="85"/>
  <c r="C28" i="79"/>
  <c r="G12" i="83"/>
  <c r="L19" i="83"/>
  <c r="O14" i="83"/>
  <c r="M93" i="82"/>
  <c r="O28" i="79"/>
  <c r="K16" i="84"/>
  <c r="K19" i="83"/>
  <c r="G19" i="83"/>
  <c r="E23" i="32"/>
  <c r="E93" i="83"/>
  <c r="R25" i="32"/>
  <c r="R19" i="83"/>
  <c r="C88" i="79"/>
  <c r="L91" i="82"/>
  <c r="C14" i="83"/>
  <c r="U93" i="89"/>
  <c r="O24" i="78"/>
  <c r="U94" i="81"/>
  <c r="M94" i="81"/>
  <c r="H93" i="78"/>
  <c r="P29" i="83"/>
  <c r="M22" i="78"/>
  <c r="J94" i="89"/>
  <c r="N19" i="83"/>
  <c r="Q30" i="83"/>
  <c r="K24" i="82"/>
  <c r="G14" i="82"/>
  <c r="Q27" i="82"/>
  <c r="R27" i="79"/>
  <c r="J30" i="78"/>
  <c r="P30" i="78"/>
  <c r="O22" i="78"/>
  <c r="R22" i="78"/>
  <c r="E25" i="32"/>
  <c r="E85" i="79"/>
  <c r="F25" i="82"/>
  <c r="H23" i="84"/>
  <c r="O85" i="79"/>
  <c r="Q85" i="79"/>
  <c r="I94" i="81"/>
  <c r="C22" i="78"/>
  <c r="D94" i="78"/>
  <c r="K23" i="82"/>
  <c r="R96" i="79"/>
  <c r="T26" i="79"/>
  <c r="F26" i="89"/>
  <c r="S16" i="78"/>
  <c r="B25" i="84"/>
  <c r="E28" i="81"/>
  <c r="B94" i="81"/>
  <c r="I12" i="83"/>
  <c r="G22" i="78"/>
  <c r="D24" i="78"/>
  <c r="P16" i="84"/>
  <c r="C92" i="81"/>
  <c r="R94" i="78"/>
  <c r="H27" i="78"/>
  <c r="U88" i="32"/>
  <c r="G23" i="84"/>
  <c r="H94" i="89"/>
  <c r="I97" i="79"/>
  <c r="K16" i="78"/>
  <c r="H32" i="32"/>
  <c r="H16" i="84"/>
  <c r="L88" i="32"/>
  <c r="N23" i="84"/>
  <c r="C94" i="89"/>
  <c r="I22" i="84"/>
  <c r="H25" i="82"/>
  <c r="D30" i="83"/>
  <c r="L26" i="79"/>
  <c r="P94" i="78"/>
  <c r="J13" i="84"/>
  <c r="I25" i="83"/>
  <c r="G26" i="79"/>
  <c r="N19" i="85"/>
  <c r="J94" i="78"/>
  <c r="F85" i="79"/>
  <c r="N25" i="82"/>
  <c r="P23" i="84"/>
  <c r="P94" i="89"/>
  <c r="N22" i="84"/>
  <c r="N24" i="82"/>
  <c r="T32" i="81"/>
  <c r="I30" i="83"/>
  <c r="M25" i="83"/>
  <c r="E14" i="83"/>
  <c r="O23" i="85"/>
  <c r="B24" i="82"/>
  <c r="S88" i="79"/>
  <c r="N23" i="80"/>
  <c r="F84" i="81"/>
  <c r="C24" i="78"/>
  <c r="G94" i="81"/>
  <c r="F94" i="81"/>
  <c r="U22" i="78"/>
  <c r="P22" i="78"/>
  <c r="Q22" i="78"/>
  <c r="U24" i="78"/>
  <c r="P86" i="85"/>
  <c r="P29" i="89"/>
  <c r="P19" i="85"/>
  <c r="E38" i="80"/>
  <c r="N94" i="78"/>
  <c r="R88" i="32"/>
  <c r="R23" i="84"/>
  <c r="U94" i="89"/>
  <c r="F22" i="84"/>
  <c r="K93" i="83"/>
  <c r="Q24" i="81"/>
  <c r="O24" i="82"/>
  <c r="J24" i="82"/>
  <c r="S14" i="81"/>
  <c r="P92" i="78"/>
  <c r="L94" i="81"/>
  <c r="I24" i="78"/>
  <c r="H22" i="78"/>
  <c r="I22" i="78"/>
  <c r="O94" i="81"/>
  <c r="E94" i="81"/>
  <c r="D13" i="79"/>
  <c r="H29" i="89"/>
  <c r="P19" i="83"/>
  <c r="S12" i="83"/>
  <c r="S19" i="83"/>
  <c r="S26" i="79"/>
  <c r="T28" i="79"/>
  <c r="G30" i="78"/>
  <c r="E30" i="78"/>
  <c r="I30" i="78"/>
  <c r="F12" i="83"/>
  <c r="Q29" i="89"/>
  <c r="M25" i="85"/>
  <c r="M29" i="89"/>
  <c r="S92" i="81"/>
  <c r="S36" i="83"/>
  <c r="E36" i="83"/>
  <c r="H30" i="83"/>
  <c r="D12" i="83"/>
  <c r="H19" i="83"/>
  <c r="O19" i="83"/>
  <c r="E30" i="83"/>
  <c r="T12" i="83"/>
  <c r="M12" i="83"/>
  <c r="F19" i="83"/>
  <c r="C26" i="79"/>
  <c r="J26" i="79"/>
  <c r="E30" i="85"/>
  <c r="M32" i="78"/>
  <c r="E34" i="79"/>
  <c r="D15" i="78"/>
  <c r="K14" i="81"/>
  <c r="R26" i="89"/>
  <c r="R16" i="78"/>
  <c r="B32" i="32"/>
  <c r="L28" i="81"/>
  <c r="D28" i="81"/>
  <c r="T38" i="85"/>
  <c r="B24" i="78"/>
  <c r="N94" i="81"/>
  <c r="K28" i="79"/>
  <c r="E28" i="79"/>
  <c r="B30" i="78"/>
  <c r="F30" i="78"/>
  <c r="S30" i="78"/>
  <c r="R30" i="78"/>
  <c r="H30" i="78"/>
  <c r="I38" i="85"/>
  <c r="L24" i="78"/>
  <c r="S92" i="83"/>
  <c r="D22" i="78"/>
  <c r="J22" i="78"/>
  <c r="K22" i="78"/>
  <c r="N38" i="85"/>
  <c r="N24" i="78"/>
  <c r="L27" i="78"/>
  <c r="U38" i="80"/>
  <c r="P27" i="78"/>
  <c r="G38" i="85"/>
  <c r="S29" i="89"/>
  <c r="R38" i="85"/>
  <c r="H94" i="78"/>
  <c r="I94" i="78"/>
  <c r="M28" i="32"/>
  <c r="L85" i="85"/>
  <c r="L25" i="32"/>
  <c r="D88" i="32"/>
  <c r="J23" i="84"/>
  <c r="S23" i="84"/>
  <c r="R94" i="89"/>
  <c r="C22" i="84"/>
  <c r="N85" i="79"/>
  <c r="I19" i="83"/>
  <c r="M19" i="83"/>
  <c r="O12" i="83"/>
  <c r="L12" i="83"/>
  <c r="T19" i="83"/>
  <c r="C19" i="83"/>
  <c r="M26" i="79"/>
  <c r="R26" i="79"/>
  <c r="I30" i="85"/>
  <c r="N14" i="81"/>
  <c r="C14" i="82"/>
  <c r="P28" i="81"/>
  <c r="S28" i="79"/>
  <c r="T30" i="78"/>
  <c r="U30" i="78"/>
  <c r="E38" i="85"/>
  <c r="M27" i="78"/>
  <c r="U25" i="32"/>
  <c r="C29" i="89"/>
  <c r="L29" i="89"/>
  <c r="N27" i="78"/>
  <c r="E19" i="83"/>
  <c r="D19" i="83"/>
  <c r="Q19" i="83"/>
  <c r="B19" i="83"/>
  <c r="F34" i="83"/>
  <c r="I34" i="83"/>
  <c r="K12" i="83"/>
  <c r="P12" i="83"/>
  <c r="U19" i="83"/>
  <c r="D33" i="85"/>
  <c r="O32" i="89"/>
  <c r="N26" i="79"/>
  <c r="E26" i="79"/>
  <c r="B30" i="85"/>
  <c r="N16" i="78"/>
  <c r="H28" i="79"/>
  <c r="G16" i="89"/>
  <c r="Q30" i="78"/>
  <c r="M30" i="78"/>
  <c r="D30" i="78"/>
  <c r="C30" i="78"/>
  <c r="O34" i="83"/>
  <c r="B34" i="32"/>
  <c r="L86" i="85"/>
  <c r="K25" i="85"/>
  <c r="U92" i="81"/>
  <c r="C25" i="32"/>
  <c r="I22" i="81"/>
  <c r="H92" i="81"/>
  <c r="B27" i="78"/>
  <c r="D13" i="82"/>
  <c r="U30" i="84"/>
  <c r="G30" i="84"/>
  <c r="O30" i="85"/>
  <c r="S30" i="85"/>
  <c r="C91" i="89"/>
  <c r="F28" i="82"/>
  <c r="D28" i="82"/>
  <c r="H12" i="80"/>
  <c r="S24" i="81"/>
  <c r="U24" i="81"/>
  <c r="D24" i="81"/>
  <c r="B27" i="81"/>
  <c r="L27" i="81"/>
  <c r="B28" i="85"/>
  <c r="Q28" i="85"/>
  <c r="O92" i="82"/>
  <c r="N92" i="82"/>
  <c r="T34" i="82"/>
  <c r="E34" i="82"/>
  <c r="J22" i="84"/>
  <c r="O22" i="84"/>
  <c r="D22" i="84"/>
  <c r="F94" i="89"/>
  <c r="M94" i="89"/>
  <c r="L94" i="89"/>
  <c r="O94" i="89"/>
  <c r="K94" i="89"/>
  <c r="O30" i="83"/>
  <c r="H25" i="83"/>
  <c r="C30" i="83"/>
  <c r="T14" i="83"/>
  <c r="T24" i="81"/>
  <c r="J24" i="81"/>
  <c r="M30" i="85"/>
  <c r="R30" i="85"/>
  <c r="Q30" i="85"/>
  <c r="M23" i="85"/>
  <c r="I26" i="84"/>
  <c r="O28" i="82"/>
  <c r="L88" i="79"/>
  <c r="L26" i="89"/>
  <c r="B14" i="83"/>
  <c r="G32" i="81"/>
  <c r="D30" i="84"/>
  <c r="I96" i="78"/>
  <c r="D13" i="78"/>
  <c r="L13" i="78"/>
  <c r="P27" i="81"/>
  <c r="U84" i="82"/>
  <c r="U94" i="78"/>
  <c r="C94" i="78"/>
  <c r="S94" i="78"/>
  <c r="D28" i="32"/>
  <c r="M16" i="78"/>
  <c r="G16" i="78"/>
  <c r="C16" i="78"/>
  <c r="U92" i="82"/>
  <c r="U34" i="82"/>
  <c r="O23" i="84"/>
  <c r="D23" i="84"/>
  <c r="Q23" i="84"/>
  <c r="S94" i="89"/>
  <c r="G94" i="89"/>
  <c r="T94" i="89"/>
  <c r="I94" i="89"/>
  <c r="U22" i="84"/>
  <c r="S22" i="84"/>
  <c r="R24" i="85"/>
  <c r="M30" i="81"/>
  <c r="G30" i="81"/>
  <c r="R85" i="79"/>
  <c r="D85" i="84"/>
  <c r="Q85" i="84"/>
  <c r="R22" i="84"/>
  <c r="R25" i="82"/>
  <c r="H13" i="81"/>
  <c r="O13" i="81"/>
  <c r="F30" i="85"/>
  <c r="C30" i="85"/>
  <c r="J30" i="85"/>
  <c r="D30" i="85"/>
  <c r="U30" i="85"/>
  <c r="D15" i="84"/>
  <c r="P15" i="84"/>
  <c r="U34" i="81"/>
  <c r="F34" i="81"/>
  <c r="I38" i="32"/>
  <c r="U38" i="32"/>
  <c r="K30" i="85"/>
  <c r="K32" i="81"/>
  <c r="E30" i="84"/>
  <c r="C34" i="81"/>
  <c r="R25" i="81"/>
  <c r="L14" i="81"/>
  <c r="Q14" i="81"/>
  <c r="T91" i="82"/>
  <c r="K91" i="82"/>
  <c r="N34" i="80"/>
  <c r="K34" i="80"/>
  <c r="M97" i="78"/>
  <c r="U97" i="78"/>
  <c r="T30" i="83"/>
  <c r="J30" i="83"/>
  <c r="M30" i="83"/>
  <c r="B30" i="83"/>
  <c r="O13" i="84"/>
  <c r="M13" i="84"/>
  <c r="Q94" i="78"/>
  <c r="G94" i="78"/>
  <c r="M94" i="78"/>
  <c r="E94" i="78"/>
  <c r="O94" i="78"/>
  <c r="O28" i="84"/>
  <c r="Q28" i="84"/>
  <c r="O93" i="78"/>
  <c r="D93" i="78"/>
  <c r="C88" i="32"/>
  <c r="B88" i="32"/>
  <c r="K88" i="32"/>
  <c r="F22" i="85"/>
  <c r="T22" i="85"/>
  <c r="S22" i="85"/>
  <c r="M23" i="84"/>
  <c r="C23" i="84"/>
  <c r="K23" i="84"/>
  <c r="B23" i="84"/>
  <c r="T23" i="84"/>
  <c r="H16" i="79"/>
  <c r="N16" i="79"/>
  <c r="E86" i="82"/>
  <c r="R86" i="82"/>
  <c r="S30" i="83"/>
  <c r="N30" i="83"/>
  <c r="K30" i="83"/>
  <c r="O24" i="81"/>
  <c r="P30" i="85"/>
  <c r="L30" i="85"/>
  <c r="G30" i="85"/>
  <c r="H30" i="85"/>
  <c r="B32" i="80"/>
  <c r="R14" i="81"/>
  <c r="T28" i="82"/>
  <c r="R88" i="79"/>
  <c r="K36" i="82"/>
  <c r="F30" i="84"/>
  <c r="R30" i="84"/>
  <c r="E15" i="85"/>
  <c r="U91" i="82"/>
  <c r="K94" i="32"/>
  <c r="Q27" i="81"/>
  <c r="I94" i="32"/>
  <c r="K94" i="78"/>
  <c r="T94" i="78"/>
  <c r="L94" i="78"/>
  <c r="B94" i="78"/>
  <c r="T25" i="79"/>
  <c r="C22" i="85"/>
  <c r="I36" i="89"/>
  <c r="T92" i="82"/>
  <c r="E97" i="78"/>
  <c r="K93" i="78"/>
  <c r="J88" i="32"/>
  <c r="U25" i="82"/>
  <c r="I23" i="84"/>
  <c r="U23" i="84"/>
  <c r="E23" i="84"/>
  <c r="F23" i="84"/>
  <c r="B94" i="89"/>
  <c r="E94" i="89"/>
  <c r="N94" i="89"/>
  <c r="Q94" i="89"/>
  <c r="Q22" i="84"/>
  <c r="G22" i="84"/>
  <c r="G22" i="82"/>
  <c r="E22" i="82"/>
  <c r="B22" i="78"/>
  <c r="E22" i="78"/>
  <c r="L22" i="78"/>
  <c r="F22" i="78"/>
  <c r="S22" i="78"/>
  <c r="H24" i="78"/>
  <c r="J24" i="78"/>
  <c r="E24" i="78"/>
  <c r="G24" i="78"/>
  <c r="P24" i="78"/>
  <c r="H94" i="81"/>
  <c r="C94" i="81"/>
  <c r="R94" i="81"/>
  <c r="U27" i="83"/>
  <c r="N27" i="83"/>
  <c r="L85" i="79"/>
  <c r="C85" i="79"/>
  <c r="H85" i="89"/>
  <c r="I94" i="85"/>
  <c r="Q94" i="85"/>
  <c r="L22" i="84"/>
  <c r="H85" i="79"/>
  <c r="I85" i="79"/>
  <c r="O26" i="79"/>
  <c r="K26" i="79"/>
  <c r="H26" i="79"/>
  <c r="F26" i="79"/>
  <c r="B26" i="79"/>
  <c r="U23" i="85"/>
  <c r="U34" i="79"/>
  <c r="H34" i="79"/>
  <c r="H15" i="78"/>
  <c r="L26" i="84"/>
  <c r="M28" i="82"/>
  <c r="M14" i="82"/>
  <c r="K26" i="80"/>
  <c r="F27" i="32"/>
  <c r="E15" i="84"/>
  <c r="C27" i="79"/>
  <c r="I25" i="84"/>
  <c r="T36" i="89"/>
  <c r="S91" i="82"/>
  <c r="D91" i="82"/>
  <c r="I13" i="78"/>
  <c r="P34" i="80"/>
  <c r="I27" i="81"/>
  <c r="T30" i="82"/>
  <c r="Q86" i="85"/>
  <c r="N29" i="89"/>
  <c r="J38" i="84"/>
  <c r="U94" i="32"/>
  <c r="N38" i="89"/>
  <c r="O85" i="84"/>
  <c r="N85" i="84"/>
  <c r="F92" i="81"/>
  <c r="R29" i="89"/>
  <c r="O94" i="32"/>
  <c r="H34" i="80"/>
  <c r="T29" i="89"/>
  <c r="B92" i="81"/>
  <c r="P84" i="32"/>
  <c r="D38" i="78"/>
  <c r="Q94" i="32"/>
  <c r="L92" i="79"/>
  <c r="D97" i="80"/>
  <c r="U28" i="80"/>
  <c r="T86" i="85"/>
  <c r="U26" i="79"/>
  <c r="I26" i="79"/>
  <c r="D26" i="79"/>
  <c r="P26" i="79"/>
  <c r="K23" i="85"/>
  <c r="M32" i="80"/>
  <c r="P34" i="79"/>
  <c r="Q34" i="79"/>
  <c r="U15" i="78"/>
  <c r="C26" i="80"/>
  <c r="M27" i="32"/>
  <c r="C23" i="80"/>
  <c r="G96" i="78"/>
  <c r="Q36" i="89"/>
  <c r="M19" i="80"/>
  <c r="N29" i="85"/>
  <c r="P93" i="82"/>
  <c r="K85" i="83"/>
  <c r="Q16" i="89"/>
  <c r="N13" i="78"/>
  <c r="S13" i="78"/>
  <c r="P94" i="32"/>
  <c r="K38" i="84"/>
  <c r="B34" i="78"/>
  <c r="U27" i="81"/>
  <c r="O30" i="82"/>
  <c r="C86" i="85"/>
  <c r="R85" i="84"/>
  <c r="P85" i="84"/>
  <c r="B36" i="89"/>
  <c r="E29" i="89"/>
  <c r="F29" i="89"/>
  <c r="S94" i="32"/>
  <c r="I93" i="84"/>
  <c r="U34" i="80"/>
  <c r="P92" i="81"/>
  <c r="O29" i="89"/>
  <c r="Q38" i="78"/>
  <c r="F94" i="32"/>
  <c r="C92" i="79"/>
  <c r="R34" i="80"/>
  <c r="E94" i="32"/>
  <c r="D97" i="79"/>
  <c r="N93" i="83"/>
  <c r="Q93" i="83"/>
  <c r="H93" i="83"/>
  <c r="N34" i="79"/>
  <c r="E26" i="84"/>
  <c r="R94" i="32"/>
  <c r="E13" i="32"/>
  <c r="G85" i="84"/>
  <c r="K93" i="82"/>
  <c r="S85" i="84"/>
  <c r="H85" i="84"/>
  <c r="S25" i="79"/>
  <c r="E24" i="84"/>
  <c r="S92" i="79"/>
  <c r="T27" i="84"/>
  <c r="I27" i="84"/>
  <c r="E91" i="81"/>
  <c r="J91" i="81"/>
  <c r="L29" i="32"/>
  <c r="G29" i="32"/>
  <c r="D19" i="81"/>
  <c r="P19" i="81"/>
  <c r="H19" i="81"/>
  <c r="B91" i="84"/>
  <c r="J91" i="84"/>
  <c r="P22" i="89"/>
  <c r="G22" i="89"/>
  <c r="E22" i="89"/>
  <c r="B36" i="83"/>
  <c r="D16" i="83"/>
  <c r="I91" i="81"/>
  <c r="N91" i="81"/>
  <c r="M88" i="79"/>
  <c r="Q88" i="79"/>
  <c r="J88" i="79"/>
  <c r="I88" i="79"/>
  <c r="D88" i="79"/>
  <c r="F88" i="79"/>
  <c r="N88" i="79"/>
  <c r="K32" i="82"/>
  <c r="G32" i="82"/>
  <c r="D91" i="89"/>
  <c r="Q91" i="89"/>
  <c r="B91" i="89"/>
  <c r="J91" i="89"/>
  <c r="B92" i="89"/>
  <c r="T92" i="89"/>
  <c r="C30" i="80"/>
  <c r="F30" i="80"/>
  <c r="N30" i="80"/>
  <c r="H14" i="81"/>
  <c r="U14" i="81"/>
  <c r="T14" i="81"/>
  <c r="M14" i="81"/>
  <c r="D14" i="81"/>
  <c r="C14" i="81"/>
  <c r="E14" i="81"/>
  <c r="O14" i="81"/>
  <c r="T22" i="89"/>
  <c r="B32" i="89"/>
  <c r="S32" i="89"/>
  <c r="N32" i="89"/>
  <c r="J32" i="89"/>
  <c r="S23" i="89"/>
  <c r="F23" i="89"/>
  <c r="H23" i="89"/>
  <c r="T34" i="79"/>
  <c r="I34" i="79"/>
  <c r="M34" i="79"/>
  <c r="R34" i="79"/>
  <c r="B34" i="79"/>
  <c r="S34" i="79"/>
  <c r="D34" i="79"/>
  <c r="K34" i="79"/>
  <c r="G91" i="82"/>
  <c r="M91" i="82"/>
  <c r="O91" i="82"/>
  <c r="R91" i="82"/>
  <c r="Q91" i="82"/>
  <c r="N91" i="82"/>
  <c r="I91" i="82"/>
  <c r="B91" i="82"/>
  <c r="N27" i="82"/>
  <c r="O27" i="82"/>
  <c r="F27" i="82"/>
  <c r="K36" i="83"/>
  <c r="T36" i="83"/>
  <c r="J29" i="32"/>
  <c r="U91" i="81"/>
  <c r="G14" i="83"/>
  <c r="P14" i="83"/>
  <c r="K14" i="83"/>
  <c r="H14" i="83"/>
  <c r="J14" i="83"/>
  <c r="U14" i="83"/>
  <c r="M24" i="82"/>
  <c r="Q24" i="82"/>
  <c r="F24" i="82"/>
  <c r="S24" i="82"/>
  <c r="I24" i="82"/>
  <c r="T24" i="82"/>
  <c r="D24" i="82"/>
  <c r="E24" i="82"/>
  <c r="S30" i="84"/>
  <c r="L30" i="84"/>
  <c r="C30" i="84"/>
  <c r="J30" i="84"/>
  <c r="T30" i="84"/>
  <c r="N30" i="84"/>
  <c r="H30" i="84"/>
  <c r="M30" i="84"/>
  <c r="J32" i="81"/>
  <c r="R32" i="81"/>
  <c r="C32" i="81"/>
  <c r="M32" i="81"/>
  <c r="D32" i="81"/>
  <c r="U29" i="85"/>
  <c r="J29" i="85"/>
  <c r="E84" i="81"/>
  <c r="P84" i="81"/>
  <c r="H92" i="85"/>
  <c r="O92" i="85"/>
  <c r="D38" i="89"/>
  <c r="T38" i="89"/>
  <c r="I38" i="89"/>
  <c r="R13" i="83"/>
  <c r="E13" i="83"/>
  <c r="P96" i="81"/>
  <c r="B96" i="81"/>
  <c r="B85" i="84"/>
  <c r="T85" i="84"/>
  <c r="E85" i="84"/>
  <c r="L85" i="84"/>
  <c r="I85" i="84"/>
  <c r="F85" i="84"/>
  <c r="K85" i="84"/>
  <c r="M85" i="84"/>
  <c r="O84" i="79"/>
  <c r="P84" i="79"/>
  <c r="B84" i="79"/>
  <c r="O30" i="89"/>
  <c r="G30" i="89"/>
  <c r="K16" i="83"/>
  <c r="C16" i="83"/>
  <c r="P36" i="83"/>
  <c r="E33" i="83"/>
  <c r="G33" i="83"/>
  <c r="G36" i="83"/>
  <c r="P16" i="83"/>
  <c r="L36" i="83"/>
  <c r="I36" i="83"/>
  <c r="I33" i="83"/>
  <c r="B88" i="79"/>
  <c r="S92" i="89"/>
  <c r="N14" i="83"/>
  <c r="S30" i="80"/>
  <c r="J27" i="82"/>
  <c r="B29" i="32"/>
  <c r="I19" i="81"/>
  <c r="T91" i="84"/>
  <c r="R29" i="83"/>
  <c r="N29" i="83"/>
  <c r="S29" i="83"/>
  <c r="O93" i="89"/>
  <c r="S93" i="89"/>
  <c r="B93" i="89"/>
  <c r="O34" i="84"/>
  <c r="F34" i="84"/>
  <c r="T19" i="85"/>
  <c r="H19" i="85"/>
  <c r="B86" i="85"/>
  <c r="S86" i="85"/>
  <c r="N92" i="81"/>
  <c r="I22" i="32"/>
  <c r="L92" i="81"/>
  <c r="K13" i="84"/>
  <c r="I13" i="84"/>
  <c r="L97" i="78"/>
  <c r="D97" i="78"/>
  <c r="O85" i="85"/>
  <c r="N93" i="78"/>
  <c r="M93" i="78"/>
  <c r="I92" i="81"/>
  <c r="H34" i="82"/>
  <c r="E85" i="89"/>
  <c r="M22" i="84"/>
  <c r="E22" i="84"/>
  <c r="M25" i="82"/>
  <c r="T25" i="82"/>
  <c r="N96" i="79"/>
  <c r="H86" i="85"/>
  <c r="I86" i="85"/>
  <c r="M92" i="81"/>
  <c r="N22" i="81"/>
  <c r="R92" i="81"/>
  <c r="D92" i="81"/>
  <c r="F13" i="84"/>
  <c r="P92" i="82"/>
  <c r="O97" i="78"/>
  <c r="R97" i="78"/>
  <c r="B93" i="78"/>
  <c r="L34" i="82"/>
  <c r="D96" i="79"/>
  <c r="M22" i="85"/>
  <c r="M24" i="85"/>
  <c r="R85" i="89"/>
  <c r="J24" i="85"/>
  <c r="B22" i="84"/>
  <c r="H22" i="84"/>
  <c r="L25" i="82"/>
  <c r="C22" i="83"/>
  <c r="J38" i="83"/>
  <c r="I13" i="83"/>
  <c r="C32" i="89"/>
  <c r="G32" i="89"/>
  <c r="F32" i="89"/>
  <c r="U32" i="89"/>
  <c r="K29" i="32"/>
  <c r="O94" i="83"/>
  <c r="U13" i="83"/>
  <c r="Q32" i="89"/>
  <c r="E32" i="89"/>
  <c r="R32" i="89"/>
  <c r="H32" i="89"/>
  <c r="T32" i="89"/>
  <c r="B14" i="78"/>
  <c r="E27" i="80"/>
  <c r="P30" i="80"/>
  <c r="D29" i="32"/>
  <c r="T29" i="32"/>
  <c r="E19" i="80"/>
  <c r="K34" i="84"/>
  <c r="N22" i="82"/>
  <c r="L19" i="79"/>
  <c r="F19" i="79"/>
  <c r="O25" i="79"/>
  <c r="P38" i="78"/>
  <c r="C38" i="78"/>
  <c r="C13" i="80"/>
  <c r="Q92" i="79"/>
  <c r="Q97" i="80"/>
  <c r="P14" i="82"/>
  <c r="Q14" i="82"/>
  <c r="F14" i="82"/>
  <c r="D12" i="79"/>
  <c r="O34" i="79"/>
  <c r="L34" i="79"/>
  <c r="J34" i="79"/>
  <c r="G34" i="79"/>
  <c r="C34" i="79"/>
  <c r="U29" i="83"/>
  <c r="K29" i="83"/>
  <c r="L93" i="89"/>
  <c r="I93" i="89"/>
  <c r="G84" i="80"/>
  <c r="N84" i="80"/>
  <c r="D84" i="80"/>
  <c r="H30" i="79"/>
  <c r="D30" i="79"/>
  <c r="S29" i="82"/>
  <c r="T29" i="82"/>
  <c r="B92" i="79"/>
  <c r="E92" i="79"/>
  <c r="I92" i="79"/>
  <c r="F28" i="80"/>
  <c r="T28" i="80"/>
  <c r="N28" i="80"/>
  <c r="L28" i="80"/>
  <c r="M28" i="80"/>
  <c r="E28" i="80"/>
  <c r="G28" i="80"/>
  <c r="P28" i="80"/>
  <c r="R28" i="80"/>
  <c r="Q28" i="80"/>
  <c r="K28" i="80"/>
  <c r="F24" i="84"/>
  <c r="O24" i="84"/>
  <c r="N24" i="84"/>
  <c r="L38" i="83"/>
  <c r="I38" i="83"/>
  <c r="U29" i="32"/>
  <c r="S29" i="32"/>
  <c r="R29" i="32"/>
  <c r="H29" i="32"/>
  <c r="O29" i="32"/>
  <c r="I29" i="32"/>
  <c r="O19" i="82"/>
  <c r="R19" i="82"/>
  <c r="R19" i="80"/>
  <c r="G19" i="80"/>
  <c r="H38" i="78"/>
  <c r="G38" i="78"/>
  <c r="B38" i="78"/>
  <c r="L38" i="78"/>
  <c r="S97" i="83"/>
  <c r="L97" i="83"/>
  <c r="N97" i="83"/>
  <c r="H97" i="83"/>
  <c r="N13" i="85"/>
  <c r="Q13" i="85"/>
  <c r="L13" i="85"/>
  <c r="H13" i="85"/>
  <c r="I32" i="89"/>
  <c r="P29" i="32"/>
  <c r="Q19" i="80"/>
  <c r="R84" i="80"/>
  <c r="L12" i="79"/>
  <c r="T84" i="80"/>
  <c r="T30" i="80"/>
  <c r="O30" i="80"/>
  <c r="K24" i="32"/>
  <c r="R24" i="32"/>
  <c r="G25" i="79"/>
  <c r="K38" i="78"/>
  <c r="J38" i="78"/>
  <c r="I38" i="78"/>
  <c r="J14" i="81"/>
  <c r="B14" i="81"/>
  <c r="F14" i="81"/>
  <c r="I14" i="81"/>
  <c r="P14" i="81"/>
  <c r="R13" i="80"/>
  <c r="T30" i="79"/>
  <c r="I26" i="85"/>
  <c r="T26" i="85"/>
  <c r="Q24" i="84"/>
  <c r="Q15" i="78"/>
  <c r="M15" i="78"/>
  <c r="F92" i="79"/>
  <c r="K92" i="79"/>
  <c r="D28" i="80"/>
  <c r="P13" i="85"/>
  <c r="E24" i="80"/>
  <c r="G24" i="80"/>
  <c r="F27" i="79"/>
  <c r="D27" i="79"/>
  <c r="L27" i="79"/>
  <c r="N29" i="82"/>
  <c r="Q28" i="89"/>
  <c r="T28" i="89"/>
  <c r="K22" i="82"/>
  <c r="L22" i="82"/>
  <c r="J13" i="83"/>
  <c r="K13" i="83"/>
  <c r="C88" i="89"/>
  <c r="I88" i="89"/>
  <c r="K97" i="80"/>
  <c r="B97" i="80"/>
  <c r="T97" i="80"/>
  <c r="E88" i="85"/>
  <c r="H88" i="85"/>
  <c r="J93" i="80"/>
  <c r="H93" i="80"/>
  <c r="U93" i="80"/>
  <c r="P93" i="80"/>
  <c r="L93" i="80"/>
  <c r="F29" i="32"/>
  <c r="T13" i="83"/>
  <c r="F22" i="83"/>
  <c r="O13" i="83"/>
  <c r="D32" i="89"/>
  <c r="L32" i="89"/>
  <c r="K32" i="89"/>
  <c r="P32" i="89"/>
  <c r="G24" i="32"/>
  <c r="R30" i="80"/>
  <c r="D30" i="80"/>
  <c r="E29" i="32"/>
  <c r="P19" i="80"/>
  <c r="E19" i="82"/>
  <c r="R14" i="89"/>
  <c r="D22" i="82"/>
  <c r="P84" i="80"/>
  <c r="Q26" i="78"/>
  <c r="U26" i="78"/>
  <c r="C28" i="82"/>
  <c r="N28" i="82"/>
  <c r="F25" i="79"/>
  <c r="M38" i="78"/>
  <c r="E38" i="78"/>
  <c r="R38" i="78"/>
  <c r="P13" i="80"/>
  <c r="C24" i="84"/>
  <c r="P92" i="79"/>
  <c r="G92" i="79"/>
  <c r="F14" i="83"/>
  <c r="D14" i="83"/>
  <c r="S14" i="83"/>
  <c r="H24" i="82"/>
  <c r="C24" i="82"/>
  <c r="G24" i="82"/>
  <c r="P24" i="82"/>
  <c r="U97" i="80"/>
  <c r="D97" i="83"/>
  <c r="J28" i="80"/>
  <c r="E29" i="78"/>
  <c r="T94" i="32"/>
  <c r="J94" i="32"/>
  <c r="C94" i="32"/>
  <c r="D94" i="32"/>
  <c r="G94" i="32"/>
  <c r="M94" i="32"/>
  <c r="U16" i="84"/>
  <c r="F16" i="84"/>
  <c r="T91" i="85"/>
  <c r="F91" i="85"/>
  <c r="K91" i="85"/>
  <c r="P23" i="89"/>
  <c r="H15" i="81"/>
  <c r="P25" i="84"/>
  <c r="R38" i="80"/>
  <c r="E88" i="81"/>
  <c r="Q22" i="89"/>
  <c r="D26" i="89"/>
  <c r="S26" i="89"/>
  <c r="F91" i="83"/>
  <c r="B91" i="83"/>
  <c r="O32" i="78"/>
  <c r="E32" i="78"/>
  <c r="D19" i="79"/>
  <c r="B27" i="80"/>
  <c r="F27" i="85"/>
  <c r="T26" i="89"/>
  <c r="B26" i="89"/>
  <c r="Q23" i="89"/>
  <c r="L23" i="89"/>
  <c r="E23" i="89"/>
  <c r="T36" i="82"/>
  <c r="M34" i="81"/>
  <c r="L92" i="78"/>
  <c r="S25" i="84"/>
  <c r="C16" i="32"/>
  <c r="H25" i="84"/>
  <c r="L25" i="84"/>
  <c r="P13" i="78"/>
  <c r="T15" i="81"/>
  <c r="F85" i="83"/>
  <c r="F27" i="81"/>
  <c r="E13" i="78"/>
  <c r="F13" i="78"/>
  <c r="O13" i="78"/>
  <c r="T13" i="78"/>
  <c r="R12" i="83"/>
  <c r="U12" i="83"/>
  <c r="E27" i="81"/>
  <c r="N27" i="81"/>
  <c r="M27" i="81"/>
  <c r="J30" i="82"/>
  <c r="G13" i="78"/>
  <c r="D25" i="32"/>
  <c r="N34" i="83"/>
  <c r="U34" i="32"/>
  <c r="F25" i="32"/>
  <c r="H91" i="32"/>
  <c r="P88" i="81"/>
  <c r="J29" i="82"/>
  <c r="K29" i="82"/>
  <c r="O23" i="89"/>
  <c r="I23" i="89"/>
  <c r="U23" i="89"/>
  <c r="R36" i="82"/>
  <c r="I34" i="81"/>
  <c r="G34" i="81"/>
  <c r="S15" i="81"/>
  <c r="N25" i="84"/>
  <c r="J25" i="84"/>
  <c r="O38" i="84"/>
  <c r="U13" i="78"/>
  <c r="C13" i="78"/>
  <c r="B13" i="78"/>
  <c r="E38" i="84"/>
  <c r="P30" i="82"/>
  <c r="B30" i="82"/>
  <c r="B91" i="32"/>
  <c r="R91" i="32"/>
  <c r="M88" i="81"/>
  <c r="M29" i="82"/>
  <c r="N91" i="83"/>
  <c r="H32" i="78"/>
  <c r="G19" i="79"/>
  <c r="E19" i="79"/>
  <c r="J26" i="89"/>
  <c r="G32" i="78"/>
  <c r="N19" i="79"/>
  <c r="M26" i="89"/>
  <c r="K23" i="89"/>
  <c r="C23" i="89"/>
  <c r="G23" i="89"/>
  <c r="U36" i="82"/>
  <c r="E25" i="84"/>
  <c r="J15" i="81"/>
  <c r="H13" i="78"/>
  <c r="M38" i="84"/>
  <c r="Q13" i="78"/>
  <c r="J13" i="78"/>
  <c r="K13" i="78"/>
  <c r="R13" i="78"/>
  <c r="H12" i="83"/>
  <c r="G27" i="81"/>
  <c r="H27" i="81"/>
  <c r="F30" i="82"/>
  <c r="L91" i="32"/>
  <c r="P91" i="32"/>
  <c r="B88" i="81"/>
  <c r="F29" i="82"/>
  <c r="J23" i="80"/>
  <c r="K23" i="80"/>
  <c r="U23" i="80"/>
  <c r="F23" i="80"/>
  <c r="E23" i="80"/>
  <c r="H13" i="82"/>
  <c r="R13" i="82"/>
  <c r="L13" i="82"/>
  <c r="I13" i="82"/>
  <c r="P13" i="82"/>
  <c r="N13" i="82"/>
  <c r="J13" i="82"/>
  <c r="T13" i="82"/>
  <c r="G13" i="82"/>
  <c r="C13" i="82"/>
  <c r="S91" i="80"/>
  <c r="E91" i="80"/>
  <c r="I91" i="80"/>
  <c r="J91" i="80"/>
  <c r="T91" i="80"/>
  <c r="J15" i="82"/>
  <c r="P15" i="82"/>
  <c r="O15" i="82"/>
  <c r="D88" i="78"/>
  <c r="H88" i="78"/>
  <c r="N22" i="80"/>
  <c r="H22" i="80"/>
  <c r="Q36" i="83"/>
  <c r="J16" i="83"/>
  <c r="J91" i="83"/>
  <c r="H16" i="83"/>
  <c r="I91" i="83"/>
  <c r="U36" i="83"/>
  <c r="M36" i="83"/>
  <c r="N36" i="83"/>
  <c r="Q13" i="83"/>
  <c r="Q16" i="83"/>
  <c r="Q91" i="83"/>
  <c r="T91" i="83"/>
  <c r="L29" i="83"/>
  <c r="R16" i="83"/>
  <c r="L94" i="83"/>
  <c r="F13" i="83"/>
  <c r="S23" i="85"/>
  <c r="F23" i="85"/>
  <c r="B23" i="85"/>
  <c r="Q23" i="85"/>
  <c r="I19" i="79"/>
  <c r="U19" i="79"/>
  <c r="Q19" i="79"/>
  <c r="B19" i="79"/>
  <c r="J19" i="79"/>
  <c r="J32" i="80"/>
  <c r="L32" i="80"/>
  <c r="G28" i="82"/>
  <c r="Q28" i="82"/>
  <c r="B28" i="82"/>
  <c r="E26" i="80"/>
  <c r="H26" i="80"/>
  <c r="D24" i="32"/>
  <c r="O15" i="83"/>
  <c r="N32" i="81"/>
  <c r="L32" i="81"/>
  <c r="S32" i="81"/>
  <c r="M15" i="85"/>
  <c r="L16" i="83"/>
  <c r="E93" i="89"/>
  <c r="K15" i="81"/>
  <c r="G91" i="81"/>
  <c r="F29" i="83"/>
  <c r="I29" i="83"/>
  <c r="N93" i="89"/>
  <c r="P15" i="81"/>
  <c r="F91" i="81"/>
  <c r="I27" i="79"/>
  <c r="J27" i="79"/>
  <c r="B27" i="79"/>
  <c r="K93" i="89"/>
  <c r="R24" i="80"/>
  <c r="D23" i="80"/>
  <c r="Q23" i="80"/>
  <c r="T19" i="80"/>
  <c r="C19" i="80"/>
  <c r="N93" i="82"/>
  <c r="K84" i="80"/>
  <c r="E84" i="80"/>
  <c r="J34" i="84"/>
  <c r="U12" i="79"/>
  <c r="B19" i="82"/>
  <c r="J19" i="82"/>
  <c r="R93" i="82"/>
  <c r="S84" i="80"/>
  <c r="E92" i="80"/>
  <c r="S22" i="82"/>
  <c r="K19" i="80"/>
  <c r="C13" i="83"/>
  <c r="M84" i="80"/>
  <c r="J19" i="81"/>
  <c r="K22" i="80"/>
  <c r="F91" i="80"/>
  <c r="M13" i="82"/>
  <c r="K13" i="82"/>
  <c r="N27" i="32"/>
  <c r="J27" i="32"/>
  <c r="T85" i="78"/>
  <c r="B84" i="82"/>
  <c r="N84" i="78"/>
  <c r="Q84" i="78"/>
  <c r="M84" i="78"/>
  <c r="I84" i="78"/>
  <c r="F97" i="79"/>
  <c r="M15" i="81"/>
  <c r="L15" i="81"/>
  <c r="Q91" i="81"/>
  <c r="K91" i="81"/>
  <c r="O91" i="81"/>
  <c r="G93" i="82"/>
  <c r="T93" i="82"/>
  <c r="J93" i="82"/>
  <c r="E93" i="82"/>
  <c r="Q97" i="79"/>
  <c r="H97" i="79"/>
  <c r="B97" i="79"/>
  <c r="G97" i="79"/>
  <c r="N97" i="79"/>
  <c r="C97" i="79"/>
  <c r="L97" i="79"/>
  <c r="U97" i="79"/>
  <c r="P97" i="79"/>
  <c r="O97" i="79"/>
  <c r="K97" i="79"/>
  <c r="S97" i="79"/>
  <c r="R36" i="79"/>
  <c r="S36" i="79"/>
  <c r="G36" i="79"/>
  <c r="O36" i="83"/>
  <c r="U16" i="83"/>
  <c r="K91" i="83"/>
  <c r="O16" i="83"/>
  <c r="S91" i="83"/>
  <c r="J36" i="83"/>
  <c r="E16" i="83"/>
  <c r="H91" i="83"/>
  <c r="E29" i="83"/>
  <c r="C94" i="83"/>
  <c r="N13" i="83"/>
  <c r="M13" i="83"/>
  <c r="J33" i="83"/>
  <c r="J32" i="78"/>
  <c r="D23" i="85"/>
  <c r="L23" i="85"/>
  <c r="E23" i="85"/>
  <c r="T23" i="85"/>
  <c r="P23" i="85"/>
  <c r="O19" i="79"/>
  <c r="S19" i="79"/>
  <c r="R19" i="79"/>
  <c r="T19" i="79"/>
  <c r="C19" i="79"/>
  <c r="K32" i="80"/>
  <c r="S28" i="82"/>
  <c r="U28" i="82"/>
  <c r="K88" i="79"/>
  <c r="G88" i="79"/>
  <c r="U88" i="79"/>
  <c r="E88" i="79"/>
  <c r="O88" i="79"/>
  <c r="T26" i="80"/>
  <c r="O24" i="32"/>
  <c r="T23" i="89"/>
  <c r="D23" i="89"/>
  <c r="B23" i="89"/>
  <c r="F32" i="81"/>
  <c r="H32" i="81"/>
  <c r="Q32" i="81"/>
  <c r="O15" i="85"/>
  <c r="O27" i="32"/>
  <c r="T27" i="32"/>
  <c r="T16" i="83"/>
  <c r="P93" i="89"/>
  <c r="C15" i="81"/>
  <c r="L91" i="81"/>
  <c r="M29" i="83"/>
  <c r="O29" i="83"/>
  <c r="M23" i="80"/>
  <c r="C93" i="89"/>
  <c r="J93" i="89"/>
  <c r="U15" i="81"/>
  <c r="T91" i="81"/>
  <c r="S27" i="79"/>
  <c r="M93" i="89"/>
  <c r="D15" i="81"/>
  <c r="R91" i="81"/>
  <c r="O24" i="80"/>
  <c r="H23" i="80"/>
  <c r="P23" i="80"/>
  <c r="I23" i="80"/>
  <c r="I19" i="80"/>
  <c r="U19" i="80"/>
  <c r="U93" i="82"/>
  <c r="L84" i="80"/>
  <c r="B84" i="80"/>
  <c r="C12" i="79"/>
  <c r="H22" i="82"/>
  <c r="Q93" i="82"/>
  <c r="R15" i="81"/>
  <c r="P91" i="81"/>
  <c r="H14" i="89"/>
  <c r="I22" i="82"/>
  <c r="L13" i="83"/>
  <c r="H13" i="83"/>
  <c r="P13" i="83"/>
  <c r="E84" i="78"/>
  <c r="J88" i="78"/>
  <c r="J97" i="79"/>
  <c r="M97" i="32"/>
  <c r="O91" i="80"/>
  <c r="B13" i="82"/>
  <c r="Q13" i="82"/>
  <c r="F29" i="85"/>
  <c r="E29" i="85"/>
  <c r="J84" i="81"/>
  <c r="B84" i="81"/>
  <c r="Q38" i="89"/>
  <c r="G38" i="89"/>
  <c r="C38" i="89"/>
  <c r="D93" i="83"/>
  <c r="G93" i="83"/>
  <c r="H93" i="84"/>
  <c r="J93" i="84"/>
  <c r="M93" i="84"/>
  <c r="O38" i="79"/>
  <c r="G38" i="79"/>
  <c r="K16" i="89"/>
  <c r="B16" i="89"/>
  <c r="F91" i="82"/>
  <c r="J91" i="82"/>
  <c r="E91" i="82"/>
  <c r="C91" i="82"/>
  <c r="H91" i="82"/>
  <c r="S36" i="89"/>
  <c r="C36" i="89"/>
  <c r="L29" i="80"/>
  <c r="F29" i="80"/>
  <c r="E97" i="79"/>
  <c r="N16" i="84"/>
  <c r="T16" i="84"/>
  <c r="J16" i="84"/>
  <c r="M16" i="84"/>
  <c r="Q91" i="85"/>
  <c r="P91" i="85"/>
  <c r="U91" i="85"/>
  <c r="E91" i="85"/>
  <c r="R91" i="85"/>
  <c r="I16" i="83"/>
  <c r="G91" i="83"/>
  <c r="M16" i="83"/>
  <c r="E91" i="83"/>
  <c r="G16" i="83"/>
  <c r="N16" i="83"/>
  <c r="O96" i="83"/>
  <c r="J23" i="85"/>
  <c r="C23" i="85"/>
  <c r="H23" i="85"/>
  <c r="I23" i="85"/>
  <c r="P19" i="79"/>
  <c r="H19" i="79"/>
  <c r="K19" i="79"/>
  <c r="M19" i="79"/>
  <c r="O23" i="80"/>
  <c r="Q15" i="81"/>
  <c r="B91" i="81"/>
  <c r="G23" i="80"/>
  <c r="E15" i="81"/>
  <c r="B15" i="81"/>
  <c r="H91" i="81"/>
  <c r="T23" i="80"/>
  <c r="G15" i="81"/>
  <c r="S91" i="81"/>
  <c r="L23" i="80"/>
  <c r="B23" i="80"/>
  <c r="S23" i="80"/>
  <c r="I15" i="81"/>
  <c r="D91" i="81"/>
  <c r="N15" i="81"/>
  <c r="C91" i="81"/>
  <c r="D93" i="82"/>
  <c r="Q88" i="78"/>
  <c r="O13" i="82"/>
  <c r="F13" i="82"/>
  <c r="H93" i="89"/>
  <c r="D93" i="89"/>
  <c r="T93" i="89"/>
  <c r="Q93" i="89"/>
  <c r="N27" i="79"/>
  <c r="K27" i="79"/>
  <c r="E27" i="79"/>
  <c r="T27" i="79"/>
  <c r="P27" i="79"/>
  <c r="P22" i="82"/>
  <c r="Q22" i="82"/>
  <c r="O84" i="80"/>
  <c r="F84" i="80"/>
  <c r="Q84" i="80"/>
  <c r="I84" i="80"/>
  <c r="H84" i="80"/>
  <c r="J84" i="80"/>
  <c r="U19" i="82"/>
  <c r="C19" i="82"/>
  <c r="S19" i="82"/>
  <c r="R12" i="79"/>
  <c r="J12" i="79"/>
  <c r="I12" i="79"/>
  <c r="S12" i="79"/>
  <c r="E12" i="79"/>
  <c r="B34" i="84"/>
  <c r="G34" i="84"/>
  <c r="L34" i="84"/>
  <c r="B13" i="83"/>
  <c r="G13" i="83"/>
  <c r="S13" i="83"/>
  <c r="B85" i="32"/>
  <c r="L85" i="32"/>
  <c r="S19" i="80"/>
  <c r="H19" i="80"/>
  <c r="B19" i="80"/>
  <c r="J19" i="80"/>
  <c r="D19" i="80"/>
  <c r="F19" i="80"/>
  <c r="O19" i="80"/>
  <c r="M97" i="79"/>
  <c r="R97" i="79"/>
  <c r="K23" i="79"/>
  <c r="M23" i="79"/>
  <c r="J23" i="79"/>
  <c r="C96" i="82"/>
  <c r="H96" i="82"/>
  <c r="M93" i="85"/>
  <c r="E93" i="85"/>
  <c r="Q84" i="82"/>
  <c r="F84" i="82"/>
  <c r="D84" i="82"/>
  <c r="U97" i="85"/>
  <c r="E97" i="85"/>
  <c r="M13" i="81"/>
  <c r="R13" i="81"/>
  <c r="E19" i="81"/>
  <c r="L19" i="81"/>
  <c r="T19" i="81"/>
  <c r="C19" i="81"/>
  <c r="M19" i="81"/>
  <c r="R84" i="84"/>
  <c r="P84" i="84"/>
  <c r="O22" i="89"/>
  <c r="K22" i="89"/>
  <c r="M22" i="89"/>
  <c r="H22" i="89"/>
  <c r="D22" i="89"/>
  <c r="F22" i="89"/>
  <c r="J22" i="89"/>
  <c r="B22" i="89"/>
  <c r="N22" i="89"/>
  <c r="R22" i="89"/>
  <c r="L86" i="89"/>
  <c r="P86" i="89"/>
  <c r="T96" i="89"/>
  <c r="O96" i="89"/>
  <c r="J19" i="85"/>
  <c r="U19" i="85"/>
  <c r="R22" i="32"/>
  <c r="T22" i="32"/>
  <c r="N86" i="85"/>
  <c r="G86" i="85"/>
  <c r="E92" i="81"/>
  <c r="J92" i="81"/>
  <c r="G92" i="81"/>
  <c r="O92" i="81"/>
  <c r="T92" i="81"/>
  <c r="K92" i="81"/>
  <c r="S38" i="78"/>
  <c r="F38" i="78"/>
  <c r="O38" i="78"/>
  <c r="T38" i="78"/>
  <c r="N38" i="78"/>
  <c r="P25" i="79"/>
  <c r="L25" i="79"/>
  <c r="C97" i="83"/>
  <c r="P97" i="83"/>
  <c r="R88" i="85"/>
  <c r="B88" i="85"/>
  <c r="F88" i="85"/>
  <c r="Q88" i="85"/>
  <c r="P88" i="85"/>
  <c r="R29" i="82"/>
  <c r="E29" i="82"/>
  <c r="Q29" i="82"/>
  <c r="S14" i="85"/>
  <c r="B14" i="85"/>
  <c r="R92" i="79"/>
  <c r="O92" i="79"/>
  <c r="M92" i="79"/>
  <c r="H92" i="79"/>
  <c r="F93" i="80"/>
  <c r="R93" i="80"/>
  <c r="M93" i="80"/>
  <c r="B28" i="80"/>
  <c r="C28" i="80"/>
  <c r="H28" i="80"/>
  <c r="S28" i="80"/>
  <c r="O28" i="80"/>
  <c r="I24" i="84"/>
  <c r="G24" i="84"/>
  <c r="D24" i="84"/>
  <c r="L34" i="80"/>
  <c r="M34" i="80"/>
  <c r="P23" i="32"/>
  <c r="J23" i="32"/>
  <c r="N23" i="32"/>
  <c r="I23" i="32"/>
  <c r="M23" i="32"/>
  <c r="G23" i="32"/>
  <c r="Q23" i="32"/>
  <c r="L92" i="84"/>
  <c r="F92" i="84"/>
  <c r="T15" i="79"/>
  <c r="J15" i="79"/>
  <c r="P15" i="79"/>
  <c r="Q15" i="79"/>
  <c r="D15" i="79"/>
  <c r="S15" i="79"/>
  <c r="I15" i="79"/>
  <c r="U15" i="79"/>
  <c r="M15" i="79"/>
  <c r="F15" i="79"/>
  <c r="N15" i="79"/>
  <c r="O15" i="79"/>
  <c r="R15" i="79"/>
  <c r="G15" i="79"/>
  <c r="E15" i="79"/>
  <c r="K15" i="79"/>
  <c r="L15" i="79"/>
  <c r="D91" i="78"/>
  <c r="H91" i="78"/>
  <c r="R91" i="78"/>
  <c r="T32" i="85"/>
  <c r="L32" i="85"/>
  <c r="O32" i="85"/>
  <c r="N32" i="85"/>
  <c r="K32" i="85"/>
  <c r="H32" i="85"/>
  <c r="P32" i="85"/>
  <c r="G32" i="85"/>
  <c r="R32" i="85"/>
  <c r="I32" i="85"/>
  <c r="Q32" i="85"/>
  <c r="M32" i="85"/>
  <c r="C32" i="85"/>
  <c r="D32" i="85"/>
  <c r="F32" i="85"/>
  <c r="U32" i="85"/>
  <c r="L14" i="78"/>
  <c r="J26" i="78"/>
  <c r="G14" i="78"/>
  <c r="R14" i="78"/>
  <c r="M14" i="78"/>
  <c r="F14" i="78"/>
  <c r="J14" i="78"/>
  <c r="O14" i="78"/>
  <c r="C14" i="78"/>
  <c r="D14" i="78"/>
  <c r="S14" i="78"/>
  <c r="U14" i="78"/>
  <c r="T14" i="78"/>
  <c r="E14" i="78"/>
  <c r="F24" i="79"/>
  <c r="E24" i="79"/>
  <c r="O24" i="79"/>
  <c r="P24" i="79"/>
  <c r="T24" i="79"/>
  <c r="U24" i="79"/>
  <c r="J32" i="85"/>
  <c r="G92" i="84"/>
  <c r="I26" i="78"/>
  <c r="O26" i="78"/>
  <c r="B26" i="78"/>
  <c r="K26" i="78"/>
  <c r="H26" i="78"/>
  <c r="E26" i="78"/>
  <c r="R26" i="78"/>
  <c r="L26" i="78"/>
  <c r="N26" i="78"/>
  <c r="C26" i="78"/>
  <c r="P26" i="78"/>
  <c r="T26" i="78"/>
  <c r="M26" i="78"/>
  <c r="S32" i="85"/>
  <c r="H15" i="79"/>
  <c r="F88" i="84"/>
  <c r="C88" i="84"/>
  <c r="H88" i="84"/>
  <c r="E85" i="81"/>
  <c r="M85" i="81"/>
  <c r="K85" i="81"/>
  <c r="E32" i="85"/>
  <c r="D26" i="78"/>
  <c r="S24" i="79"/>
  <c r="C15" i="79"/>
  <c r="J27" i="89"/>
  <c r="O25" i="78"/>
  <c r="G23" i="82"/>
  <c r="S96" i="89"/>
  <c r="L25" i="81"/>
  <c r="M97" i="82"/>
  <c r="L93" i="85"/>
  <c r="F27" i="83"/>
  <c r="N92" i="32"/>
  <c r="I26" i="81"/>
  <c r="I88" i="78"/>
  <c r="F88" i="78"/>
  <c r="P88" i="78"/>
  <c r="T15" i="82"/>
  <c r="F15" i="82"/>
  <c r="M93" i="83"/>
  <c r="J93" i="83"/>
  <c r="I93" i="83"/>
  <c r="F93" i="83"/>
  <c r="T93" i="83"/>
  <c r="B32" i="78"/>
  <c r="L32" i="78"/>
  <c r="K32" i="78"/>
  <c r="Q32" i="80"/>
  <c r="D32" i="80"/>
  <c r="G32" i="80"/>
  <c r="I36" i="82"/>
  <c r="F36" i="82"/>
  <c r="F15" i="85"/>
  <c r="P36" i="89"/>
  <c r="L84" i="81"/>
  <c r="I84" i="81"/>
  <c r="F27" i="89"/>
  <c r="L16" i="89"/>
  <c r="J16" i="89"/>
  <c r="J27" i="83"/>
  <c r="P93" i="83"/>
  <c r="T13" i="79"/>
  <c r="F36" i="89"/>
  <c r="D36" i="89"/>
  <c r="B38" i="80"/>
  <c r="R84" i="79"/>
  <c r="R96" i="89"/>
  <c r="C93" i="85"/>
  <c r="O25" i="81"/>
  <c r="R22" i="81"/>
  <c r="G84" i="79"/>
  <c r="S93" i="83"/>
  <c r="F93" i="85"/>
  <c r="O36" i="79"/>
  <c r="M27" i="83"/>
  <c r="K92" i="32"/>
  <c r="G88" i="78"/>
  <c r="U88" i="78"/>
  <c r="R88" i="78"/>
  <c r="E85" i="85"/>
  <c r="B15" i="82"/>
  <c r="L15" i="82"/>
  <c r="M15" i="82"/>
  <c r="L12" i="89"/>
  <c r="M34" i="82"/>
  <c r="N85" i="78"/>
  <c r="G22" i="81"/>
  <c r="Q22" i="85"/>
  <c r="Q85" i="89"/>
  <c r="B36" i="79"/>
  <c r="O85" i="89"/>
  <c r="U85" i="89"/>
  <c r="Q25" i="82"/>
  <c r="R93" i="83"/>
  <c r="U93" i="83"/>
  <c r="P96" i="83"/>
  <c r="R32" i="78"/>
  <c r="S32" i="78"/>
  <c r="E32" i="80"/>
  <c r="S32" i="80"/>
  <c r="M36" i="82"/>
  <c r="G36" i="82"/>
  <c r="R15" i="85"/>
  <c r="J15" i="85"/>
  <c r="M27" i="82"/>
  <c r="U27" i="82"/>
  <c r="J36" i="89"/>
  <c r="M84" i="81"/>
  <c r="C84" i="81"/>
  <c r="H25" i="78"/>
  <c r="T16" i="89"/>
  <c r="E16" i="89"/>
  <c r="O27" i="83"/>
  <c r="C13" i="32"/>
  <c r="F38" i="80"/>
  <c r="T27" i="83"/>
  <c r="M36" i="89"/>
  <c r="L38" i="80"/>
  <c r="M84" i="79"/>
  <c r="O13" i="79"/>
  <c r="P93" i="85"/>
  <c r="J38" i="80"/>
  <c r="T84" i="81"/>
  <c r="T22" i="81"/>
  <c r="C84" i="79"/>
  <c r="E84" i="79"/>
  <c r="G36" i="89"/>
  <c r="J36" i="79"/>
  <c r="B88" i="78"/>
  <c r="C88" i="78"/>
  <c r="O88" i="78"/>
  <c r="S85" i="85"/>
  <c r="K13" i="79"/>
  <c r="E15" i="82"/>
  <c r="G15" i="82"/>
  <c r="R15" i="82"/>
  <c r="G34" i="82"/>
  <c r="S85" i="78"/>
  <c r="I22" i="85"/>
  <c r="O22" i="85"/>
  <c r="D85" i="89"/>
  <c r="G22" i="85"/>
  <c r="D28" i="84"/>
  <c r="C25" i="82"/>
  <c r="S25" i="82"/>
  <c r="J25" i="82"/>
  <c r="L28" i="84"/>
  <c r="R32" i="80"/>
  <c r="I32" i="80"/>
  <c r="O36" i="82"/>
  <c r="C36" i="82"/>
  <c r="K15" i="85"/>
  <c r="Q15" i="85"/>
  <c r="I27" i="82"/>
  <c r="E27" i="82"/>
  <c r="R84" i="81"/>
  <c r="S84" i="81"/>
  <c r="P16" i="89"/>
  <c r="N16" i="89"/>
  <c r="I13" i="32"/>
  <c r="E25" i="81"/>
  <c r="T38" i="80"/>
  <c r="K36" i="89"/>
  <c r="I38" i="80"/>
  <c r="S84" i="79"/>
  <c r="Q13" i="79"/>
  <c r="Q84" i="81"/>
  <c r="U93" i="85"/>
  <c r="N38" i="80"/>
  <c r="H36" i="89"/>
  <c r="F22" i="81"/>
  <c r="F84" i="79"/>
  <c r="N84" i="79"/>
  <c r="O36" i="89"/>
  <c r="K36" i="79"/>
  <c r="I16" i="89"/>
  <c r="E88" i="78"/>
  <c r="N88" i="78"/>
  <c r="B85" i="85"/>
  <c r="Q84" i="79"/>
  <c r="K15" i="82"/>
  <c r="S15" i="82"/>
  <c r="H15" i="82"/>
  <c r="D85" i="78"/>
  <c r="P85" i="89"/>
  <c r="B85" i="89"/>
  <c r="N22" i="85"/>
  <c r="N85" i="89"/>
  <c r="U36" i="79"/>
  <c r="L85" i="89"/>
  <c r="E25" i="82"/>
  <c r="P25" i="82"/>
  <c r="D25" i="82"/>
  <c r="B22" i="85"/>
  <c r="I32" i="78"/>
  <c r="F32" i="78"/>
  <c r="O93" i="83"/>
  <c r="D32" i="78"/>
  <c r="U32" i="78"/>
  <c r="P32" i="80"/>
  <c r="N32" i="80"/>
  <c r="J36" i="82"/>
  <c r="P15" i="85"/>
  <c r="T15" i="85"/>
  <c r="H27" i="82"/>
  <c r="R27" i="82"/>
  <c r="K84" i="81"/>
  <c r="G84" i="81"/>
  <c r="U27" i="89"/>
  <c r="F16" i="89"/>
  <c r="R16" i="89"/>
  <c r="S13" i="32"/>
  <c r="T25" i="78"/>
  <c r="Q96" i="89"/>
  <c r="P38" i="80"/>
  <c r="C25" i="81"/>
  <c r="L36" i="89"/>
  <c r="C38" i="80"/>
  <c r="H84" i="79"/>
  <c r="G27" i="83"/>
  <c r="O23" i="82"/>
  <c r="G25" i="81"/>
  <c r="K25" i="81"/>
  <c r="S38" i="80"/>
  <c r="R36" i="89"/>
  <c r="Q22" i="81"/>
  <c r="K84" i="79"/>
  <c r="Q36" i="79"/>
  <c r="M16" i="89"/>
  <c r="M88" i="78"/>
  <c r="T88" i="78"/>
  <c r="J85" i="85"/>
  <c r="U84" i="79"/>
  <c r="Q15" i="82"/>
  <c r="C15" i="82"/>
  <c r="H88" i="32"/>
  <c r="P34" i="82"/>
  <c r="K34" i="82"/>
  <c r="J85" i="78"/>
  <c r="K22" i="85"/>
  <c r="S85" i="89"/>
  <c r="K85" i="89"/>
  <c r="P22" i="85"/>
  <c r="O25" i="82"/>
  <c r="J85" i="89"/>
  <c r="K25" i="82"/>
  <c r="R22" i="85"/>
  <c r="P32" i="78"/>
  <c r="N32" i="78"/>
  <c r="O32" i="80"/>
  <c r="U32" i="80"/>
  <c r="N36" i="82"/>
  <c r="S15" i="85"/>
  <c r="I15" i="85"/>
  <c r="B27" i="82"/>
  <c r="N84" i="81"/>
  <c r="H84" i="81"/>
  <c r="G27" i="89"/>
  <c r="C16" i="89"/>
  <c r="S16" i="89"/>
  <c r="G23" i="81"/>
  <c r="S25" i="78"/>
  <c r="U96" i="89"/>
  <c r="K38" i="80"/>
  <c r="E36" i="89"/>
  <c r="K27" i="82"/>
  <c r="C27" i="83"/>
  <c r="Q13" i="32"/>
  <c r="C96" i="89"/>
  <c r="M38" i="80"/>
  <c r="N36" i="89"/>
  <c r="E22" i="81"/>
  <c r="Q38" i="80"/>
  <c r="T93" i="85"/>
  <c r="H36" i="79"/>
  <c r="C92" i="32"/>
  <c r="D16" i="89"/>
  <c r="S88" i="78"/>
  <c r="K88" i="78"/>
  <c r="D15" i="82"/>
  <c r="N15" i="82"/>
  <c r="S34" i="82"/>
  <c r="K85" i="78"/>
  <c r="B85" i="78"/>
  <c r="P28" i="85"/>
  <c r="H22" i="85"/>
  <c r="I85" i="89"/>
  <c r="G85" i="89"/>
  <c r="F85" i="89"/>
  <c r="I25" i="82"/>
  <c r="H32" i="80"/>
  <c r="B93" i="83"/>
  <c r="Q32" i="78"/>
  <c r="C32" i="78"/>
  <c r="C32" i="80"/>
  <c r="T32" i="80"/>
  <c r="B36" i="82"/>
  <c r="N15" i="85"/>
  <c r="G27" i="82"/>
  <c r="D84" i="81"/>
  <c r="O84" i="81"/>
  <c r="C27" i="89"/>
  <c r="H16" i="89"/>
  <c r="O16" i="89"/>
  <c r="L25" i="78"/>
  <c r="L93" i="83"/>
  <c r="D25" i="78"/>
  <c r="O38" i="80"/>
  <c r="M36" i="79"/>
  <c r="R27" i="83"/>
  <c r="H92" i="32"/>
  <c r="L88" i="78"/>
  <c r="I15" i="82"/>
  <c r="N88" i="32"/>
  <c r="U12" i="78"/>
  <c r="H85" i="78"/>
  <c r="G85" i="78"/>
  <c r="E28" i="85"/>
  <c r="M85" i="89"/>
  <c r="L36" i="79"/>
  <c r="T85" i="89"/>
  <c r="P36" i="79"/>
  <c r="G25" i="82"/>
  <c r="L85" i="78"/>
  <c r="H22" i="79"/>
  <c r="N22" i="79"/>
  <c r="I22" i="79"/>
  <c r="R22" i="79"/>
  <c r="D22" i="79"/>
  <c r="P22" i="79"/>
  <c r="T22" i="79"/>
  <c r="M22" i="79"/>
  <c r="L22" i="79"/>
  <c r="U22" i="79"/>
  <c r="O22" i="79"/>
  <c r="Q22" i="79"/>
  <c r="I88" i="83"/>
  <c r="T28" i="83"/>
  <c r="F94" i="83"/>
  <c r="G94" i="83"/>
  <c r="E91" i="89"/>
  <c r="O91" i="89"/>
  <c r="G28" i="89"/>
  <c r="E28" i="89"/>
  <c r="K27" i="80"/>
  <c r="S22" i="79"/>
  <c r="S27" i="84"/>
  <c r="S14" i="89"/>
  <c r="D26" i="80"/>
  <c r="I26" i="80"/>
  <c r="N26" i="80"/>
  <c r="G26" i="80"/>
  <c r="F26" i="80"/>
  <c r="L26" i="80"/>
  <c r="B26" i="80"/>
  <c r="M26" i="80"/>
  <c r="F26" i="85"/>
  <c r="M26" i="85"/>
  <c r="E26" i="89"/>
  <c r="U26" i="89"/>
  <c r="I26" i="89"/>
  <c r="O26" i="89"/>
  <c r="H26" i="89"/>
  <c r="N26" i="89"/>
  <c r="Q26" i="89"/>
  <c r="G26" i="89"/>
  <c r="P26" i="89"/>
  <c r="C26" i="89"/>
  <c r="O91" i="83"/>
  <c r="R91" i="83"/>
  <c r="U91" i="83"/>
  <c r="E22" i="79"/>
  <c r="C91" i="78"/>
  <c r="O91" i="78"/>
  <c r="M97" i="84"/>
  <c r="N97" i="84"/>
  <c r="H25" i="81"/>
  <c r="J25" i="81"/>
  <c r="P25" i="81"/>
  <c r="D25" i="81"/>
  <c r="T25" i="81"/>
  <c r="Q25" i="81"/>
  <c r="M25" i="81"/>
  <c r="U25" i="81"/>
  <c r="I25" i="81"/>
  <c r="N25" i="81"/>
  <c r="F25" i="81"/>
  <c r="D93" i="85"/>
  <c r="R93" i="85"/>
  <c r="O93" i="85"/>
  <c r="G93" i="85"/>
  <c r="K93" i="85"/>
  <c r="H93" i="85"/>
  <c r="S93" i="85"/>
  <c r="Q93" i="85"/>
  <c r="B93" i="85"/>
  <c r="J93" i="85"/>
  <c r="I93" i="85"/>
  <c r="M23" i="78"/>
  <c r="E23" i="78"/>
  <c r="C23" i="78"/>
  <c r="J23" i="78"/>
  <c r="T34" i="83"/>
  <c r="U34" i="83"/>
  <c r="B34" i="83"/>
  <c r="H34" i="83"/>
  <c r="Q34" i="32"/>
  <c r="S34" i="32"/>
  <c r="O34" i="32"/>
  <c r="E34" i="32"/>
  <c r="H34" i="32"/>
  <c r="J34" i="32"/>
  <c r="N34" i="32"/>
  <c r="P34" i="32"/>
  <c r="U85" i="80"/>
  <c r="L85" i="80"/>
  <c r="P27" i="80"/>
  <c r="T27" i="80"/>
  <c r="D27" i="80"/>
  <c r="H27" i="80"/>
  <c r="M27" i="80"/>
  <c r="L88" i="89"/>
  <c r="B88" i="89"/>
  <c r="M88" i="89"/>
  <c r="H88" i="89"/>
  <c r="R88" i="89"/>
  <c r="G88" i="89"/>
  <c r="T88" i="89"/>
  <c r="S88" i="89"/>
  <c r="O88" i="89"/>
  <c r="K88" i="89"/>
  <c r="P88" i="89"/>
  <c r="L28" i="89"/>
  <c r="I27" i="80"/>
  <c r="G22" i="79"/>
  <c r="T16" i="85"/>
  <c r="N16" i="85"/>
  <c r="M16" i="85"/>
  <c r="B16" i="85"/>
  <c r="U32" i="82"/>
  <c r="F32" i="82"/>
  <c r="D32" i="82"/>
  <c r="Q32" i="82"/>
  <c r="T32" i="82"/>
  <c r="C32" i="82"/>
  <c r="P32" i="82"/>
  <c r="E88" i="83"/>
  <c r="Q34" i="83"/>
  <c r="S94" i="83"/>
  <c r="D33" i="81"/>
  <c r="S91" i="89"/>
  <c r="H28" i="89"/>
  <c r="R27" i="80"/>
  <c r="Q27" i="80"/>
  <c r="M32" i="82"/>
  <c r="J26" i="80"/>
  <c r="L34" i="83"/>
  <c r="M14" i="89"/>
  <c r="D88" i="89"/>
  <c r="U88" i="89"/>
  <c r="S38" i="89"/>
  <c r="B38" i="89"/>
  <c r="H38" i="89"/>
  <c r="E38" i="89"/>
  <c r="M38" i="89"/>
  <c r="L38" i="89"/>
  <c r="R38" i="89"/>
  <c r="J38" i="89"/>
  <c r="K38" i="89"/>
  <c r="P38" i="89"/>
  <c r="F38" i="89"/>
  <c r="U38" i="89"/>
  <c r="F96" i="78"/>
  <c r="Q96" i="78"/>
  <c r="C96" i="78"/>
  <c r="U15" i="32"/>
  <c r="T15" i="32"/>
  <c r="Q15" i="32"/>
  <c r="K15" i="84"/>
  <c r="J15" i="84"/>
  <c r="C15" i="84"/>
  <c r="R15" i="84"/>
  <c r="S16" i="32"/>
  <c r="R16" i="32"/>
  <c r="U16" i="32"/>
  <c r="B22" i="82"/>
  <c r="U22" i="82"/>
  <c r="J22" i="82"/>
  <c r="O22" i="82"/>
  <c r="R22" i="82"/>
  <c r="F22" i="82"/>
  <c r="C22" i="82"/>
  <c r="M22" i="82"/>
  <c r="T22" i="82"/>
  <c r="K19" i="82"/>
  <c r="I19" i="82"/>
  <c r="P19" i="82"/>
  <c r="Q19" i="82"/>
  <c r="F19" i="82"/>
  <c r="G19" i="82"/>
  <c r="L19" i="82"/>
  <c r="N19" i="82"/>
  <c r="D19" i="82"/>
  <c r="H19" i="82"/>
  <c r="T19" i="82"/>
  <c r="D34" i="84"/>
  <c r="E34" i="84"/>
  <c r="R34" i="84"/>
  <c r="M34" i="84"/>
  <c r="C34" i="84"/>
  <c r="H34" i="84"/>
  <c r="Q34" i="84"/>
  <c r="T34" i="84"/>
  <c r="S34" i="84"/>
  <c r="P34" i="84"/>
  <c r="U34" i="84"/>
  <c r="K38" i="32"/>
  <c r="T38" i="32"/>
  <c r="D38" i="32"/>
  <c r="U27" i="84"/>
  <c r="O27" i="84"/>
  <c r="D27" i="84"/>
  <c r="N27" i="84"/>
  <c r="R27" i="84"/>
  <c r="P27" i="84"/>
  <c r="K27" i="84"/>
  <c r="F27" i="84"/>
  <c r="L27" i="84"/>
  <c r="E27" i="84"/>
  <c r="J27" i="84"/>
  <c r="C27" i="84"/>
  <c r="F38" i="81"/>
  <c r="J28" i="89"/>
  <c r="U28" i="89"/>
  <c r="U27" i="80"/>
  <c r="S27" i="80"/>
  <c r="R32" i="82"/>
  <c r="K94" i="83"/>
  <c r="T94" i="83"/>
  <c r="U33" i="79"/>
  <c r="K91" i="89"/>
  <c r="N91" i="89"/>
  <c r="S28" i="89"/>
  <c r="M28" i="89"/>
  <c r="J27" i="80"/>
  <c r="G27" i="80"/>
  <c r="E32" i="82"/>
  <c r="B23" i="78"/>
  <c r="H94" i="83"/>
  <c r="B27" i="84"/>
  <c r="Q14" i="89"/>
  <c r="J85" i="80"/>
  <c r="F22" i="79"/>
  <c r="F85" i="80"/>
  <c r="Q15" i="80"/>
  <c r="S15" i="80"/>
  <c r="R15" i="80"/>
  <c r="D23" i="32"/>
  <c r="R23" i="32"/>
  <c r="T23" i="32"/>
  <c r="B23" i="32"/>
  <c r="F23" i="32"/>
  <c r="K23" i="32"/>
  <c r="L23" i="32"/>
  <c r="U23" i="32"/>
  <c r="O23" i="32"/>
  <c r="S23" i="32"/>
  <c r="T23" i="83"/>
  <c r="K23" i="83"/>
  <c r="P38" i="84"/>
  <c r="R38" i="84"/>
  <c r="I38" i="84"/>
  <c r="H38" i="84"/>
  <c r="F38" i="84"/>
  <c r="U38" i="84"/>
  <c r="N38" i="84"/>
  <c r="P25" i="85"/>
  <c r="S25" i="85"/>
  <c r="R25" i="85"/>
  <c r="N25" i="85"/>
  <c r="O25" i="85"/>
  <c r="D25" i="85"/>
  <c r="I28" i="81"/>
  <c r="M28" i="81"/>
  <c r="N28" i="81"/>
  <c r="B28" i="81"/>
  <c r="Q28" i="81"/>
  <c r="K28" i="81"/>
  <c r="G28" i="81"/>
  <c r="C28" i="81"/>
  <c r="U28" i="81"/>
  <c r="T19" i="78"/>
  <c r="M19" i="78"/>
  <c r="B19" i="78"/>
  <c r="C19" i="78"/>
  <c r="B94" i="83"/>
  <c r="R16" i="85"/>
  <c r="N14" i="89"/>
  <c r="F88" i="89"/>
  <c r="P94" i="83"/>
  <c r="U94" i="83"/>
  <c r="E33" i="79"/>
  <c r="B32" i="83"/>
  <c r="I91" i="89"/>
  <c r="T91" i="89"/>
  <c r="P28" i="89"/>
  <c r="C28" i="89"/>
  <c r="C27" i="80"/>
  <c r="L27" i="80"/>
  <c r="L32" i="82"/>
  <c r="U23" i="78"/>
  <c r="M34" i="83"/>
  <c r="O14" i="89"/>
  <c r="G14" i="89"/>
  <c r="G27" i="84"/>
  <c r="K22" i="79"/>
  <c r="O85" i="80"/>
  <c r="P34" i="83"/>
  <c r="S26" i="83"/>
  <c r="H26" i="83"/>
  <c r="F92" i="89"/>
  <c r="U92" i="89"/>
  <c r="B30" i="80"/>
  <c r="K30" i="80"/>
  <c r="H30" i="80"/>
  <c r="J30" i="80"/>
  <c r="L30" i="80"/>
  <c r="Q30" i="80"/>
  <c r="M30" i="80"/>
  <c r="U30" i="80"/>
  <c r="I30" i="80"/>
  <c r="E30" i="80"/>
  <c r="R24" i="82"/>
  <c r="L24" i="82"/>
  <c r="T29" i="81"/>
  <c r="J29" i="81"/>
  <c r="J14" i="89"/>
  <c r="P14" i="89"/>
  <c r="K14" i="89"/>
  <c r="U14" i="89"/>
  <c r="D14" i="89"/>
  <c r="C14" i="89"/>
  <c r="T14" i="89"/>
  <c r="L14" i="89"/>
  <c r="I14" i="89"/>
  <c r="T16" i="82"/>
  <c r="N16" i="82"/>
  <c r="N27" i="80"/>
  <c r="Q94" i="83"/>
  <c r="J32" i="83"/>
  <c r="D94" i="83"/>
  <c r="E94" i="83"/>
  <c r="N94" i="83"/>
  <c r="L33" i="79"/>
  <c r="F91" i="89"/>
  <c r="G91" i="89"/>
  <c r="B28" i="89"/>
  <c r="F27" i="80"/>
  <c r="P23" i="78"/>
  <c r="Q27" i="84"/>
  <c r="F14" i="89"/>
  <c r="G34" i="83"/>
  <c r="M34" i="32"/>
  <c r="B14" i="89"/>
  <c r="C22" i="79"/>
  <c r="Q88" i="89"/>
  <c r="J22" i="79"/>
  <c r="D25" i="84"/>
  <c r="G25" i="84"/>
  <c r="R25" i="84"/>
  <c r="O25" i="84"/>
  <c r="T25" i="84"/>
  <c r="K25" i="84"/>
  <c r="U25" i="84"/>
  <c r="M25" i="84"/>
  <c r="F25" i="84"/>
  <c r="C25" i="84"/>
  <c r="D34" i="81"/>
  <c r="P34" i="81"/>
  <c r="K34" i="81"/>
  <c r="Q34" i="81"/>
  <c r="T34" i="81"/>
  <c r="O34" i="81"/>
  <c r="E34" i="81"/>
  <c r="M23" i="81"/>
  <c r="U23" i="81"/>
  <c r="F23" i="81"/>
  <c r="O23" i="81"/>
  <c r="R36" i="32"/>
  <c r="E36" i="32"/>
  <c r="J36" i="32"/>
  <c r="R27" i="89"/>
  <c r="G34" i="80"/>
  <c r="D27" i="78"/>
  <c r="B13" i="79"/>
  <c r="Q27" i="78"/>
  <c r="F13" i="79"/>
  <c r="O19" i="85"/>
  <c r="Q19" i="85"/>
  <c r="B96" i="82"/>
  <c r="I30" i="89"/>
  <c r="O84" i="78"/>
  <c r="S84" i="78"/>
  <c r="N13" i="84"/>
  <c r="Q34" i="80"/>
  <c r="J34" i="80"/>
  <c r="K97" i="78"/>
  <c r="C97" i="78"/>
  <c r="T27" i="78"/>
  <c r="S13" i="79"/>
  <c r="C96" i="79"/>
  <c r="U96" i="79"/>
  <c r="G13" i="81"/>
  <c r="I22" i="89"/>
  <c r="T27" i="89"/>
  <c r="B27" i="89"/>
  <c r="S34" i="80"/>
  <c r="S27" i="78"/>
  <c r="P13" i="79"/>
  <c r="R93" i="84"/>
  <c r="C27" i="78"/>
  <c r="E27" i="83"/>
  <c r="L19" i="85"/>
  <c r="F19" i="85"/>
  <c r="C34" i="80"/>
  <c r="J84" i="78"/>
  <c r="E13" i="84"/>
  <c r="D34" i="80"/>
  <c r="B34" i="80"/>
  <c r="T12" i="80"/>
  <c r="J97" i="78"/>
  <c r="J27" i="78"/>
  <c r="R36" i="83"/>
  <c r="B96" i="79"/>
  <c r="E96" i="79"/>
  <c r="S96" i="79"/>
  <c r="L22" i="89"/>
  <c r="M27" i="89"/>
  <c r="K27" i="83"/>
  <c r="G27" i="78"/>
  <c r="H27" i="83"/>
  <c r="N13" i="79"/>
  <c r="L27" i="83"/>
  <c r="G93" i="84"/>
  <c r="K19" i="85"/>
  <c r="D19" i="85"/>
  <c r="E34" i="80"/>
  <c r="H30" i="89"/>
  <c r="B30" i="89"/>
  <c r="F30" i="89"/>
  <c r="P84" i="78"/>
  <c r="B27" i="83"/>
  <c r="L13" i="84"/>
  <c r="R13" i="84"/>
  <c r="O34" i="80"/>
  <c r="B97" i="78"/>
  <c r="Q97" i="78"/>
  <c r="Q27" i="89"/>
  <c r="U30" i="83"/>
  <c r="J13" i="79"/>
  <c r="D36" i="83"/>
  <c r="P24" i="85"/>
  <c r="R86" i="85"/>
  <c r="U22" i="89"/>
  <c r="S22" i="89"/>
  <c r="E13" i="81"/>
  <c r="F96" i="79"/>
  <c r="Q27" i="83"/>
  <c r="F34" i="80"/>
  <c r="O27" i="78"/>
  <c r="E13" i="79"/>
  <c r="D13" i="81"/>
  <c r="H27" i="89"/>
  <c r="I34" i="80"/>
  <c r="E27" i="78"/>
  <c r="S27" i="83"/>
  <c r="R27" i="78"/>
  <c r="I27" i="83"/>
  <c r="K27" i="78"/>
  <c r="L13" i="79"/>
  <c r="M19" i="85"/>
  <c r="D27" i="83"/>
  <c r="B13" i="84"/>
  <c r="N97" i="78"/>
  <c r="M91" i="81"/>
  <c r="G13" i="79"/>
  <c r="C13" i="81"/>
  <c r="L24" i="85"/>
  <c r="F24" i="85"/>
  <c r="M27" i="84"/>
  <c r="D38" i="84"/>
  <c r="S32" i="82"/>
  <c r="H32" i="82"/>
  <c r="I16" i="85"/>
  <c r="D16" i="85"/>
  <c r="T23" i="78"/>
  <c r="B33" i="79"/>
  <c r="H91" i="89"/>
  <c r="R91" i="89"/>
  <c r="P91" i="89"/>
  <c r="J32" i="82"/>
  <c r="O32" i="82"/>
  <c r="Q16" i="85"/>
  <c r="C16" i="85"/>
  <c r="R23" i="78"/>
  <c r="H23" i="78"/>
  <c r="H15" i="85"/>
  <c r="H27" i="84"/>
  <c r="U16" i="85"/>
  <c r="J16" i="85"/>
  <c r="O33" i="80"/>
  <c r="L91" i="89"/>
  <c r="M91" i="89"/>
  <c r="I32" i="82"/>
  <c r="B32" i="82"/>
  <c r="K16" i="85"/>
  <c r="D23" i="78"/>
  <c r="O29" i="82"/>
  <c r="L33" i="85"/>
  <c r="J33" i="85"/>
  <c r="F33" i="85"/>
  <c r="S28" i="83"/>
  <c r="E28" i="83"/>
  <c r="F28" i="83"/>
  <c r="I28" i="83"/>
  <c r="M84" i="32"/>
  <c r="P97" i="82"/>
  <c r="K12" i="80"/>
  <c r="J12" i="89"/>
  <c r="O38" i="83"/>
  <c r="J12" i="81"/>
  <c r="T12" i="81"/>
  <c r="G91" i="78"/>
  <c r="M91" i="78"/>
  <c r="I91" i="78"/>
  <c r="P91" i="78"/>
  <c r="J91" i="78"/>
  <c r="S91" i="78"/>
  <c r="K91" i="78"/>
  <c r="I97" i="84"/>
  <c r="T97" i="84"/>
  <c r="G97" i="84"/>
  <c r="C97" i="84"/>
  <c r="R94" i="83"/>
  <c r="I94" i="83"/>
  <c r="T23" i="81"/>
  <c r="H23" i="81"/>
  <c r="B23" i="81"/>
  <c r="N23" i="81"/>
  <c r="P23" i="81"/>
  <c r="P38" i="32"/>
  <c r="C38" i="32"/>
  <c r="E38" i="32"/>
  <c r="F38" i="32"/>
  <c r="C25" i="79"/>
  <c r="M25" i="79"/>
  <c r="D25" i="79"/>
  <c r="R25" i="79"/>
  <c r="E25" i="79"/>
  <c r="J25" i="79"/>
  <c r="I25" i="79"/>
  <c r="B25" i="79"/>
  <c r="N25" i="79"/>
  <c r="U25" i="79"/>
  <c r="H25" i="79"/>
  <c r="K25" i="79"/>
  <c r="S97" i="82"/>
  <c r="O97" i="82"/>
  <c r="H97" i="82"/>
  <c r="U97" i="82"/>
  <c r="D97" i="82"/>
  <c r="K97" i="82"/>
  <c r="F97" i="82"/>
  <c r="I97" i="82"/>
  <c r="T97" i="82"/>
  <c r="J97" i="82"/>
  <c r="B97" i="82"/>
  <c r="D84" i="89"/>
  <c r="F84" i="89"/>
  <c r="D28" i="83"/>
  <c r="T96" i="83"/>
  <c r="P15" i="83"/>
  <c r="Q96" i="83"/>
  <c r="U92" i="80"/>
  <c r="G28" i="83"/>
  <c r="U15" i="83"/>
  <c r="F96" i="83"/>
  <c r="M96" i="83"/>
  <c r="H33" i="79"/>
  <c r="C33" i="85"/>
  <c r="M33" i="85"/>
  <c r="K15" i="83"/>
  <c r="H15" i="83"/>
  <c r="B26" i="83"/>
  <c r="I93" i="32"/>
  <c r="I29" i="80"/>
  <c r="C92" i="80"/>
  <c r="D84" i="32"/>
  <c r="E97" i="82"/>
  <c r="O12" i="80"/>
  <c r="E29" i="81"/>
  <c r="G29" i="81"/>
  <c r="E28" i="78"/>
  <c r="N28" i="78"/>
  <c r="F38" i="85"/>
  <c r="K38" i="85"/>
  <c r="Q38" i="85"/>
  <c r="C38" i="85"/>
  <c r="H38" i="85"/>
  <c r="R28" i="79"/>
  <c r="F28" i="79"/>
  <c r="Q28" i="79"/>
  <c r="L28" i="79"/>
  <c r="B28" i="79"/>
  <c r="I28" i="79"/>
  <c r="N28" i="79"/>
  <c r="U28" i="79"/>
  <c r="P28" i="79"/>
  <c r="G28" i="79"/>
  <c r="G97" i="82"/>
  <c r="C12" i="89"/>
  <c r="U12" i="89"/>
  <c r="M12" i="89"/>
  <c r="H12" i="89"/>
  <c r="R12" i="89"/>
  <c r="O12" i="89"/>
  <c r="Q12" i="89"/>
  <c r="S12" i="89"/>
  <c r="E12" i="89"/>
  <c r="B12" i="89"/>
  <c r="I12" i="89"/>
  <c r="G12" i="89"/>
  <c r="P12" i="89"/>
  <c r="P38" i="83"/>
  <c r="R33" i="85"/>
  <c r="K38" i="83"/>
  <c r="B38" i="83"/>
  <c r="J96" i="83"/>
  <c r="M15" i="83"/>
  <c r="H96" i="83"/>
  <c r="L96" i="83"/>
  <c r="O33" i="79"/>
  <c r="O33" i="85"/>
  <c r="N33" i="85"/>
  <c r="N15" i="83"/>
  <c r="M26" i="83"/>
  <c r="P93" i="32"/>
  <c r="H28" i="82"/>
  <c r="I28" i="82"/>
  <c r="J28" i="82"/>
  <c r="P28" i="82"/>
  <c r="C97" i="82"/>
  <c r="E12" i="80"/>
  <c r="D28" i="89"/>
  <c r="F28" i="89"/>
  <c r="I28" i="89"/>
  <c r="O28" i="89"/>
  <c r="Q14" i="78"/>
  <c r="P14" i="78"/>
  <c r="Q34" i="89"/>
  <c r="S36" i="85"/>
  <c r="K16" i="32"/>
  <c r="J16" i="32"/>
  <c r="L16" i="32"/>
  <c r="G16" i="32"/>
  <c r="N16" i="32"/>
  <c r="E16" i="32"/>
  <c r="P29" i="85"/>
  <c r="M29" i="85"/>
  <c r="G29" i="85"/>
  <c r="D29" i="85"/>
  <c r="H29" i="85"/>
  <c r="Q29" i="85"/>
  <c r="K29" i="85"/>
  <c r="I92" i="85"/>
  <c r="T92" i="85"/>
  <c r="Q92" i="85"/>
  <c r="C92" i="85"/>
  <c r="J23" i="82"/>
  <c r="E23" i="82"/>
  <c r="H23" i="82"/>
  <c r="C23" i="82"/>
  <c r="R23" i="82"/>
  <c r="P25" i="78"/>
  <c r="B25" i="78"/>
  <c r="E25" i="78"/>
  <c r="U25" i="78"/>
  <c r="G25" i="78"/>
  <c r="R25" i="78"/>
  <c r="F25" i="78"/>
  <c r="I15" i="83"/>
  <c r="S15" i="83"/>
  <c r="J15" i="83"/>
  <c r="G15" i="83"/>
  <c r="M29" i="80"/>
  <c r="U29" i="80"/>
  <c r="G29" i="80"/>
  <c r="S29" i="80"/>
  <c r="N29" i="80"/>
  <c r="O29" i="80"/>
  <c r="P29" i="80"/>
  <c r="R29" i="80"/>
  <c r="C29" i="80"/>
  <c r="H29" i="80"/>
  <c r="K29" i="80"/>
  <c r="R38" i="81"/>
  <c r="B38" i="81"/>
  <c r="L38" i="81"/>
  <c r="G38" i="81"/>
  <c r="K38" i="81"/>
  <c r="S38" i="83"/>
  <c r="U28" i="83"/>
  <c r="C28" i="83"/>
  <c r="R38" i="83"/>
  <c r="S96" i="83"/>
  <c r="E15" i="83"/>
  <c r="I96" i="83"/>
  <c r="T33" i="85"/>
  <c r="B33" i="85"/>
  <c r="Q15" i="83"/>
  <c r="P26" i="83"/>
  <c r="B29" i="80"/>
  <c r="K16" i="82"/>
  <c r="N32" i="32"/>
  <c r="M32" i="32"/>
  <c r="F32" i="32"/>
  <c r="B15" i="78"/>
  <c r="T15" i="78"/>
  <c r="G12" i="80"/>
  <c r="B36" i="85"/>
  <c r="E88" i="84"/>
  <c r="U88" i="84"/>
  <c r="T93" i="32"/>
  <c r="N93" i="32"/>
  <c r="R93" i="32"/>
  <c r="D93" i="32"/>
  <c r="G96" i="83"/>
  <c r="D96" i="83"/>
  <c r="M38" i="83"/>
  <c r="C96" i="83"/>
  <c r="G33" i="85"/>
  <c r="F15" i="83"/>
  <c r="B15" i="83"/>
  <c r="C26" i="83"/>
  <c r="C93" i="32"/>
  <c r="T29" i="80"/>
  <c r="O28" i="83"/>
  <c r="Q28" i="83"/>
  <c r="R15" i="83"/>
  <c r="B96" i="83"/>
  <c r="P33" i="85"/>
  <c r="H33" i="85"/>
  <c r="D15" i="83"/>
  <c r="H93" i="32"/>
  <c r="B92" i="80"/>
  <c r="D29" i="80"/>
  <c r="R26" i="80"/>
  <c r="P26" i="80"/>
  <c r="U26" i="80"/>
  <c r="O26" i="80"/>
  <c r="S26" i="80"/>
  <c r="E94" i="85"/>
  <c r="R94" i="85"/>
  <c r="G94" i="85"/>
  <c r="P94" i="85"/>
  <c r="P28" i="83"/>
  <c r="M32" i="84"/>
  <c r="L32" i="84"/>
  <c r="J36" i="85"/>
  <c r="P36" i="85"/>
  <c r="O36" i="85"/>
  <c r="T36" i="85"/>
  <c r="I36" i="85"/>
  <c r="H36" i="85"/>
  <c r="N36" i="85"/>
  <c r="D36" i="85"/>
  <c r="Q36" i="85"/>
  <c r="G36" i="85"/>
  <c r="R36" i="85"/>
  <c r="M36" i="85"/>
  <c r="C36" i="85"/>
  <c r="E36" i="85"/>
  <c r="K36" i="85"/>
  <c r="M16" i="82"/>
  <c r="O16" i="82"/>
  <c r="D16" i="82"/>
  <c r="C16" i="82"/>
  <c r="P16" i="82"/>
  <c r="R16" i="82"/>
  <c r="I16" i="82"/>
  <c r="S16" i="82"/>
  <c r="H16" i="82"/>
  <c r="U16" i="82"/>
  <c r="L16" i="82"/>
  <c r="B16" i="82"/>
  <c r="Q16" i="82"/>
  <c r="E16" i="82"/>
  <c r="F16" i="82"/>
  <c r="H28" i="83"/>
  <c r="E96" i="83"/>
  <c r="K96" i="83"/>
  <c r="U33" i="85"/>
  <c r="E33" i="85"/>
  <c r="C15" i="83"/>
  <c r="E29" i="80"/>
  <c r="N26" i="83"/>
  <c r="Q26" i="83"/>
  <c r="J26" i="83"/>
  <c r="G16" i="82"/>
  <c r="U36" i="85"/>
  <c r="D12" i="89"/>
  <c r="S12" i="80"/>
  <c r="B12" i="80"/>
  <c r="J12" i="80"/>
  <c r="C12" i="80"/>
  <c r="D12" i="80"/>
  <c r="L12" i="80"/>
  <c r="P12" i="80"/>
  <c r="I12" i="80"/>
  <c r="F12" i="80"/>
  <c r="Q12" i="80"/>
  <c r="N12" i="80"/>
  <c r="R12" i="80"/>
  <c r="D12" i="85"/>
  <c r="J12" i="85"/>
  <c r="H84" i="32"/>
  <c r="R84" i="32"/>
  <c r="B84" i="32"/>
  <c r="S84" i="32"/>
  <c r="K84" i="32"/>
  <c r="F84" i="32"/>
  <c r="U29" i="79"/>
  <c r="L29" i="79"/>
  <c r="R29" i="79"/>
  <c r="G29" i="79"/>
  <c r="D29" i="79"/>
  <c r="U38" i="83"/>
  <c r="D38" i="83"/>
  <c r="S86" i="32"/>
  <c r="C86" i="32"/>
  <c r="P86" i="32"/>
  <c r="N86" i="32"/>
  <c r="O96" i="80"/>
  <c r="D96" i="80"/>
  <c r="D92" i="80"/>
  <c r="R92" i="80"/>
  <c r="G92" i="80"/>
  <c r="L92" i="80"/>
  <c r="T92" i="80"/>
  <c r="O92" i="80"/>
  <c r="Q92" i="80"/>
  <c r="B12" i="32"/>
  <c r="R12" i="32"/>
  <c r="C38" i="83"/>
  <c r="K28" i="83"/>
  <c r="R96" i="83"/>
  <c r="U96" i="83"/>
  <c r="Q33" i="85"/>
  <c r="I32" i="84"/>
  <c r="I33" i="85"/>
  <c r="T15" i="83"/>
  <c r="K26" i="83"/>
  <c r="K33" i="85"/>
  <c r="P92" i="80"/>
  <c r="Q29" i="80"/>
  <c r="J29" i="80"/>
  <c r="K92" i="80"/>
  <c r="U84" i="32"/>
  <c r="L15" i="85"/>
  <c r="U15" i="85"/>
  <c r="D15" i="85"/>
  <c r="B15" i="85"/>
  <c r="G15" i="85"/>
  <c r="J16" i="82"/>
  <c r="M12" i="80"/>
  <c r="B30" i="84"/>
  <c r="Q30" i="84"/>
  <c r="I30" i="84"/>
  <c r="K30" i="84"/>
  <c r="P30" i="84"/>
  <c r="E32" i="81"/>
  <c r="P32" i="81"/>
  <c r="B32" i="81"/>
  <c r="O32" i="81"/>
  <c r="I32" i="81"/>
  <c r="L36" i="85"/>
  <c r="T12" i="89"/>
  <c r="M28" i="83"/>
  <c r="Q22" i="32"/>
  <c r="J22" i="32"/>
  <c r="E22" i="32"/>
  <c r="M16" i="81"/>
  <c r="C16" i="81"/>
  <c r="T27" i="82"/>
  <c r="D91" i="83"/>
  <c r="S27" i="82"/>
  <c r="N88" i="81"/>
  <c r="P27" i="83"/>
  <c r="E25" i="85"/>
  <c r="C93" i="84"/>
  <c r="P27" i="82"/>
  <c r="I13" i="79"/>
  <c r="E88" i="89"/>
  <c r="M96" i="79"/>
  <c r="B25" i="81"/>
  <c r="H24" i="85"/>
  <c r="J13" i="81"/>
  <c r="J91" i="32"/>
  <c r="S13" i="81"/>
  <c r="G15" i="32"/>
  <c r="D27" i="82"/>
  <c r="P25" i="89"/>
  <c r="C29" i="32"/>
  <c r="G91" i="32"/>
  <c r="H27" i="79"/>
  <c r="U27" i="79"/>
  <c r="U13" i="79"/>
  <c r="M13" i="79"/>
  <c r="Q13" i="81"/>
  <c r="B13" i="81"/>
  <c r="D24" i="85"/>
  <c r="O27" i="79"/>
  <c r="K19" i="78"/>
  <c r="R13" i="79"/>
  <c r="C13" i="79"/>
  <c r="L27" i="82"/>
  <c r="N13" i="81"/>
  <c r="K13" i="81"/>
  <c r="N22" i="83"/>
  <c r="P33" i="80"/>
  <c r="B26" i="85"/>
  <c r="S26" i="85"/>
  <c r="G33" i="89"/>
  <c r="B33" i="89"/>
  <c r="U85" i="81"/>
  <c r="F28" i="78"/>
  <c r="S29" i="81"/>
  <c r="F29" i="81"/>
  <c r="R85" i="83"/>
  <c r="R12" i="81"/>
  <c r="L84" i="84"/>
  <c r="J88" i="84"/>
  <c r="D88" i="84"/>
  <c r="I88" i="84"/>
  <c r="M88" i="84"/>
  <c r="L88" i="84"/>
  <c r="D29" i="81"/>
  <c r="C92" i="78"/>
  <c r="D92" i="78"/>
  <c r="N24" i="80"/>
  <c r="P24" i="80"/>
  <c r="Q24" i="80"/>
  <c r="K24" i="80"/>
  <c r="H24" i="80"/>
  <c r="C24" i="80"/>
  <c r="B24" i="80"/>
  <c r="L24" i="80"/>
  <c r="P26" i="82"/>
  <c r="U26" i="82"/>
  <c r="B26" i="82"/>
  <c r="O26" i="82"/>
  <c r="M26" i="82"/>
  <c r="J26" i="82"/>
  <c r="C26" i="82"/>
  <c r="Q22" i="83"/>
  <c r="E33" i="84"/>
  <c r="T33" i="84"/>
  <c r="U84" i="83"/>
  <c r="G84" i="83"/>
  <c r="C16" i="79"/>
  <c r="P16" i="79"/>
  <c r="S16" i="79"/>
  <c r="F16" i="79"/>
  <c r="R16" i="79"/>
  <c r="U16" i="79"/>
  <c r="G16" i="79"/>
  <c r="M16" i="79"/>
  <c r="J16" i="79"/>
  <c r="T16" i="79"/>
  <c r="B16" i="79"/>
  <c r="D16" i="79"/>
  <c r="H92" i="78"/>
  <c r="F24" i="80"/>
  <c r="R29" i="81"/>
  <c r="N85" i="83"/>
  <c r="Q84" i="84"/>
  <c r="L24" i="32"/>
  <c r="N24" i="32"/>
  <c r="O16" i="79"/>
  <c r="N26" i="82"/>
  <c r="T14" i="79"/>
  <c r="Q14" i="79"/>
  <c r="I14" i="79"/>
  <c r="K28" i="89"/>
  <c r="N28" i="89"/>
  <c r="D94" i="85"/>
  <c r="S94" i="85"/>
  <c r="B94" i="85"/>
  <c r="J94" i="85"/>
  <c r="U94" i="85"/>
  <c r="H94" i="85"/>
  <c r="M94" i="85"/>
  <c r="K94" i="85"/>
  <c r="T94" i="85"/>
  <c r="C94" i="85"/>
  <c r="F94" i="85"/>
  <c r="N94" i="85"/>
  <c r="I29" i="81"/>
  <c r="N29" i="81"/>
  <c r="O29" i="81"/>
  <c r="C29" i="81"/>
  <c r="U29" i="81"/>
  <c r="B29" i="81"/>
  <c r="C16" i="80"/>
  <c r="R16" i="80"/>
  <c r="D22" i="83"/>
  <c r="J22" i="83"/>
  <c r="N33" i="89"/>
  <c r="C26" i="85"/>
  <c r="D26" i="85"/>
  <c r="L26" i="85"/>
  <c r="S14" i="80"/>
  <c r="I85" i="81"/>
  <c r="B85" i="81"/>
  <c r="Q88" i="84"/>
  <c r="P88" i="84"/>
  <c r="S28" i="78"/>
  <c r="O22" i="83"/>
  <c r="G33" i="82"/>
  <c r="U26" i="85"/>
  <c r="K26" i="85"/>
  <c r="H24" i="32"/>
  <c r="K14" i="79"/>
  <c r="C85" i="81"/>
  <c r="L85" i="81"/>
  <c r="T88" i="84"/>
  <c r="G88" i="84"/>
  <c r="K28" i="78"/>
  <c r="T24" i="80"/>
  <c r="P29" i="81"/>
  <c r="H29" i="81"/>
  <c r="D85" i="83"/>
  <c r="F16" i="80"/>
  <c r="S26" i="78"/>
  <c r="G26" i="78"/>
  <c r="M84" i="84"/>
  <c r="N23" i="85"/>
  <c r="R23" i="85"/>
  <c r="K16" i="79"/>
  <c r="Q14" i="84"/>
  <c r="K14" i="84"/>
  <c r="G14" i="84"/>
  <c r="G26" i="82"/>
  <c r="P91" i="83"/>
  <c r="C91" i="83"/>
  <c r="L91" i="83"/>
  <c r="M14" i="80"/>
  <c r="R14" i="80"/>
  <c r="N14" i="80"/>
  <c r="P28" i="78"/>
  <c r="Q28" i="78"/>
  <c r="T28" i="78"/>
  <c r="C28" i="78"/>
  <c r="P36" i="78"/>
  <c r="D36" i="78"/>
  <c r="C36" i="78"/>
  <c r="S36" i="78"/>
  <c r="L36" i="78"/>
  <c r="O36" i="78"/>
  <c r="T30" i="81"/>
  <c r="K30" i="81"/>
  <c r="D30" i="81"/>
  <c r="B30" i="81"/>
  <c r="Q30" i="81"/>
  <c r="L29" i="78"/>
  <c r="I29" i="78"/>
  <c r="R29" i="78"/>
  <c r="S29" i="78"/>
  <c r="M29" i="78"/>
  <c r="U29" i="78"/>
  <c r="T29" i="78"/>
  <c r="O29" i="78"/>
  <c r="H29" i="78"/>
  <c r="N29" i="78"/>
  <c r="C29" i="78"/>
  <c r="P29" i="78"/>
  <c r="K29" i="78"/>
  <c r="G29" i="78"/>
  <c r="B29" i="78"/>
  <c r="F29" i="78"/>
  <c r="I30" i="81"/>
  <c r="S84" i="84"/>
  <c r="O23" i="78"/>
  <c r="K23" i="78"/>
  <c r="L23" i="78"/>
  <c r="I16" i="79"/>
  <c r="U91" i="32"/>
  <c r="K91" i="32"/>
  <c r="S91" i="32"/>
  <c r="N91" i="32"/>
  <c r="I91" i="32"/>
  <c r="D91" i="32"/>
  <c r="M91" i="32"/>
  <c r="T91" i="32"/>
  <c r="C91" i="32"/>
  <c r="G22" i="83"/>
  <c r="F26" i="81"/>
  <c r="R26" i="81"/>
  <c r="T26" i="81"/>
  <c r="B26" i="81"/>
  <c r="U26" i="81"/>
  <c r="M26" i="81"/>
  <c r="D26" i="81"/>
  <c r="H26" i="81"/>
  <c r="G25" i="80"/>
  <c r="H25" i="80"/>
  <c r="Q25" i="80"/>
  <c r="T25" i="80"/>
  <c r="H12" i="84"/>
  <c r="K12" i="84"/>
  <c r="E26" i="85"/>
  <c r="H26" i="85"/>
  <c r="P12" i="81"/>
  <c r="S12" i="81"/>
  <c r="F12" i="81"/>
  <c r="N12" i="81"/>
  <c r="I85" i="32"/>
  <c r="O85" i="32"/>
  <c r="F85" i="32"/>
  <c r="M33" i="84"/>
  <c r="C33" i="84"/>
  <c r="G26" i="85"/>
  <c r="R26" i="85"/>
  <c r="D85" i="81"/>
  <c r="F85" i="81"/>
  <c r="R88" i="84"/>
  <c r="S88" i="84"/>
  <c r="M28" i="78"/>
  <c r="G28" i="78"/>
  <c r="U24" i="80"/>
  <c r="K29" i="81"/>
  <c r="D12" i="81"/>
  <c r="S33" i="81"/>
  <c r="F33" i="81"/>
  <c r="J26" i="85"/>
  <c r="P26" i="85"/>
  <c r="H32" i="84"/>
  <c r="M14" i="79"/>
  <c r="S85" i="81"/>
  <c r="K88" i="84"/>
  <c r="I28" i="78"/>
  <c r="D28" i="78"/>
  <c r="S24" i="80"/>
  <c r="M24" i="80"/>
  <c r="Q29" i="81"/>
  <c r="Q12" i="81"/>
  <c r="T85" i="83"/>
  <c r="H30" i="81"/>
  <c r="D84" i="83"/>
  <c r="E28" i="82"/>
  <c r="K28" i="82"/>
  <c r="L28" i="82"/>
  <c r="R28" i="82"/>
  <c r="E16" i="79"/>
  <c r="H14" i="78"/>
  <c r="I14" i="78"/>
  <c r="K14" i="78"/>
  <c r="D29" i="78"/>
  <c r="B96" i="89"/>
  <c r="N96" i="89"/>
  <c r="H96" i="89"/>
  <c r="K96" i="89"/>
  <c r="J96" i="89"/>
  <c r="L96" i="89"/>
  <c r="O85" i="81"/>
  <c r="N85" i="81"/>
  <c r="P85" i="81"/>
  <c r="M34" i="78"/>
  <c r="Q34" i="78"/>
  <c r="C34" i="78"/>
  <c r="O92" i="83"/>
  <c r="G92" i="83"/>
  <c r="I92" i="83"/>
  <c r="Q92" i="83"/>
  <c r="U84" i="84"/>
  <c r="N84" i="84"/>
  <c r="H84" i="84"/>
  <c r="G84" i="84"/>
  <c r="K84" i="84"/>
  <c r="E84" i="84"/>
  <c r="D84" i="84"/>
  <c r="F84" i="84"/>
  <c r="B84" i="84"/>
  <c r="O84" i="84"/>
  <c r="I84" i="84"/>
  <c r="T84" i="84"/>
  <c r="B22" i="83"/>
  <c r="K22" i="83"/>
  <c r="M22" i="83"/>
  <c r="E22" i="83"/>
  <c r="I22" i="83"/>
  <c r="S22" i="83"/>
  <c r="U22" i="83"/>
  <c r="H22" i="83"/>
  <c r="L22" i="83"/>
  <c r="P22" i="83"/>
  <c r="R22" i="83"/>
  <c r="C92" i="83"/>
  <c r="O26" i="85"/>
  <c r="N26" i="85"/>
  <c r="B32" i="84"/>
  <c r="G85" i="81"/>
  <c r="N88" i="84"/>
  <c r="B88" i="84"/>
  <c r="L28" i="78"/>
  <c r="J28" i="78"/>
  <c r="I24" i="80"/>
  <c r="L29" i="81"/>
  <c r="J24" i="80"/>
  <c r="P34" i="78"/>
  <c r="E30" i="81"/>
  <c r="T84" i="83"/>
  <c r="G12" i="81"/>
  <c r="C84" i="84"/>
  <c r="Q16" i="79"/>
  <c r="H26" i="32"/>
  <c r="D26" i="32"/>
  <c r="J29" i="78"/>
  <c r="I96" i="82"/>
  <c r="L96" i="82"/>
  <c r="N96" i="82"/>
  <c r="R96" i="82"/>
  <c r="T96" i="82"/>
  <c r="O96" i="82"/>
  <c r="O86" i="81"/>
  <c r="J86" i="81"/>
  <c r="L30" i="89"/>
  <c r="J30" i="89"/>
  <c r="D30" i="89"/>
  <c r="S30" i="89"/>
  <c r="C30" i="89"/>
  <c r="T30" i="89"/>
  <c r="R30" i="89"/>
  <c r="M30" i="89"/>
  <c r="Q30" i="89"/>
  <c r="G85" i="85"/>
  <c r="I85" i="85"/>
  <c r="N85" i="85"/>
  <c r="H85" i="85"/>
  <c r="F85" i="85"/>
  <c r="K85" i="85"/>
  <c r="R85" i="85"/>
  <c r="P85" i="85"/>
  <c r="T85" i="85"/>
  <c r="D85" i="85"/>
  <c r="M97" i="80"/>
  <c r="P97" i="80"/>
  <c r="C97" i="80"/>
  <c r="R97" i="80"/>
  <c r="O97" i="80"/>
  <c r="J97" i="80"/>
  <c r="H97" i="80"/>
  <c r="N97" i="80"/>
  <c r="S97" i="80"/>
  <c r="I13" i="80"/>
  <c r="H13" i="80"/>
  <c r="L13" i="80"/>
  <c r="K13" i="80"/>
  <c r="F13" i="80"/>
  <c r="L91" i="80"/>
  <c r="Q91" i="80"/>
  <c r="N91" i="80"/>
  <c r="G91" i="80"/>
  <c r="R91" i="80"/>
  <c r="H91" i="80"/>
  <c r="U91" i="80"/>
  <c r="D91" i="80"/>
  <c r="B91" i="80"/>
  <c r="P91" i="80"/>
  <c r="E91" i="78"/>
  <c r="Q91" i="78"/>
  <c r="N91" i="78"/>
  <c r="U97" i="84"/>
  <c r="B97" i="84"/>
  <c r="R97" i="84"/>
  <c r="Q97" i="84"/>
  <c r="S97" i="84"/>
  <c r="Q23" i="81"/>
  <c r="C23" i="81"/>
  <c r="S23" i="81"/>
  <c r="D23" i="81"/>
  <c r="F36" i="32"/>
  <c r="K36" i="32"/>
  <c r="H36" i="32"/>
  <c r="P36" i="32"/>
  <c r="O36" i="32"/>
  <c r="T36" i="32"/>
  <c r="M36" i="32"/>
  <c r="F92" i="80"/>
  <c r="N92" i="80"/>
  <c r="J92" i="80"/>
  <c r="M92" i="80"/>
  <c r="I92" i="80"/>
  <c r="D22" i="32"/>
  <c r="M22" i="32"/>
  <c r="K22" i="32"/>
  <c r="U22" i="32"/>
  <c r="D88" i="83"/>
  <c r="U88" i="83"/>
  <c r="J85" i="82"/>
  <c r="C85" i="82"/>
  <c r="Q13" i="89"/>
  <c r="K13" i="89"/>
  <c r="K36" i="80"/>
  <c r="J36" i="80"/>
  <c r="G84" i="32"/>
  <c r="Q84" i="32"/>
  <c r="I84" i="32"/>
  <c r="N84" i="32"/>
  <c r="C84" i="32"/>
  <c r="J84" i="32"/>
  <c r="O84" i="32"/>
  <c r="R28" i="85"/>
  <c r="N28" i="85"/>
  <c r="I28" i="85"/>
  <c r="M28" i="85"/>
  <c r="C28" i="85"/>
  <c r="F28" i="85"/>
  <c r="T28" i="85"/>
  <c r="H28" i="85"/>
  <c r="C28" i="84"/>
  <c r="M28" i="84"/>
  <c r="U28" i="84"/>
  <c r="R28" i="84"/>
  <c r="T28" i="84"/>
  <c r="F28" i="84"/>
  <c r="J28" i="84"/>
  <c r="C34" i="82"/>
  <c r="N34" i="82"/>
  <c r="B34" i="82"/>
  <c r="R34" i="82"/>
  <c r="D34" i="82"/>
  <c r="F34" i="82"/>
  <c r="O34" i="82"/>
  <c r="I34" i="82"/>
  <c r="J34" i="82"/>
  <c r="Q34" i="82"/>
  <c r="S34" i="81"/>
  <c r="B34" i="81"/>
  <c r="R34" i="81"/>
  <c r="D29" i="83"/>
  <c r="Q29" i="83"/>
  <c r="K96" i="82"/>
  <c r="L23" i="81"/>
  <c r="L97" i="80"/>
  <c r="F97" i="80"/>
  <c r="U85" i="85"/>
  <c r="C85" i="85"/>
  <c r="M91" i="80"/>
  <c r="K91" i="80"/>
  <c r="I23" i="81"/>
  <c r="K92" i="85"/>
  <c r="F92" i="85"/>
  <c r="F23" i="82"/>
  <c r="D23" i="82"/>
  <c r="Q23" i="82"/>
  <c r="S23" i="82"/>
  <c r="I23" i="82"/>
  <c r="P23" i="82"/>
  <c r="N25" i="78"/>
  <c r="Q25" i="78"/>
  <c r="J25" i="78"/>
  <c r="M25" i="78"/>
  <c r="K25" i="78"/>
  <c r="C25" i="78"/>
  <c r="U38" i="85"/>
  <c r="P38" i="85"/>
  <c r="H84" i="78"/>
  <c r="G84" i="78"/>
  <c r="L84" i="78"/>
  <c r="K84" i="78"/>
  <c r="T84" i="78"/>
  <c r="C84" i="78"/>
  <c r="U84" i="78"/>
  <c r="B84" i="78"/>
  <c r="R84" i="78"/>
  <c r="F84" i="78"/>
  <c r="E85" i="80"/>
  <c r="N85" i="80"/>
  <c r="F16" i="83"/>
  <c r="S16" i="83"/>
  <c r="T29" i="83"/>
  <c r="H88" i="79"/>
  <c r="T88" i="79"/>
  <c r="H14" i="82"/>
  <c r="N34" i="81"/>
  <c r="H34" i="81"/>
  <c r="G29" i="83"/>
  <c r="C29" i="83"/>
  <c r="E23" i="81"/>
  <c r="R23" i="81"/>
  <c r="T91" i="78"/>
  <c r="F91" i="78"/>
  <c r="J29" i="83"/>
  <c r="S92" i="80"/>
  <c r="K97" i="84"/>
  <c r="G96" i="82"/>
  <c r="L97" i="84"/>
  <c r="D96" i="82"/>
  <c r="N30" i="89"/>
  <c r="U13" i="80"/>
  <c r="K23" i="81"/>
  <c r="E97" i="80"/>
  <c r="G97" i="80"/>
  <c r="Q85" i="85"/>
  <c r="C91" i="80"/>
  <c r="T23" i="82"/>
  <c r="O22" i="81"/>
  <c r="C22" i="81"/>
  <c r="B22" i="81"/>
  <c r="K22" i="81"/>
  <c r="D22" i="81"/>
  <c r="H22" i="81"/>
  <c r="N34" i="84"/>
  <c r="N88" i="89"/>
  <c r="Q93" i="84"/>
  <c r="O88" i="85"/>
  <c r="D29" i="82"/>
  <c r="B29" i="82"/>
  <c r="G29" i="82"/>
  <c r="O27" i="89"/>
  <c r="E27" i="89"/>
  <c r="B38" i="84"/>
  <c r="I34" i="84"/>
  <c r="B22" i="79"/>
  <c r="C84" i="82"/>
  <c r="L13" i="81"/>
  <c r="U29" i="82"/>
  <c r="I29" i="82"/>
  <c r="H29" i="82"/>
  <c r="I13" i="81"/>
  <c r="D27" i="89"/>
  <c r="N27" i="89"/>
  <c r="E24" i="85"/>
  <c r="F86" i="85"/>
  <c r="J88" i="85"/>
  <c r="C88" i="85"/>
  <c r="T88" i="85"/>
  <c r="P29" i="82"/>
  <c r="L29" i="82"/>
  <c r="C29" i="82"/>
  <c r="T13" i="81"/>
  <c r="D88" i="85"/>
  <c r="N86" i="80"/>
  <c r="U86" i="80"/>
  <c r="P86" i="80"/>
  <c r="L88" i="83"/>
  <c r="T32" i="83"/>
  <c r="T32" i="84"/>
  <c r="U27" i="85"/>
  <c r="L14" i="84"/>
  <c r="J14" i="84"/>
  <c r="O14" i="84"/>
  <c r="M15" i="32"/>
  <c r="H15" i="32"/>
  <c r="U23" i="83"/>
  <c r="C23" i="83"/>
  <c r="G14" i="79"/>
  <c r="D14" i="79"/>
  <c r="R14" i="79"/>
  <c r="I14" i="80"/>
  <c r="C92" i="84"/>
  <c r="D92" i="84"/>
  <c r="K25" i="89"/>
  <c r="F19" i="78"/>
  <c r="K92" i="78"/>
  <c r="J92" i="78"/>
  <c r="O19" i="78"/>
  <c r="J19" i="78"/>
  <c r="M96" i="78"/>
  <c r="T96" i="78"/>
  <c r="H96" i="78"/>
  <c r="U85" i="32"/>
  <c r="L19" i="78"/>
  <c r="L92" i="83"/>
  <c r="C84" i="83"/>
  <c r="N36" i="78"/>
  <c r="K36" i="78"/>
  <c r="E36" i="78"/>
  <c r="T16" i="80"/>
  <c r="J94" i="80"/>
  <c r="M36" i="80"/>
  <c r="J88" i="83"/>
  <c r="B16" i="81"/>
  <c r="F24" i="78"/>
  <c r="Q24" i="78"/>
  <c r="R24" i="78"/>
  <c r="M24" i="78"/>
  <c r="J94" i="81"/>
  <c r="S94" i="81"/>
  <c r="U91" i="79"/>
  <c r="F91" i="79"/>
  <c r="Q91" i="79"/>
  <c r="B16" i="84"/>
  <c r="E16" i="84"/>
  <c r="Q16" i="84"/>
  <c r="D16" i="84"/>
  <c r="O16" i="84"/>
  <c r="C91" i="85"/>
  <c r="I91" i="85"/>
  <c r="D91" i="85"/>
  <c r="H91" i="85"/>
  <c r="M91" i="85"/>
  <c r="O91" i="85"/>
  <c r="N91" i="85"/>
  <c r="G91" i="85"/>
  <c r="E26" i="81"/>
  <c r="P26" i="81"/>
  <c r="Q26" i="81"/>
  <c r="N26" i="81"/>
  <c r="J26" i="81"/>
  <c r="K26" i="81"/>
  <c r="G26" i="81"/>
  <c r="S26" i="81"/>
  <c r="C26" i="81"/>
  <c r="F25" i="80"/>
  <c r="I25" i="80"/>
  <c r="B25" i="80"/>
  <c r="U25" i="80"/>
  <c r="K25" i="80"/>
  <c r="O25" i="80"/>
  <c r="S25" i="80"/>
  <c r="G34" i="89"/>
  <c r="J34" i="89"/>
  <c r="L34" i="89"/>
  <c r="F34" i="89"/>
  <c r="E34" i="89"/>
  <c r="P34" i="89"/>
  <c r="C34" i="89"/>
  <c r="D34" i="89"/>
  <c r="H88" i="83"/>
  <c r="M88" i="83"/>
  <c r="R33" i="81"/>
  <c r="P32" i="83"/>
  <c r="Q14" i="80"/>
  <c r="R32" i="83"/>
  <c r="C32" i="83"/>
  <c r="H33" i="84"/>
  <c r="O32" i="84"/>
  <c r="S32" i="84"/>
  <c r="E27" i="85"/>
  <c r="R14" i="84"/>
  <c r="H14" i="84"/>
  <c r="S14" i="84"/>
  <c r="C15" i="32"/>
  <c r="Q23" i="83"/>
  <c r="E23" i="83"/>
  <c r="C14" i="79"/>
  <c r="U14" i="79"/>
  <c r="E14" i="79"/>
  <c r="B14" i="80"/>
  <c r="U14" i="80"/>
  <c r="I92" i="84"/>
  <c r="H92" i="84"/>
  <c r="I25" i="89"/>
  <c r="D19" i="78"/>
  <c r="O92" i="78"/>
  <c r="E92" i="78"/>
  <c r="Q19" i="78"/>
  <c r="B96" i="78"/>
  <c r="K96" i="78"/>
  <c r="E96" i="78"/>
  <c r="N85" i="32"/>
  <c r="F92" i="83"/>
  <c r="L84" i="83"/>
  <c r="R85" i="32"/>
  <c r="S16" i="80"/>
  <c r="C94" i="80"/>
  <c r="O15" i="81"/>
  <c r="L24" i="83"/>
  <c r="H93" i="82"/>
  <c r="B93" i="82"/>
  <c r="C93" i="82"/>
  <c r="U84" i="80"/>
  <c r="C84" i="80"/>
  <c r="F12" i="79"/>
  <c r="H12" i="79"/>
  <c r="Q12" i="79"/>
  <c r="G12" i="79"/>
  <c r="P12" i="79"/>
  <c r="K12" i="79"/>
  <c r="T12" i="79"/>
  <c r="N36" i="80"/>
  <c r="S36" i="80"/>
  <c r="B36" i="80"/>
  <c r="H36" i="80"/>
  <c r="E36" i="80"/>
  <c r="O36" i="80"/>
  <c r="P36" i="80"/>
  <c r="G36" i="80"/>
  <c r="P84" i="85"/>
  <c r="L84" i="85"/>
  <c r="T84" i="85"/>
  <c r="J84" i="85"/>
  <c r="O94" i="82"/>
  <c r="S94" i="82"/>
  <c r="L94" i="82"/>
  <c r="E94" i="82"/>
  <c r="J32" i="84"/>
  <c r="B24" i="83"/>
  <c r="T24" i="83"/>
  <c r="O32" i="83"/>
  <c r="J33" i="81"/>
  <c r="Q33" i="79"/>
  <c r="Q24" i="83"/>
  <c r="J92" i="83"/>
  <c r="R23" i="83"/>
  <c r="C24" i="83"/>
  <c r="D32" i="83"/>
  <c r="O33" i="81"/>
  <c r="P33" i="79"/>
  <c r="C33" i="89"/>
  <c r="L32" i="83"/>
  <c r="H32" i="83"/>
  <c r="R33" i="84"/>
  <c r="D32" i="84"/>
  <c r="C32" i="84"/>
  <c r="T27" i="85"/>
  <c r="U14" i="84"/>
  <c r="F14" i="84"/>
  <c r="E14" i="84"/>
  <c r="H16" i="85"/>
  <c r="P15" i="32"/>
  <c r="B23" i="83"/>
  <c r="G23" i="83"/>
  <c r="L14" i="79"/>
  <c r="F14" i="79"/>
  <c r="I23" i="78"/>
  <c r="S23" i="78"/>
  <c r="Q23" i="78"/>
  <c r="K14" i="80"/>
  <c r="L14" i="80"/>
  <c r="T92" i="84"/>
  <c r="K92" i="84"/>
  <c r="L25" i="89"/>
  <c r="G19" i="78"/>
  <c r="Q92" i="78"/>
  <c r="F92" i="78"/>
  <c r="N25" i="89"/>
  <c r="J96" i="78"/>
  <c r="U96" i="78"/>
  <c r="C38" i="82"/>
  <c r="H85" i="32"/>
  <c r="R84" i="83"/>
  <c r="D16" i="81"/>
  <c r="S16" i="81"/>
  <c r="H85" i="82"/>
  <c r="T34" i="89"/>
  <c r="I12" i="85"/>
  <c r="N24" i="83"/>
  <c r="T94" i="82"/>
  <c r="B91" i="78"/>
  <c r="U91" i="78"/>
  <c r="D97" i="84"/>
  <c r="H97" i="84"/>
  <c r="J97" i="84"/>
  <c r="O97" i="84"/>
  <c r="E97" i="84"/>
  <c r="P97" i="84"/>
  <c r="E97" i="83"/>
  <c r="J97" i="83"/>
  <c r="T97" i="83"/>
  <c r="K97" i="83"/>
  <c r="Q97" i="83"/>
  <c r="G30" i="79"/>
  <c r="L30" i="79"/>
  <c r="B30" i="79"/>
  <c r="O30" i="79"/>
  <c r="G13" i="85"/>
  <c r="R13" i="85"/>
  <c r="K13" i="85"/>
  <c r="F13" i="85"/>
  <c r="S13" i="85"/>
  <c r="J13" i="85"/>
  <c r="E94" i="80"/>
  <c r="R94" i="80"/>
  <c r="M24" i="83"/>
  <c r="J23" i="83"/>
  <c r="S32" i="83"/>
  <c r="Q32" i="83"/>
  <c r="M14" i="84"/>
  <c r="I23" i="83"/>
  <c r="S92" i="84"/>
  <c r="R92" i="84"/>
  <c r="B25" i="89"/>
  <c r="G25" i="89"/>
  <c r="R38" i="82"/>
  <c r="R16" i="81"/>
  <c r="C36" i="80"/>
  <c r="L85" i="82"/>
  <c r="S34" i="89"/>
  <c r="N12" i="85"/>
  <c r="Q25" i="89"/>
  <c r="I86" i="80"/>
  <c r="J36" i="78"/>
  <c r="U36" i="78"/>
  <c r="I36" i="78"/>
  <c r="T36" i="78"/>
  <c r="H36" i="78"/>
  <c r="C85" i="32"/>
  <c r="G85" i="32"/>
  <c r="Q85" i="32"/>
  <c r="M85" i="32"/>
  <c r="K16" i="80"/>
  <c r="B16" i="80"/>
  <c r="D16" i="80"/>
  <c r="E16" i="80"/>
  <c r="H92" i="83"/>
  <c r="T92" i="83"/>
  <c r="M92" i="83"/>
  <c r="U92" i="83"/>
  <c r="B92" i="83"/>
  <c r="G88" i="83"/>
  <c r="Q88" i="83"/>
  <c r="C88" i="83"/>
  <c r="O88" i="83"/>
  <c r="R88" i="83"/>
  <c r="P33" i="32"/>
  <c r="U32" i="83"/>
  <c r="P27" i="85"/>
  <c r="P14" i="84"/>
  <c r="C14" i="84"/>
  <c r="O23" i="83"/>
  <c r="R25" i="89"/>
  <c r="H94" i="80"/>
  <c r="G32" i="84"/>
  <c r="D14" i="84"/>
  <c r="N14" i="84"/>
  <c r="E15" i="32"/>
  <c r="S23" i="83"/>
  <c r="N23" i="83"/>
  <c r="J14" i="79"/>
  <c r="P14" i="79"/>
  <c r="H14" i="80"/>
  <c r="F14" i="80"/>
  <c r="M92" i="84"/>
  <c r="F25" i="89"/>
  <c r="I92" i="78"/>
  <c r="N92" i="78"/>
  <c r="D25" i="89"/>
  <c r="E19" i="78"/>
  <c r="L96" i="78"/>
  <c r="O96" i="78"/>
  <c r="P85" i="32"/>
  <c r="D85" i="32"/>
  <c r="K92" i="83"/>
  <c r="D92" i="83"/>
  <c r="O84" i="83"/>
  <c r="O16" i="80"/>
  <c r="J25" i="89"/>
  <c r="P92" i="83"/>
  <c r="M16" i="80"/>
  <c r="R36" i="78"/>
  <c r="R36" i="80"/>
  <c r="O85" i="82"/>
  <c r="M92" i="78"/>
  <c r="R34" i="89"/>
  <c r="B28" i="78"/>
  <c r="H28" i="78"/>
  <c r="O28" i="78"/>
  <c r="M29" i="32"/>
  <c r="Q29" i="32"/>
  <c r="T86" i="80"/>
  <c r="D94" i="82"/>
  <c r="D19" i="32"/>
  <c r="F19" i="32"/>
  <c r="L92" i="82"/>
  <c r="B92" i="82"/>
  <c r="H92" i="82"/>
  <c r="D92" i="82"/>
  <c r="I92" i="82"/>
  <c r="Q92" i="82"/>
  <c r="F92" i="82"/>
  <c r="K92" i="82"/>
  <c r="J92" i="82"/>
  <c r="C92" i="82"/>
  <c r="U93" i="78"/>
  <c r="G93" i="78"/>
  <c r="Q93" i="78"/>
  <c r="P93" i="78"/>
  <c r="C93" i="78"/>
  <c r="F93" i="78"/>
  <c r="R93" i="78"/>
  <c r="J93" i="78"/>
  <c r="T93" i="78"/>
  <c r="I93" i="78"/>
  <c r="L93" i="78"/>
  <c r="S93" i="78"/>
  <c r="F28" i="32"/>
  <c r="E28" i="32"/>
  <c r="I28" i="32"/>
  <c r="B28" i="32"/>
  <c r="E38" i="81"/>
  <c r="U38" i="81"/>
  <c r="C38" i="81"/>
  <c r="P38" i="81"/>
  <c r="Q38" i="81"/>
  <c r="S38" i="81"/>
  <c r="O38" i="81"/>
  <c r="T38" i="81"/>
  <c r="J38" i="81"/>
  <c r="D38" i="81"/>
  <c r="I38" i="81"/>
  <c r="N38" i="81"/>
  <c r="H38" i="81"/>
  <c r="K84" i="89"/>
  <c r="O84" i="89"/>
  <c r="M84" i="89"/>
  <c r="L84" i="89"/>
  <c r="M38" i="82"/>
  <c r="J38" i="82"/>
  <c r="F16" i="81"/>
  <c r="I16" i="81"/>
  <c r="U16" i="81"/>
  <c r="L16" i="81"/>
  <c r="O16" i="81"/>
  <c r="P16" i="81"/>
  <c r="G16" i="81"/>
  <c r="J16" i="81"/>
  <c r="Q16" i="81"/>
  <c r="H16" i="81"/>
  <c r="N16" i="81"/>
  <c r="T16" i="81"/>
  <c r="K16" i="81"/>
  <c r="G12" i="85"/>
  <c r="L12" i="85"/>
  <c r="O12" i="85"/>
  <c r="U12" i="85"/>
  <c r="R12" i="85"/>
  <c r="P12" i="85"/>
  <c r="S12" i="85"/>
  <c r="C12" i="85"/>
  <c r="Q12" i="85"/>
  <c r="E12" i="85"/>
  <c r="K12" i="85"/>
  <c r="F12" i="85"/>
  <c r="M12" i="85"/>
  <c r="B12" i="85"/>
  <c r="F24" i="83"/>
  <c r="S24" i="83"/>
  <c r="P24" i="83"/>
  <c r="K24" i="83"/>
  <c r="G24" i="83"/>
  <c r="D27" i="85"/>
  <c r="P88" i="83"/>
  <c r="L23" i="83"/>
  <c r="D24" i="83"/>
  <c r="F32" i="83"/>
  <c r="P33" i="81"/>
  <c r="C33" i="79"/>
  <c r="M33" i="79"/>
  <c r="O33" i="32"/>
  <c r="M32" i="83"/>
  <c r="E32" i="83"/>
  <c r="P32" i="84"/>
  <c r="F32" i="84"/>
  <c r="Q32" i="84"/>
  <c r="S27" i="85"/>
  <c r="I14" i="84"/>
  <c r="B14" i="84"/>
  <c r="F16" i="85"/>
  <c r="J15" i="32"/>
  <c r="P23" i="83"/>
  <c r="H23" i="83"/>
  <c r="H14" i="79"/>
  <c r="S14" i="79"/>
  <c r="F23" i="78"/>
  <c r="G23" i="78"/>
  <c r="J14" i="80"/>
  <c r="E14" i="80"/>
  <c r="N92" i="84"/>
  <c r="T92" i="78"/>
  <c r="B92" i="78"/>
  <c r="N19" i="78"/>
  <c r="R19" i="78"/>
  <c r="T25" i="89"/>
  <c r="S96" i="78"/>
  <c r="D96" i="78"/>
  <c r="T85" i="32"/>
  <c r="E85" i="32"/>
  <c r="E92" i="83"/>
  <c r="I19" i="78"/>
  <c r="N84" i="83"/>
  <c r="P16" i="80"/>
  <c r="U25" i="89"/>
  <c r="B36" i="78"/>
  <c r="J16" i="80"/>
  <c r="L16" i="80"/>
  <c r="G36" i="78"/>
  <c r="N94" i="80"/>
  <c r="Q36" i="80"/>
  <c r="S92" i="78"/>
  <c r="H34" i="89"/>
  <c r="K88" i="83"/>
  <c r="T12" i="85"/>
  <c r="U84" i="85"/>
  <c r="E92" i="82"/>
  <c r="F96" i="89"/>
  <c r="I96" i="89"/>
  <c r="G96" i="89"/>
  <c r="P96" i="89"/>
  <c r="E96" i="89"/>
  <c r="E96" i="82"/>
  <c r="F96" i="82"/>
  <c r="Q96" i="82"/>
  <c r="S96" i="82"/>
  <c r="U96" i="82"/>
  <c r="J96" i="82"/>
  <c r="P85" i="82"/>
  <c r="S85" i="82"/>
  <c r="G85" i="82"/>
  <c r="N85" i="82"/>
  <c r="U85" i="82"/>
  <c r="R85" i="82"/>
  <c r="D85" i="82"/>
  <c r="B85" i="82"/>
  <c r="E85" i="82"/>
  <c r="T85" i="82"/>
  <c r="H24" i="83"/>
  <c r="F23" i="83"/>
  <c r="J24" i="83"/>
  <c r="G32" i="83"/>
  <c r="B33" i="32"/>
  <c r="K32" i="83"/>
  <c r="E32" i="84"/>
  <c r="K32" i="84"/>
  <c r="S88" i="83"/>
  <c r="F88" i="83"/>
  <c r="N88" i="83"/>
  <c r="M33" i="81"/>
  <c r="N33" i="79"/>
  <c r="R33" i="79"/>
  <c r="C33" i="32"/>
  <c r="N32" i="83"/>
  <c r="R32" i="84"/>
  <c r="N32" i="84"/>
  <c r="Q27" i="85"/>
  <c r="T14" i="84"/>
  <c r="O15" i="32"/>
  <c r="M23" i="83"/>
  <c r="O14" i="79"/>
  <c r="N14" i="79"/>
  <c r="P14" i="80"/>
  <c r="J92" i="84"/>
  <c r="G92" i="78"/>
  <c r="R92" i="78"/>
  <c r="S19" i="78"/>
  <c r="U19" i="78"/>
  <c r="C25" i="89"/>
  <c r="H19" i="78"/>
  <c r="P96" i="78"/>
  <c r="N96" i="78"/>
  <c r="K85" i="32"/>
  <c r="S85" i="32"/>
  <c r="R92" i="83"/>
  <c r="F84" i="83"/>
  <c r="U16" i="80"/>
  <c r="Q38" i="82"/>
  <c r="Q36" i="78"/>
  <c r="F36" i="78"/>
  <c r="N16" i="80"/>
  <c r="J85" i="32"/>
  <c r="M36" i="78"/>
  <c r="K94" i="80"/>
  <c r="F36" i="80"/>
  <c r="K85" i="82"/>
  <c r="U28" i="78"/>
  <c r="K34" i="89"/>
  <c r="T88" i="83"/>
  <c r="H12" i="85"/>
  <c r="E16" i="81"/>
  <c r="S92" i="82"/>
  <c r="N22" i="32"/>
  <c r="H22" i="32"/>
  <c r="F22" i="32"/>
  <c r="O22" i="32"/>
  <c r="G22" i="32"/>
  <c r="L22" i="32"/>
  <c r="J22" i="81"/>
  <c r="P22" i="81"/>
  <c r="M22" i="81"/>
  <c r="L22" i="81"/>
  <c r="U22" i="81"/>
  <c r="J13" i="80"/>
  <c r="G13" i="80"/>
  <c r="N13" i="80"/>
  <c r="S13" i="80"/>
  <c r="D13" i="80"/>
  <c r="B13" i="80"/>
  <c r="O13" i="80"/>
  <c r="Q13" i="80"/>
  <c r="M13" i="80"/>
  <c r="T13" i="80"/>
  <c r="U12" i="84"/>
  <c r="F19" i="81"/>
  <c r="Q19" i="81"/>
  <c r="N19" i="81"/>
  <c r="U85" i="78"/>
  <c r="P85" i="78"/>
  <c r="H38" i="83"/>
  <c r="D86" i="32"/>
  <c r="R86" i="32"/>
  <c r="E29" i="79"/>
  <c r="H93" i="79"/>
  <c r="U30" i="89"/>
  <c r="F86" i="78"/>
  <c r="N88" i="85"/>
  <c r="R12" i="84"/>
  <c r="R19" i="81"/>
  <c r="K19" i="81"/>
  <c r="S19" i="81"/>
  <c r="S13" i="89"/>
  <c r="I85" i="78"/>
  <c r="M85" i="78"/>
  <c r="F85" i="78"/>
  <c r="T38" i="83"/>
  <c r="H29" i="79"/>
  <c r="L86" i="32"/>
  <c r="J86" i="32"/>
  <c r="J29" i="79"/>
  <c r="F29" i="79"/>
  <c r="N24" i="85"/>
  <c r="S24" i="85"/>
  <c r="B24" i="85"/>
  <c r="I13" i="89"/>
  <c r="B19" i="81"/>
  <c r="O19" i="81"/>
  <c r="G19" i="81"/>
  <c r="O85" i="78"/>
  <c r="Q85" i="78"/>
  <c r="E85" i="78"/>
  <c r="N38" i="83"/>
  <c r="K29" i="79"/>
  <c r="B86" i="32"/>
  <c r="Q86" i="32"/>
  <c r="N29" i="79"/>
  <c r="K24" i="85"/>
  <c r="O24" i="85"/>
  <c r="U24" i="85"/>
  <c r="O94" i="85"/>
  <c r="T29" i="79"/>
  <c r="F86" i="32"/>
  <c r="B29" i="79"/>
  <c r="T24" i="85"/>
  <c r="K96" i="84"/>
  <c r="Q24" i="85"/>
  <c r="U19" i="81"/>
  <c r="C85" i="78"/>
  <c r="F38" i="83"/>
  <c r="E86" i="32"/>
  <c r="D33" i="32"/>
  <c r="O26" i="32"/>
  <c r="M26" i="32"/>
  <c r="L36" i="32"/>
  <c r="L94" i="32"/>
  <c r="S12" i="32"/>
  <c r="L26" i="32"/>
  <c r="F26" i="32"/>
  <c r="Q12" i="32"/>
  <c r="L30" i="32"/>
  <c r="P30" i="32"/>
  <c r="L12" i="32"/>
  <c r="I30" i="32"/>
  <c r="T26" i="32"/>
  <c r="N26" i="32"/>
  <c r="R26" i="32"/>
  <c r="N33" i="32"/>
  <c r="C26" i="32"/>
  <c r="S26" i="32"/>
  <c r="K26" i="32"/>
  <c r="O12" i="32"/>
  <c r="O19" i="32"/>
  <c r="F33" i="32"/>
  <c r="U26" i="32"/>
  <c r="I26" i="32"/>
  <c r="M30" i="32"/>
  <c r="I12" i="32"/>
  <c r="J19" i="32"/>
  <c r="L19" i="32"/>
  <c r="H12" i="32"/>
  <c r="P26" i="32"/>
  <c r="Q26" i="32"/>
  <c r="K30" i="32"/>
  <c r="B30" i="32"/>
  <c r="H33" i="32"/>
  <c r="B26" i="32"/>
  <c r="J26" i="32"/>
  <c r="H30" i="32"/>
  <c r="G12" i="32"/>
  <c r="E24" i="32"/>
  <c r="M24" i="32"/>
  <c r="J24" i="32"/>
  <c r="C24" i="32"/>
  <c r="B24" i="32"/>
  <c r="T24" i="32"/>
  <c r="I24" i="32"/>
  <c r="F24" i="32"/>
  <c r="S24" i="32"/>
  <c r="Q24" i="32"/>
  <c r="P24" i="32"/>
  <c r="U24" i="32"/>
  <c r="K19" i="32"/>
  <c r="I15" i="32"/>
  <c r="K15" i="32"/>
  <c r="D15" i="32"/>
  <c r="D27" i="32"/>
  <c r="F93" i="32"/>
  <c r="E93" i="32"/>
  <c r="P16" i="32"/>
  <c r="T16" i="32"/>
  <c r="O16" i="32"/>
  <c r="I36" i="32"/>
  <c r="Q38" i="32"/>
  <c r="T34" i="32"/>
  <c r="T13" i="32"/>
  <c r="P13" i="32"/>
  <c r="O38" i="32"/>
  <c r="S93" i="32"/>
  <c r="L34" i="32"/>
  <c r="D36" i="32"/>
  <c r="C12" i="32"/>
  <c r="P12" i="32"/>
  <c r="F88" i="32"/>
  <c r="G88" i="32"/>
  <c r="M19" i="32"/>
  <c r="I19" i="32"/>
  <c r="T86" i="32"/>
  <c r="K86" i="32"/>
  <c r="J93" i="32"/>
  <c r="S19" i="32"/>
  <c r="C19" i="32"/>
  <c r="F15" i="32"/>
  <c r="L93" i="32"/>
  <c r="Q16" i="32"/>
  <c r="H38" i="32"/>
  <c r="G13" i="32"/>
  <c r="R38" i="32"/>
  <c r="N30" i="32"/>
  <c r="U36" i="32"/>
  <c r="F13" i="32"/>
  <c r="N13" i="32"/>
  <c r="H13" i="32"/>
  <c r="L15" i="32"/>
  <c r="G93" i="32"/>
  <c r="M16" i="32"/>
  <c r="J38" i="32"/>
  <c r="U13" i="32"/>
  <c r="K34" i="32"/>
  <c r="B38" i="32"/>
  <c r="Q93" i="32"/>
  <c r="E30" i="32"/>
  <c r="R30" i="32"/>
  <c r="B36" i="32"/>
  <c r="R13" i="32"/>
  <c r="N97" i="32"/>
  <c r="N38" i="32"/>
  <c r="M12" i="32"/>
  <c r="J12" i="32"/>
  <c r="I88" i="32"/>
  <c r="E88" i="32"/>
  <c r="P88" i="32"/>
  <c r="P19" i="32"/>
  <c r="R28" i="32"/>
  <c r="U28" i="32"/>
  <c r="L33" i="32"/>
  <c r="J33" i="32"/>
  <c r="G26" i="32"/>
  <c r="H23" i="32"/>
  <c r="B15" i="32"/>
  <c r="S15" i="32"/>
  <c r="R32" i="32"/>
  <c r="B27" i="32"/>
  <c r="K93" i="32"/>
  <c r="U93" i="32"/>
  <c r="H16" i="32"/>
  <c r="B16" i="32"/>
  <c r="M38" i="32"/>
  <c r="B94" i="32"/>
  <c r="D34" i="32"/>
  <c r="O13" i="32"/>
  <c r="G38" i="32"/>
  <c r="O30" i="32"/>
  <c r="O91" i="32"/>
  <c r="J30" i="32"/>
  <c r="F91" i="32"/>
  <c r="S22" i="32"/>
  <c r="Q91" i="32"/>
  <c r="U30" i="32"/>
  <c r="L84" i="32"/>
  <c r="T84" i="32"/>
  <c r="S28" i="32"/>
  <c r="S36" i="32"/>
  <c r="H94" i="32"/>
  <c r="E19" i="32"/>
  <c r="J13" i="32"/>
  <c r="F97" i="32"/>
  <c r="D12" i="32"/>
  <c r="F12" i="32"/>
  <c r="U12" i="32"/>
  <c r="T88" i="32"/>
  <c r="M88" i="32"/>
  <c r="S88" i="32"/>
  <c r="L13" i="32"/>
  <c r="O86" i="32"/>
  <c r="H86" i="32"/>
  <c r="G86" i="32"/>
  <c r="H19" i="32"/>
  <c r="H28" i="32"/>
  <c r="Q28" i="32"/>
  <c r="M13" i="32"/>
  <c r="R15" i="32"/>
  <c r="N15" i="32"/>
  <c r="I27" i="32"/>
  <c r="B93" i="32"/>
  <c r="O93" i="32"/>
  <c r="D16" i="32"/>
  <c r="F16" i="32"/>
  <c r="L38" i="32"/>
  <c r="Q36" i="32"/>
  <c r="C34" i="32"/>
  <c r="D13" i="32"/>
  <c r="S38" i="32"/>
  <c r="B13" i="32"/>
  <c r="G30" i="32"/>
  <c r="I34" i="32"/>
  <c r="Q30" i="32"/>
  <c r="T19" i="32"/>
  <c r="E12" i="32"/>
  <c r="Q88" i="32"/>
  <c r="M86" i="32"/>
  <c r="U86" i="32"/>
  <c r="B19" i="32"/>
  <c r="U19" i="32"/>
  <c r="S15" i="89"/>
  <c r="C15" i="89"/>
  <c r="T15" i="89"/>
  <c r="B15" i="89"/>
  <c r="D15" i="89"/>
  <c r="U15" i="89"/>
  <c r="E15" i="89"/>
  <c r="G15" i="89"/>
  <c r="M15" i="89"/>
  <c r="J15" i="89"/>
  <c r="I15" i="89"/>
  <c r="N29" i="84"/>
  <c r="G29" i="84"/>
  <c r="R29" i="84"/>
  <c r="E29" i="84"/>
  <c r="L29" i="84"/>
  <c r="I29" i="84"/>
  <c r="O29" i="84"/>
  <c r="D29" i="84"/>
  <c r="J29" i="84"/>
  <c r="M29" i="84"/>
  <c r="S29" i="84"/>
  <c r="Q29" i="84"/>
  <c r="C29" i="84"/>
  <c r="F29" i="84"/>
  <c r="H29" i="84"/>
  <c r="K29" i="84"/>
  <c r="P86" i="79"/>
  <c r="N86" i="79"/>
  <c r="O86" i="79"/>
  <c r="S86" i="79"/>
  <c r="G86" i="79"/>
  <c r="L86" i="79"/>
  <c r="I86" i="79"/>
  <c r="T86" i="79"/>
  <c r="T93" i="81"/>
  <c r="G93" i="81"/>
  <c r="E93" i="81"/>
  <c r="O93" i="81"/>
  <c r="P93" i="81"/>
  <c r="N93" i="81"/>
  <c r="K93" i="81"/>
  <c r="D93" i="81"/>
  <c r="I93" i="81"/>
  <c r="Q93" i="81"/>
  <c r="S93" i="81"/>
  <c r="C93" i="81"/>
  <c r="F93" i="81"/>
  <c r="U93" i="81"/>
  <c r="H93" i="81"/>
  <c r="M19" i="84"/>
  <c r="O19" i="84"/>
  <c r="G19" i="84"/>
  <c r="K19" i="84"/>
  <c r="S19" i="84"/>
  <c r="C19" i="84"/>
  <c r="H19" i="84"/>
  <c r="E19" i="84"/>
  <c r="F19" i="84"/>
  <c r="B19" i="84"/>
  <c r="Q19" i="84"/>
  <c r="D19" i="84"/>
  <c r="L19" i="84"/>
  <c r="K86" i="84"/>
  <c r="Q86" i="84"/>
  <c r="C86" i="84"/>
  <c r="N86" i="84"/>
  <c r="R86" i="84"/>
  <c r="G86" i="84"/>
  <c r="U86" i="84"/>
  <c r="T86" i="84"/>
  <c r="I86" i="84"/>
  <c r="L86" i="84"/>
  <c r="M86" i="84"/>
  <c r="P86" i="84"/>
  <c r="O86" i="84"/>
  <c r="D86" i="84"/>
  <c r="H86" i="84"/>
  <c r="F86" i="84"/>
  <c r="B86" i="84"/>
  <c r="S86" i="84"/>
  <c r="E96" i="32"/>
  <c r="T96" i="32"/>
  <c r="U96" i="32"/>
  <c r="H96" i="32"/>
  <c r="D96" i="32"/>
  <c r="J96" i="32"/>
  <c r="L96" i="32"/>
  <c r="O96" i="32"/>
  <c r="R96" i="32"/>
  <c r="P96" i="32"/>
  <c r="C96" i="32"/>
  <c r="Q96" i="32"/>
  <c r="G96" i="32"/>
  <c r="B96" i="32"/>
  <c r="H33" i="83"/>
  <c r="M33" i="80"/>
  <c r="H33" i="80"/>
  <c r="Q33" i="81"/>
  <c r="U33" i="83"/>
  <c r="T33" i="79"/>
  <c r="I33" i="89"/>
  <c r="K33" i="82"/>
  <c r="B33" i="78"/>
  <c r="G24" i="81"/>
  <c r="K24" i="81"/>
  <c r="P15" i="78"/>
  <c r="R15" i="78"/>
  <c r="B14" i="82"/>
  <c r="E14" i="82"/>
  <c r="C27" i="85"/>
  <c r="N27" i="85"/>
  <c r="I27" i="85"/>
  <c r="O16" i="78"/>
  <c r="E16" i="78"/>
  <c r="D24" i="79"/>
  <c r="K24" i="79"/>
  <c r="E32" i="32"/>
  <c r="D32" i="32"/>
  <c r="G15" i="84"/>
  <c r="O15" i="84"/>
  <c r="T38" i="82"/>
  <c r="P16" i="85"/>
  <c r="G16" i="85"/>
  <c r="L16" i="85"/>
  <c r="O16" i="85"/>
  <c r="E16" i="85"/>
  <c r="S16" i="85"/>
  <c r="O92" i="84"/>
  <c r="E92" i="84"/>
  <c r="U92" i="84"/>
  <c r="P92" i="84"/>
  <c r="Q92" i="84"/>
  <c r="B92" i="84"/>
  <c r="R93" i="81"/>
  <c r="N97" i="85"/>
  <c r="G97" i="32"/>
  <c r="L30" i="82"/>
  <c r="N30" i="82"/>
  <c r="R30" i="82"/>
  <c r="K30" i="82"/>
  <c r="S30" i="82"/>
  <c r="D30" i="82"/>
  <c r="C30" i="82"/>
  <c r="E30" i="82"/>
  <c r="L88" i="81"/>
  <c r="U88" i="81"/>
  <c r="K88" i="81"/>
  <c r="J88" i="81"/>
  <c r="T88" i="81"/>
  <c r="S88" i="81"/>
  <c r="D88" i="81"/>
  <c r="I88" i="81"/>
  <c r="F88" i="81"/>
  <c r="H88" i="81"/>
  <c r="G88" i="81"/>
  <c r="Q88" i="81"/>
  <c r="R88" i="81"/>
  <c r="O88" i="81"/>
  <c r="O93" i="84"/>
  <c r="U93" i="84"/>
  <c r="E93" i="84"/>
  <c r="S93" i="84"/>
  <c r="D93" i="84"/>
  <c r="F93" i="84"/>
  <c r="P93" i="84"/>
  <c r="T93" i="84"/>
  <c r="L93" i="84"/>
  <c r="N93" i="84"/>
  <c r="K93" i="84"/>
  <c r="F86" i="82"/>
  <c r="J30" i="81"/>
  <c r="P30" i="81"/>
  <c r="U30" i="81"/>
  <c r="L30" i="81"/>
  <c r="N30" i="81"/>
  <c r="O30" i="81"/>
  <c r="S30" i="81"/>
  <c r="R30" i="81"/>
  <c r="F30" i="81"/>
  <c r="C30" i="81"/>
  <c r="I86" i="82"/>
  <c r="H19" i="89"/>
  <c r="E19" i="89"/>
  <c r="C19" i="89"/>
  <c r="T24" i="89"/>
  <c r="P24" i="89"/>
  <c r="N24" i="89"/>
  <c r="K24" i="89"/>
  <c r="S24" i="89"/>
  <c r="M24" i="89"/>
  <c r="E24" i="89"/>
  <c r="R24" i="89"/>
  <c r="L24" i="89"/>
  <c r="C24" i="89"/>
  <c r="G24" i="89"/>
  <c r="F24" i="89"/>
  <c r="J24" i="89"/>
  <c r="Q24" i="89"/>
  <c r="I24" i="89"/>
  <c r="O24" i="89"/>
  <c r="B24" i="89"/>
  <c r="H88" i="80"/>
  <c r="K88" i="80"/>
  <c r="L88" i="80"/>
  <c r="P88" i="80"/>
  <c r="F88" i="80"/>
  <c r="S88" i="80"/>
  <c r="M88" i="80"/>
  <c r="R88" i="80"/>
  <c r="T88" i="80"/>
  <c r="O88" i="80"/>
  <c r="Q88" i="80"/>
  <c r="U88" i="80"/>
  <c r="E88" i="80"/>
  <c r="I88" i="80"/>
  <c r="C88" i="80"/>
  <c r="J88" i="80"/>
  <c r="D88" i="80"/>
  <c r="Q33" i="83"/>
  <c r="S33" i="80"/>
  <c r="E33" i="80"/>
  <c r="L33" i="81"/>
  <c r="S33" i="89"/>
  <c r="R33" i="78"/>
  <c r="H33" i="82"/>
  <c r="I24" i="81"/>
  <c r="P24" i="81"/>
  <c r="S15" i="78"/>
  <c r="E15" i="78"/>
  <c r="S14" i="82"/>
  <c r="K14" i="82"/>
  <c r="B27" i="85"/>
  <c r="K27" i="85"/>
  <c r="O27" i="85"/>
  <c r="D16" i="78"/>
  <c r="H16" i="78"/>
  <c r="J24" i="79"/>
  <c r="S32" i="32"/>
  <c r="J32" i="32"/>
  <c r="L15" i="84"/>
  <c r="N38" i="82"/>
  <c r="M93" i="81"/>
  <c r="K15" i="89"/>
  <c r="P36" i="82"/>
  <c r="H36" i="82"/>
  <c r="L36" i="82"/>
  <c r="D36" i="82"/>
  <c r="Q36" i="82"/>
  <c r="E36" i="82"/>
  <c r="N23" i="89"/>
  <c r="M23" i="89"/>
  <c r="J23" i="89"/>
  <c r="R23" i="89"/>
  <c r="J85" i="81"/>
  <c r="Q85" i="81"/>
  <c r="R85" i="81"/>
  <c r="T85" i="81"/>
  <c r="H85" i="81"/>
  <c r="U29" i="84"/>
  <c r="O86" i="82"/>
  <c r="J93" i="81"/>
  <c r="N24" i="79"/>
  <c r="C24" i="79"/>
  <c r="I24" i="79"/>
  <c r="G24" i="79"/>
  <c r="H24" i="79"/>
  <c r="M24" i="79"/>
  <c r="T29" i="84"/>
  <c r="U24" i="89"/>
  <c r="H15" i="84"/>
  <c r="S15" i="84"/>
  <c r="B15" i="84"/>
  <c r="N15" i="84"/>
  <c r="T15" i="84"/>
  <c r="O14" i="32"/>
  <c r="I14" i="32"/>
  <c r="P14" i="32"/>
  <c r="B14" i="32"/>
  <c r="D14" i="32"/>
  <c r="P94" i="79"/>
  <c r="D38" i="82"/>
  <c r="K38" i="82"/>
  <c r="O38" i="82"/>
  <c r="L38" i="82"/>
  <c r="H38" i="82"/>
  <c r="F38" i="82"/>
  <c r="G38" i="82"/>
  <c r="P38" i="82"/>
  <c r="U38" i="82"/>
  <c r="F36" i="84"/>
  <c r="I36" i="84"/>
  <c r="O36" i="84"/>
  <c r="D36" i="84"/>
  <c r="N36" i="84"/>
  <c r="S36" i="84"/>
  <c r="P36" i="84"/>
  <c r="U36" i="84"/>
  <c r="G36" i="84"/>
  <c r="C36" i="84"/>
  <c r="K36" i="84"/>
  <c r="Q36" i="84"/>
  <c r="T36" i="84"/>
  <c r="L36" i="84"/>
  <c r="M36" i="84"/>
  <c r="B36" i="84"/>
  <c r="H36" i="84"/>
  <c r="F97" i="85"/>
  <c r="T97" i="85"/>
  <c r="L97" i="85"/>
  <c r="Q97" i="85"/>
  <c r="G97" i="85"/>
  <c r="O97" i="85"/>
  <c r="B97" i="85"/>
  <c r="R97" i="85"/>
  <c r="J97" i="85"/>
  <c r="C97" i="85"/>
  <c r="P97" i="85"/>
  <c r="I97" i="85"/>
  <c r="M97" i="85"/>
  <c r="S97" i="85"/>
  <c r="K15" i="78"/>
  <c r="I15" i="78"/>
  <c r="F15" i="78"/>
  <c r="R14" i="82"/>
  <c r="O14" i="82"/>
  <c r="T14" i="82"/>
  <c r="R27" i="85"/>
  <c r="J27" i="85"/>
  <c r="Q16" i="78"/>
  <c r="L16" i="78"/>
  <c r="J16" i="78"/>
  <c r="Q24" i="79"/>
  <c r="G32" i="32"/>
  <c r="C32" i="32"/>
  <c r="Q15" i="84"/>
  <c r="U15" i="84"/>
  <c r="B38" i="82"/>
  <c r="O15" i="89"/>
  <c r="D97" i="85"/>
  <c r="P29" i="84"/>
  <c r="D24" i="89"/>
  <c r="G94" i="79"/>
  <c r="N12" i="83"/>
  <c r="C12" i="83"/>
  <c r="Q12" i="83"/>
  <c r="B12" i="83"/>
  <c r="E12" i="83"/>
  <c r="T23" i="79"/>
  <c r="S23" i="79"/>
  <c r="C23" i="79"/>
  <c r="B23" i="79"/>
  <c r="H23" i="79"/>
  <c r="L23" i="79"/>
  <c r="O23" i="79"/>
  <c r="U23" i="79"/>
  <c r="E23" i="79"/>
  <c r="Q23" i="79"/>
  <c r="I23" i="79"/>
  <c r="D23" i="79"/>
  <c r="G23" i="79"/>
  <c r="R23" i="79"/>
  <c r="D25" i="83"/>
  <c r="Q25" i="83"/>
  <c r="G33" i="80"/>
  <c r="J33" i="82"/>
  <c r="R33" i="80"/>
  <c r="D33" i="89"/>
  <c r="I33" i="82"/>
  <c r="E24" i="81"/>
  <c r="F24" i="81"/>
  <c r="C33" i="80"/>
  <c r="B33" i="80"/>
  <c r="T33" i="89"/>
  <c r="B33" i="82"/>
  <c r="L33" i="82"/>
  <c r="L24" i="81"/>
  <c r="R24" i="81"/>
  <c r="N24" i="81"/>
  <c r="L15" i="78"/>
  <c r="J15" i="78"/>
  <c r="C15" i="78"/>
  <c r="D14" i="82"/>
  <c r="I14" i="82"/>
  <c r="L14" i="82"/>
  <c r="H27" i="85"/>
  <c r="G27" i="85"/>
  <c r="P16" i="78"/>
  <c r="T16" i="78"/>
  <c r="B16" i="78"/>
  <c r="J33" i="78"/>
  <c r="B24" i="79"/>
  <c r="I32" i="32"/>
  <c r="M15" i="84"/>
  <c r="S38" i="82"/>
  <c r="N15" i="89"/>
  <c r="R15" i="89"/>
  <c r="Q15" i="89"/>
  <c r="L26" i="83"/>
  <c r="I26" i="83"/>
  <c r="G26" i="83"/>
  <c r="F26" i="83"/>
  <c r="R26" i="83"/>
  <c r="T14" i="80"/>
  <c r="D14" i="80"/>
  <c r="G14" i="80"/>
  <c r="O14" i="80"/>
  <c r="K97" i="85"/>
  <c r="B88" i="80"/>
  <c r="E27" i="32"/>
  <c r="P27" i="32"/>
  <c r="G27" i="32"/>
  <c r="K27" i="32"/>
  <c r="L27" i="32"/>
  <c r="Q27" i="32"/>
  <c r="C27" i="32"/>
  <c r="S27" i="32"/>
  <c r="H27" i="32"/>
  <c r="B29" i="84"/>
  <c r="H24" i="89"/>
  <c r="E34" i="78"/>
  <c r="O34" i="78"/>
  <c r="R34" i="78"/>
  <c r="D34" i="78"/>
  <c r="T34" i="78"/>
  <c r="G34" i="78"/>
  <c r="K34" i="78"/>
  <c r="F34" i="78"/>
  <c r="I34" i="78"/>
  <c r="U34" i="78"/>
  <c r="J34" i="78"/>
  <c r="S34" i="78"/>
  <c r="H34" i="78"/>
  <c r="N34" i="78"/>
  <c r="E85" i="83"/>
  <c r="G85" i="83"/>
  <c r="H85" i="83"/>
  <c r="O85" i="83"/>
  <c r="J85" i="83"/>
  <c r="B85" i="83"/>
  <c r="C85" i="83"/>
  <c r="P85" i="83"/>
  <c r="M85" i="83"/>
  <c r="I85" i="83"/>
  <c r="L85" i="83"/>
  <c r="Q85" i="83"/>
  <c r="U85" i="83"/>
  <c r="L93" i="81"/>
  <c r="B93" i="81"/>
  <c r="E86" i="84"/>
  <c r="D94" i="79"/>
  <c r="E94" i="79"/>
  <c r="O94" i="79"/>
  <c r="J94" i="79"/>
  <c r="L94" i="79"/>
  <c r="U94" i="79"/>
  <c r="S94" i="79"/>
  <c r="Q94" i="79"/>
  <c r="M94" i="79"/>
  <c r="I94" i="79"/>
  <c r="K94" i="79"/>
  <c r="B94" i="79"/>
  <c r="T94" i="79"/>
  <c r="C94" i="79"/>
  <c r="R94" i="79"/>
  <c r="N94" i="79"/>
  <c r="H94" i="79"/>
  <c r="B33" i="83"/>
  <c r="N33" i="80"/>
  <c r="P33" i="82"/>
  <c r="U33" i="82"/>
  <c r="F15" i="89"/>
  <c r="K97" i="32"/>
  <c r="B97" i="32"/>
  <c r="R97" i="32"/>
  <c r="E97" i="32"/>
  <c r="O97" i="32"/>
  <c r="D97" i="32"/>
  <c r="S97" i="32"/>
  <c r="J97" i="32"/>
  <c r="T97" i="32"/>
  <c r="L97" i="32"/>
  <c r="Q97" i="32"/>
  <c r="U97" i="32"/>
  <c r="C97" i="32"/>
  <c r="P97" i="32"/>
  <c r="I97" i="32"/>
  <c r="D33" i="83"/>
  <c r="T33" i="80"/>
  <c r="S33" i="82"/>
  <c r="C24" i="81"/>
  <c r="R33" i="83"/>
  <c r="I33" i="80"/>
  <c r="Q33" i="80"/>
  <c r="P33" i="89"/>
  <c r="C33" i="82"/>
  <c r="K33" i="78"/>
  <c r="B24" i="81"/>
  <c r="M24" i="81"/>
  <c r="O15" i="78"/>
  <c r="G15" i="78"/>
  <c r="N14" i="82"/>
  <c r="U14" i="82"/>
  <c r="L27" i="85"/>
  <c r="F16" i="78"/>
  <c r="U16" i="78"/>
  <c r="G33" i="78"/>
  <c r="R24" i="79"/>
  <c r="L24" i="79"/>
  <c r="I15" i="84"/>
  <c r="F15" i="84"/>
  <c r="I38" i="82"/>
  <c r="L15" i="89"/>
  <c r="P15" i="89"/>
  <c r="R14" i="32"/>
  <c r="R36" i="84"/>
  <c r="N88" i="80"/>
  <c r="P19" i="84"/>
  <c r="J86" i="84"/>
  <c r="C29" i="85"/>
  <c r="I29" i="85"/>
  <c r="T29" i="85"/>
  <c r="O29" i="85"/>
  <c r="R29" i="85"/>
  <c r="L29" i="85"/>
  <c r="B29" i="85"/>
  <c r="P92" i="85"/>
  <c r="G92" i="85"/>
  <c r="J92" i="85"/>
  <c r="B92" i="85"/>
  <c r="E92" i="85"/>
  <c r="D92" i="85"/>
  <c r="R92" i="85"/>
  <c r="M92" i="85"/>
  <c r="S92" i="85"/>
  <c r="N92" i="85"/>
  <c r="L92" i="85"/>
  <c r="P84" i="83"/>
  <c r="B84" i="83"/>
  <c r="H84" i="83"/>
  <c r="S84" i="83"/>
  <c r="J84" i="83"/>
  <c r="E84" i="83"/>
  <c r="Q84" i="83"/>
  <c r="I84" i="83"/>
  <c r="M84" i="83"/>
  <c r="K84" i="83"/>
  <c r="N96" i="32"/>
  <c r="I19" i="84"/>
  <c r="T33" i="83"/>
  <c r="K33" i="83"/>
  <c r="U33" i="80"/>
  <c r="T33" i="82"/>
  <c r="Q33" i="82"/>
  <c r="U32" i="32"/>
  <c r="O32" i="32"/>
  <c r="L32" i="32"/>
  <c r="K32" i="32"/>
  <c r="Q32" i="32"/>
  <c r="T32" i="32"/>
  <c r="G88" i="80"/>
  <c r="R19" i="84"/>
  <c r="F86" i="79"/>
  <c r="F96" i="32"/>
  <c r="H15" i="89"/>
  <c r="O91" i="84"/>
  <c r="D91" i="84"/>
  <c r="R91" i="84"/>
  <c r="M91" i="84"/>
  <c r="S91" i="84"/>
  <c r="P91" i="84"/>
  <c r="K91" i="84"/>
  <c r="G91" i="84"/>
  <c r="U91" i="84"/>
  <c r="E91" i="84"/>
  <c r="C91" i="84"/>
  <c r="F91" i="84"/>
  <c r="L91" i="84"/>
  <c r="Q91" i="84"/>
  <c r="I91" i="84"/>
  <c r="D12" i="78"/>
  <c r="E12" i="78"/>
  <c r="Q12" i="78"/>
  <c r="K12" i="78"/>
  <c r="L12" i="78"/>
  <c r="F12" i="78"/>
  <c r="H12" i="78"/>
  <c r="M12" i="78"/>
  <c r="O12" i="78"/>
  <c r="N12" i="78"/>
  <c r="B12" i="78"/>
  <c r="J12" i="78"/>
  <c r="C12" i="78"/>
  <c r="R12" i="78"/>
  <c r="G12" i="78"/>
  <c r="P12" i="78"/>
  <c r="S12" i="78"/>
  <c r="I12" i="78"/>
  <c r="G96" i="84"/>
  <c r="L96" i="84"/>
  <c r="M96" i="84"/>
  <c r="C96" i="84"/>
  <c r="F96" i="84"/>
  <c r="U96" i="84"/>
  <c r="E96" i="84"/>
  <c r="H96" i="84"/>
  <c r="P96" i="84"/>
  <c r="T96" i="84"/>
  <c r="R96" i="84"/>
  <c r="Q96" i="84"/>
  <c r="J96" i="84"/>
  <c r="O96" i="84"/>
  <c r="N96" i="84"/>
  <c r="D96" i="84"/>
  <c r="I96" i="84"/>
  <c r="S96" i="84"/>
  <c r="R32" i="79"/>
  <c r="B32" i="79"/>
  <c r="O32" i="79"/>
  <c r="P32" i="79"/>
  <c r="I32" i="79"/>
  <c r="L32" i="79"/>
  <c r="D32" i="79"/>
  <c r="N32" i="79"/>
  <c r="S32" i="79"/>
  <c r="H32" i="79"/>
  <c r="C32" i="79"/>
  <c r="J32" i="79"/>
  <c r="Q32" i="79"/>
  <c r="M32" i="79"/>
  <c r="K32" i="79"/>
  <c r="F32" i="79"/>
  <c r="E32" i="79"/>
  <c r="U32" i="79"/>
  <c r="T32" i="79"/>
  <c r="B86" i="78"/>
  <c r="M86" i="78"/>
  <c r="P86" i="78"/>
  <c r="N86" i="78"/>
  <c r="U86" i="78"/>
  <c r="J86" i="78"/>
  <c r="S86" i="78"/>
  <c r="D86" i="78"/>
  <c r="H86" i="78"/>
  <c r="I86" i="78"/>
  <c r="E86" i="78"/>
  <c r="G86" i="78"/>
  <c r="K86" i="78"/>
  <c r="Q86" i="78"/>
  <c r="R86" i="78"/>
  <c r="L86" i="78"/>
  <c r="O86" i="78"/>
  <c r="T86" i="78"/>
  <c r="J96" i="85"/>
  <c r="N96" i="85"/>
  <c r="K96" i="85"/>
  <c r="I96" i="85"/>
  <c r="D96" i="85"/>
  <c r="S96" i="85"/>
  <c r="O96" i="85"/>
  <c r="F96" i="85"/>
  <c r="Q96" i="85"/>
  <c r="U96" i="85"/>
  <c r="H96" i="85"/>
  <c r="B96" i="85"/>
  <c r="E96" i="85"/>
  <c r="M96" i="85"/>
  <c r="P96" i="85"/>
  <c r="G96" i="85"/>
  <c r="L96" i="85"/>
  <c r="R96" i="85"/>
  <c r="C96" i="85"/>
  <c r="M86" i="82"/>
  <c r="S86" i="82"/>
  <c r="H86" i="82"/>
  <c r="N86" i="82"/>
  <c r="U86" i="82"/>
  <c r="L86" i="82"/>
  <c r="G86" i="82"/>
  <c r="K86" i="82"/>
  <c r="T86" i="82"/>
  <c r="D86" i="82"/>
  <c r="Q86" i="82"/>
  <c r="J86" i="82"/>
  <c r="P86" i="82"/>
  <c r="B86" i="82"/>
  <c r="C86" i="82"/>
  <c r="M97" i="83"/>
  <c r="G97" i="83"/>
  <c r="O97" i="83"/>
  <c r="F97" i="83"/>
  <c r="U97" i="83"/>
  <c r="B97" i="83"/>
  <c r="I30" i="79"/>
  <c r="E30" i="79"/>
  <c r="K30" i="79"/>
  <c r="R30" i="79"/>
  <c r="J30" i="79"/>
  <c r="F30" i="79"/>
  <c r="C30" i="79"/>
  <c r="P30" i="79"/>
  <c r="B13" i="85"/>
  <c r="I13" i="85"/>
  <c r="M13" i="85"/>
  <c r="U13" i="85"/>
  <c r="E13" i="85"/>
  <c r="O13" i="85"/>
  <c r="T13" i="85"/>
  <c r="D13" i="85"/>
  <c r="C13" i="85"/>
  <c r="U36" i="80"/>
  <c r="I36" i="80"/>
  <c r="T36" i="80"/>
  <c r="D36" i="80"/>
  <c r="L36" i="80"/>
  <c r="B34" i="89"/>
  <c r="I34" i="89"/>
  <c r="N34" i="89"/>
  <c r="M34" i="89"/>
  <c r="O34" i="89"/>
  <c r="O93" i="82"/>
  <c r="I93" i="82"/>
  <c r="L93" i="82"/>
  <c r="S93" i="82"/>
  <c r="G16" i="80"/>
  <c r="I16" i="80"/>
  <c r="H16" i="80"/>
  <c r="D29" i="89"/>
  <c r="G29" i="89"/>
  <c r="T97" i="78"/>
  <c r="P97" i="78"/>
  <c r="F97" i="78"/>
  <c r="H97" i="78"/>
  <c r="I97" i="78"/>
  <c r="S97" i="78"/>
  <c r="R30" i="83"/>
  <c r="F30" i="83"/>
  <c r="U13" i="84"/>
  <c r="S13" i="84"/>
  <c r="P13" i="84"/>
  <c r="Q13" i="84"/>
  <c r="H13" i="84"/>
  <c r="D13" i="84"/>
  <c r="D12" i="82"/>
  <c r="U12" i="82"/>
  <c r="H36" i="81"/>
  <c r="D36" i="81"/>
  <c r="R93" i="89"/>
  <c r="F93" i="89"/>
  <c r="C38" i="84"/>
  <c r="Q38" i="84"/>
  <c r="S38" i="84"/>
  <c r="G38" i="84"/>
  <c r="T38" i="84"/>
  <c r="R38" i="79"/>
  <c r="U38" i="79"/>
  <c r="M28" i="79"/>
  <c r="D28" i="79"/>
  <c r="U30" i="79"/>
  <c r="F30" i="32"/>
  <c r="D30" i="32"/>
  <c r="S30" i="32"/>
  <c r="T30" i="32"/>
  <c r="T84" i="79"/>
  <c r="L84" i="79"/>
  <c r="I84" i="79"/>
  <c r="J84" i="79"/>
  <c r="S24" i="78"/>
  <c r="N19" i="80"/>
  <c r="J88" i="89"/>
  <c r="T92" i="79"/>
  <c r="J92" i="79"/>
  <c r="U92" i="79"/>
  <c r="D92" i="79"/>
  <c r="T93" i="80"/>
  <c r="N93" i="80"/>
  <c r="D93" i="80"/>
  <c r="G93" i="80"/>
  <c r="S93" i="80"/>
  <c r="Q93" i="80"/>
  <c r="B93" i="80"/>
  <c r="E93" i="80"/>
  <c r="C93" i="80"/>
  <c r="I93" i="80"/>
  <c r="K93" i="80"/>
  <c r="L34" i="81"/>
  <c r="J34" i="81"/>
  <c r="U27" i="78"/>
  <c r="F27" i="78"/>
  <c r="N96" i="81"/>
  <c r="T96" i="81"/>
  <c r="L84" i="82"/>
  <c r="O84" i="82"/>
  <c r="K84" i="82"/>
  <c r="M84" i="82"/>
  <c r="I84" i="82"/>
  <c r="S84" i="82"/>
  <c r="T84" i="82"/>
  <c r="T84" i="89"/>
  <c r="H84" i="89"/>
  <c r="B84" i="89"/>
  <c r="Q84" i="89"/>
  <c r="J84" i="89"/>
  <c r="S84" i="89"/>
  <c r="N84" i="89"/>
  <c r="I84" i="89"/>
  <c r="E84" i="89"/>
  <c r="P84" i="89"/>
  <c r="G84" i="89"/>
  <c r="R84" i="89"/>
  <c r="U84" i="89"/>
  <c r="M86" i="80"/>
  <c r="Q86" i="80"/>
  <c r="J86" i="80"/>
  <c r="B86" i="80"/>
  <c r="F86" i="80"/>
  <c r="E86" i="80"/>
  <c r="H86" i="80"/>
  <c r="K86" i="80"/>
  <c r="C86" i="80"/>
  <c r="L86" i="80"/>
  <c r="N94" i="82"/>
  <c r="I94" i="82"/>
  <c r="M94" i="82"/>
  <c r="C94" i="82"/>
  <c r="J94" i="82"/>
  <c r="H94" i="82"/>
  <c r="K94" i="82"/>
  <c r="Q94" i="82"/>
  <c r="N93" i="85"/>
  <c r="H26" i="82"/>
  <c r="P25" i="80"/>
  <c r="J25" i="80"/>
  <c r="C28" i="32"/>
  <c r="D38" i="80"/>
  <c r="G38" i="80"/>
  <c r="U94" i="82"/>
  <c r="R94" i="82"/>
  <c r="N36" i="32"/>
  <c r="C36" i="32"/>
  <c r="M24" i="84"/>
  <c r="S27" i="89"/>
  <c r="P27" i="89"/>
  <c r="L27" i="89"/>
  <c r="I27" i="89"/>
  <c r="S24" i="84"/>
  <c r="S86" i="80"/>
  <c r="C36" i="79"/>
  <c r="E36" i="79"/>
  <c r="D36" i="79"/>
  <c r="I36" i="79"/>
  <c r="S26" i="82"/>
  <c r="L25" i="80"/>
  <c r="U24" i="84"/>
  <c r="R16" i="84"/>
  <c r="S16" i="84"/>
  <c r="G16" i="84"/>
  <c r="B91" i="85"/>
  <c r="J91" i="85"/>
  <c r="S91" i="85"/>
  <c r="N28" i="32"/>
  <c r="E25" i="80"/>
  <c r="D25" i="80"/>
  <c r="C25" i="80"/>
  <c r="R25" i="80"/>
  <c r="N25" i="80"/>
  <c r="G28" i="32"/>
  <c r="L28" i="32"/>
  <c r="K28" i="32"/>
  <c r="P28" i="32"/>
  <c r="O28" i="32"/>
  <c r="J28" i="32"/>
  <c r="P24" i="84"/>
  <c r="L24" i="84"/>
  <c r="R24" i="84"/>
  <c r="H24" i="84"/>
  <c r="B24" i="84"/>
  <c r="J24" i="84"/>
  <c r="T24" i="84"/>
  <c r="I24" i="83"/>
  <c r="I92" i="32"/>
  <c r="P30" i="89"/>
  <c r="L26" i="81"/>
  <c r="E24" i="83"/>
  <c r="L94" i="85"/>
  <c r="K30" i="89"/>
  <c r="R24" i="83"/>
  <c r="Q85" i="82"/>
  <c r="U24" i="83"/>
  <c r="AL86" i="81"/>
  <c r="G97" i="89"/>
  <c r="P97" i="89"/>
  <c r="J97" i="89"/>
  <c r="O97" i="89"/>
  <c r="M97" i="89"/>
  <c r="S97" i="89"/>
  <c r="N97" i="89"/>
  <c r="R97" i="89"/>
  <c r="E97" i="89"/>
  <c r="B97" i="89"/>
  <c r="F97" i="89"/>
  <c r="C97" i="89"/>
  <c r="K97" i="89"/>
  <c r="Q97" i="89"/>
  <c r="T97" i="89"/>
  <c r="U97" i="89"/>
  <c r="H97" i="89"/>
  <c r="S33" i="84"/>
  <c r="P33" i="84"/>
  <c r="P26" i="84"/>
  <c r="C26" i="84"/>
  <c r="D92" i="89"/>
  <c r="R92" i="89"/>
  <c r="J92" i="89"/>
  <c r="Q33" i="78"/>
  <c r="C15" i="80"/>
  <c r="G15" i="80"/>
  <c r="K15" i="80"/>
  <c r="U86" i="81"/>
  <c r="C86" i="81"/>
  <c r="N25" i="32"/>
  <c r="O25" i="32"/>
  <c r="B25" i="32"/>
  <c r="T25" i="32"/>
  <c r="S25" i="32"/>
  <c r="Q25" i="32"/>
  <c r="K25" i="32"/>
  <c r="H25" i="32"/>
  <c r="M25" i="32"/>
  <c r="I25" i="32"/>
  <c r="P91" i="79"/>
  <c r="S91" i="79"/>
  <c r="E91" i="79"/>
  <c r="I91" i="79"/>
  <c r="G91" i="79"/>
  <c r="H91" i="79"/>
  <c r="R91" i="79"/>
  <c r="D91" i="79"/>
  <c r="L91" i="79"/>
  <c r="M91" i="79"/>
  <c r="O91" i="79"/>
  <c r="N91" i="79"/>
  <c r="C91" i="79"/>
  <c r="K91" i="79"/>
  <c r="J91" i="79"/>
  <c r="U94" i="84"/>
  <c r="O94" i="84"/>
  <c r="H94" i="84"/>
  <c r="P94" i="84"/>
  <c r="F94" i="84"/>
  <c r="I94" i="84"/>
  <c r="E94" i="84"/>
  <c r="S94" i="84"/>
  <c r="D94" i="84"/>
  <c r="C94" i="84"/>
  <c r="N94" i="84"/>
  <c r="L94" i="84"/>
  <c r="B94" i="84"/>
  <c r="T94" i="84"/>
  <c r="G94" i="84"/>
  <c r="Q94" i="84"/>
  <c r="J94" i="84"/>
  <c r="M94" i="84"/>
  <c r="N12" i="82"/>
  <c r="F12" i="82"/>
  <c r="P12" i="82"/>
  <c r="O12" i="82"/>
  <c r="R12" i="82"/>
  <c r="K12" i="82"/>
  <c r="I12" i="82"/>
  <c r="H12" i="82"/>
  <c r="G12" i="82"/>
  <c r="S12" i="82"/>
  <c r="T12" i="82"/>
  <c r="E12" i="82"/>
  <c r="M12" i="82"/>
  <c r="B12" i="82"/>
  <c r="C12" i="82"/>
  <c r="J12" i="82"/>
  <c r="L12" i="82"/>
  <c r="L36" i="81"/>
  <c r="C36" i="81"/>
  <c r="Q36" i="81"/>
  <c r="R36" i="81"/>
  <c r="I36" i="81"/>
  <c r="S36" i="81"/>
  <c r="T36" i="81"/>
  <c r="E36" i="81"/>
  <c r="B36" i="81"/>
  <c r="N36" i="81"/>
  <c r="G36" i="81"/>
  <c r="M36" i="81"/>
  <c r="J36" i="81"/>
  <c r="P36" i="81"/>
  <c r="O36" i="81"/>
  <c r="L19" i="89"/>
  <c r="P19" i="89"/>
  <c r="K19" i="89"/>
  <c r="T19" i="89"/>
  <c r="S19" i="89"/>
  <c r="U19" i="89"/>
  <c r="N19" i="89"/>
  <c r="M19" i="89"/>
  <c r="I19" i="89"/>
  <c r="R19" i="89"/>
  <c r="F19" i="89"/>
  <c r="J19" i="89"/>
  <c r="G19" i="89"/>
  <c r="O19" i="89"/>
  <c r="D19" i="89"/>
  <c r="U34" i="85"/>
  <c r="F34" i="85"/>
  <c r="G34" i="85"/>
  <c r="O34" i="85"/>
  <c r="E34" i="85"/>
  <c r="T34" i="85"/>
  <c r="M34" i="85"/>
  <c r="L34" i="85"/>
  <c r="B34" i="85"/>
  <c r="C34" i="85"/>
  <c r="I34" i="85"/>
  <c r="D34" i="85"/>
  <c r="N34" i="85"/>
  <c r="S34" i="85"/>
  <c r="J34" i="85"/>
  <c r="Q34" i="85"/>
  <c r="K34" i="85"/>
  <c r="H34" i="85"/>
  <c r="D97" i="81"/>
  <c r="T97" i="81"/>
  <c r="Q97" i="81"/>
  <c r="F97" i="81"/>
  <c r="U97" i="81"/>
  <c r="K97" i="81"/>
  <c r="L97" i="81"/>
  <c r="R97" i="81"/>
  <c r="E97" i="81"/>
  <c r="C97" i="81"/>
  <c r="S97" i="81"/>
  <c r="J97" i="81"/>
  <c r="G97" i="81"/>
  <c r="I97" i="81"/>
  <c r="M97" i="81"/>
  <c r="N97" i="81"/>
  <c r="P97" i="81"/>
  <c r="F22" i="80"/>
  <c r="T22" i="80"/>
  <c r="U22" i="80"/>
  <c r="S22" i="80"/>
  <c r="L22" i="80"/>
  <c r="P22" i="80"/>
  <c r="M22" i="80"/>
  <c r="D22" i="80"/>
  <c r="J22" i="80"/>
  <c r="I22" i="80"/>
  <c r="E22" i="80"/>
  <c r="G22" i="80"/>
  <c r="O22" i="80"/>
  <c r="R22" i="80"/>
  <c r="C22" i="80"/>
  <c r="Q22" i="80"/>
  <c r="F88" i="82"/>
  <c r="B88" i="82"/>
  <c r="C88" i="82"/>
  <c r="D88" i="82"/>
  <c r="M88" i="82"/>
  <c r="O88" i="82"/>
  <c r="K88" i="82"/>
  <c r="P88" i="82"/>
  <c r="Q88" i="82"/>
  <c r="U88" i="82"/>
  <c r="T88" i="82"/>
  <c r="L88" i="82"/>
  <c r="R88" i="82"/>
  <c r="G88" i="82"/>
  <c r="I88" i="82"/>
  <c r="J88" i="82"/>
  <c r="M86" i="89"/>
  <c r="C86" i="89"/>
  <c r="E86" i="89"/>
  <c r="R86" i="89"/>
  <c r="N86" i="89"/>
  <c r="F86" i="89"/>
  <c r="H86" i="89"/>
  <c r="B86" i="89"/>
  <c r="D86" i="89"/>
  <c r="Q86" i="89"/>
  <c r="G86" i="89"/>
  <c r="K86" i="89"/>
  <c r="U86" i="89"/>
  <c r="S86" i="89"/>
  <c r="I86" i="89"/>
  <c r="T86" i="89"/>
  <c r="N33" i="83"/>
  <c r="M33" i="83"/>
  <c r="L33" i="83"/>
  <c r="B33" i="81"/>
  <c r="N33" i="81"/>
  <c r="I33" i="81"/>
  <c r="G33" i="79"/>
  <c r="F33" i="79"/>
  <c r="M33" i="89"/>
  <c r="U33" i="89"/>
  <c r="K33" i="89"/>
  <c r="E33" i="32"/>
  <c r="T33" i="32"/>
  <c r="L33" i="78"/>
  <c r="Q33" i="84"/>
  <c r="N33" i="84"/>
  <c r="L33" i="84"/>
  <c r="R26" i="84"/>
  <c r="Q26" i="84"/>
  <c r="K92" i="89"/>
  <c r="E92" i="89"/>
  <c r="O92" i="89"/>
  <c r="U33" i="78"/>
  <c r="H15" i="80"/>
  <c r="O15" i="80"/>
  <c r="E15" i="80"/>
  <c r="I33" i="78"/>
  <c r="J33" i="84"/>
  <c r="D86" i="81"/>
  <c r="F96" i="80"/>
  <c r="M27" i="79"/>
  <c r="Q27" i="79"/>
  <c r="J86" i="89"/>
  <c r="D34" i="83"/>
  <c r="S34" i="83"/>
  <c r="R34" i="83"/>
  <c r="E34" i="83"/>
  <c r="J34" i="83"/>
  <c r="C34" i="83"/>
  <c r="B85" i="80"/>
  <c r="R85" i="80"/>
  <c r="D85" i="80"/>
  <c r="M85" i="80"/>
  <c r="I85" i="80"/>
  <c r="Q85" i="80"/>
  <c r="C85" i="80"/>
  <c r="K85" i="80"/>
  <c r="P85" i="80"/>
  <c r="H85" i="80"/>
  <c r="T85" i="80"/>
  <c r="G85" i="80"/>
  <c r="S96" i="81"/>
  <c r="E96" i="81"/>
  <c r="G96" i="81"/>
  <c r="U96" i="81"/>
  <c r="K96" i="81"/>
  <c r="Q96" i="81"/>
  <c r="O96" i="81"/>
  <c r="C96" i="81"/>
  <c r="H96" i="81"/>
  <c r="D96" i="81"/>
  <c r="I96" i="81"/>
  <c r="J96" i="81"/>
  <c r="R96" i="81"/>
  <c r="M96" i="81"/>
  <c r="F96" i="81"/>
  <c r="E25" i="83"/>
  <c r="F25" i="83"/>
  <c r="J25" i="83"/>
  <c r="O25" i="83"/>
  <c r="B25" i="83"/>
  <c r="U25" i="83"/>
  <c r="N25" i="83"/>
  <c r="L25" i="83"/>
  <c r="T25" i="83"/>
  <c r="C25" i="83"/>
  <c r="K25" i="83"/>
  <c r="R25" i="83"/>
  <c r="P25" i="83"/>
  <c r="S25" i="83"/>
  <c r="F86" i="81"/>
  <c r="P86" i="81"/>
  <c r="S86" i="81"/>
  <c r="E86" i="81"/>
  <c r="I86" i="81"/>
  <c r="K86" i="81"/>
  <c r="R86" i="81"/>
  <c r="T86" i="81"/>
  <c r="N86" i="81"/>
  <c r="C93" i="79"/>
  <c r="O93" i="79"/>
  <c r="M93" i="79"/>
  <c r="P93" i="79"/>
  <c r="E93" i="79"/>
  <c r="I93" i="79"/>
  <c r="F93" i="79"/>
  <c r="B93" i="79"/>
  <c r="L93" i="79"/>
  <c r="N93" i="79"/>
  <c r="U93" i="79"/>
  <c r="Q93" i="79"/>
  <c r="K93" i="79"/>
  <c r="J93" i="79"/>
  <c r="S93" i="79"/>
  <c r="D93" i="79"/>
  <c r="R93" i="79"/>
  <c r="T26" i="84"/>
  <c r="P15" i="80"/>
  <c r="Q86" i="81"/>
  <c r="O33" i="83"/>
  <c r="S33" i="83"/>
  <c r="C33" i="83"/>
  <c r="F33" i="80"/>
  <c r="J33" i="80"/>
  <c r="D33" i="80"/>
  <c r="H33" i="81"/>
  <c r="G33" i="81"/>
  <c r="P33" i="83"/>
  <c r="D33" i="79"/>
  <c r="I33" i="79"/>
  <c r="Q33" i="89"/>
  <c r="E33" i="89"/>
  <c r="F33" i="89"/>
  <c r="R33" i="32"/>
  <c r="K33" i="32"/>
  <c r="T33" i="78"/>
  <c r="F33" i="82"/>
  <c r="F33" i="78"/>
  <c r="R33" i="82"/>
  <c r="N33" i="82"/>
  <c r="D33" i="82"/>
  <c r="K33" i="84"/>
  <c r="I33" i="84"/>
  <c r="H26" i="84"/>
  <c r="U26" i="84"/>
  <c r="L92" i="89"/>
  <c r="G92" i="89"/>
  <c r="N92" i="89"/>
  <c r="Q14" i="83"/>
  <c r="M14" i="83"/>
  <c r="N33" i="78"/>
  <c r="D15" i="80"/>
  <c r="J15" i="80"/>
  <c r="O26" i="83"/>
  <c r="U26" i="83"/>
  <c r="D26" i="83"/>
  <c r="K12" i="81"/>
  <c r="L86" i="81"/>
  <c r="J94" i="83"/>
  <c r="U36" i="81"/>
  <c r="C12" i="81"/>
  <c r="B96" i="80"/>
  <c r="E14" i="32"/>
  <c r="M14" i="32"/>
  <c r="K14" i="32"/>
  <c r="J14" i="32"/>
  <c r="S14" i="32"/>
  <c r="N14" i="32"/>
  <c r="G14" i="32"/>
  <c r="Q14" i="32"/>
  <c r="U14" i="32"/>
  <c r="F14" i="32"/>
  <c r="C14" i="32"/>
  <c r="L14" i="32"/>
  <c r="H14" i="32"/>
  <c r="F25" i="85"/>
  <c r="I25" i="85"/>
  <c r="J25" i="85"/>
  <c r="G25" i="85"/>
  <c r="T25" i="85"/>
  <c r="B25" i="85"/>
  <c r="L25" i="85"/>
  <c r="H25" i="85"/>
  <c r="Q25" i="85"/>
  <c r="U25" i="85"/>
  <c r="T27" i="81"/>
  <c r="O27" i="81"/>
  <c r="K27" i="81"/>
  <c r="R27" i="81"/>
  <c r="D27" i="81"/>
  <c r="J27" i="81"/>
  <c r="C27" i="81"/>
  <c r="L38" i="85"/>
  <c r="J38" i="85"/>
  <c r="D38" i="85"/>
  <c r="O38" i="85"/>
  <c r="M38" i="85"/>
  <c r="S38" i="85"/>
  <c r="Q12" i="82"/>
  <c r="R34" i="85"/>
  <c r="L97" i="89"/>
  <c r="D97" i="89"/>
  <c r="B97" i="81"/>
  <c r="H97" i="81"/>
  <c r="J86" i="83"/>
  <c r="C86" i="83"/>
  <c r="U86" i="83"/>
  <c r="M86" i="83"/>
  <c r="F86" i="83"/>
  <c r="T86" i="83"/>
  <c r="G86" i="83"/>
  <c r="P86" i="83"/>
  <c r="H86" i="83"/>
  <c r="R86" i="83"/>
  <c r="Q86" i="83"/>
  <c r="S86" i="83"/>
  <c r="N86" i="83"/>
  <c r="E86" i="83"/>
  <c r="O86" i="83"/>
  <c r="D86" i="83"/>
  <c r="U33" i="81"/>
  <c r="E33" i="81"/>
  <c r="F33" i="83"/>
  <c r="L33" i="89"/>
  <c r="O33" i="89"/>
  <c r="J33" i="89"/>
  <c r="S33" i="32"/>
  <c r="Q33" i="32"/>
  <c r="E33" i="78"/>
  <c r="D33" i="78"/>
  <c r="M33" i="78"/>
  <c r="D33" i="84"/>
  <c r="O33" i="84"/>
  <c r="D26" i="84"/>
  <c r="G26" i="84"/>
  <c r="K26" i="84"/>
  <c r="P92" i="89"/>
  <c r="M92" i="89"/>
  <c r="L15" i="80"/>
  <c r="F15" i="80"/>
  <c r="M86" i="81"/>
  <c r="N88" i="82"/>
  <c r="U30" i="82"/>
  <c r="M30" i="82"/>
  <c r="I30" i="82"/>
  <c r="Q30" i="82"/>
  <c r="H30" i="82"/>
  <c r="J38" i="79"/>
  <c r="H38" i="79"/>
  <c r="M38" i="79"/>
  <c r="F38" i="79"/>
  <c r="E38" i="79"/>
  <c r="S38" i="79"/>
  <c r="T38" i="79"/>
  <c r="D38" i="79"/>
  <c r="Q38" i="79"/>
  <c r="L38" i="79"/>
  <c r="B38" i="79"/>
  <c r="C38" i="79"/>
  <c r="I38" i="79"/>
  <c r="N38" i="79"/>
  <c r="K38" i="79"/>
  <c r="G93" i="79"/>
  <c r="R19" i="85"/>
  <c r="I19" i="85"/>
  <c r="G19" i="85"/>
  <c r="B19" i="85"/>
  <c r="E19" i="85"/>
  <c r="I97" i="89"/>
  <c r="D92" i="32"/>
  <c r="T92" i="32"/>
  <c r="S92" i="32"/>
  <c r="J92" i="32"/>
  <c r="R92" i="32"/>
  <c r="G92" i="32"/>
  <c r="P92" i="32"/>
  <c r="O92" i="32"/>
  <c r="B92" i="32"/>
  <c r="M92" i="32"/>
  <c r="L92" i="32"/>
  <c r="E92" i="32"/>
  <c r="U92" i="32"/>
  <c r="Q92" i="32"/>
  <c r="S84" i="85"/>
  <c r="F84" i="85"/>
  <c r="Q84" i="85"/>
  <c r="K84" i="85"/>
  <c r="D84" i="85"/>
  <c r="H84" i="85"/>
  <c r="N84" i="85"/>
  <c r="I84" i="85"/>
  <c r="G84" i="85"/>
  <c r="O84" i="85"/>
  <c r="R84" i="85"/>
  <c r="E84" i="85"/>
  <c r="C84" i="85"/>
  <c r="M84" i="85"/>
  <c r="B84" i="85"/>
  <c r="F94" i="80"/>
  <c r="P94" i="80"/>
  <c r="G94" i="80"/>
  <c r="S94" i="80"/>
  <c r="B94" i="80"/>
  <c r="O94" i="80"/>
  <c r="Q94" i="80"/>
  <c r="D94" i="80"/>
  <c r="T94" i="80"/>
  <c r="I94" i="80"/>
  <c r="L94" i="80"/>
  <c r="O97" i="81"/>
  <c r="I86" i="83"/>
  <c r="U33" i="32"/>
  <c r="H33" i="78"/>
  <c r="C33" i="78"/>
  <c r="G33" i="84"/>
  <c r="U33" i="84"/>
  <c r="F26" i="84"/>
  <c r="B26" i="84"/>
  <c r="S26" i="84"/>
  <c r="C92" i="89"/>
  <c r="I92" i="89"/>
  <c r="T15" i="80"/>
  <c r="B15" i="80"/>
  <c r="H86" i="81"/>
  <c r="G86" i="81"/>
  <c r="S88" i="82"/>
  <c r="O12" i="81"/>
  <c r="L12" i="81"/>
  <c r="I12" i="81"/>
  <c r="H12" i="81"/>
  <c r="E12" i="81"/>
  <c r="M12" i="81"/>
  <c r="S12" i="84"/>
  <c r="D12" i="84"/>
  <c r="N12" i="84"/>
  <c r="F12" i="84"/>
  <c r="J12" i="84"/>
  <c r="B12" i="84"/>
  <c r="E12" i="84"/>
  <c r="L12" i="84"/>
  <c r="O12" i="84"/>
  <c r="I12" i="84"/>
  <c r="Q12" i="84"/>
  <c r="M12" i="84"/>
  <c r="C12" i="84"/>
  <c r="G12" i="84"/>
  <c r="T12" i="84"/>
  <c r="P12" i="84"/>
  <c r="C13" i="89"/>
  <c r="J13" i="89"/>
  <c r="U13" i="89"/>
  <c r="T13" i="89"/>
  <c r="R13" i="89"/>
  <c r="M13" i="89"/>
  <c r="O13" i="89"/>
  <c r="B13" i="89"/>
  <c r="G13" i="89"/>
  <c r="D13" i="89"/>
  <c r="L13" i="89"/>
  <c r="P13" i="89"/>
  <c r="E13" i="89"/>
  <c r="F13" i="89"/>
  <c r="N13" i="89"/>
  <c r="H13" i="89"/>
  <c r="H14" i="85"/>
  <c r="D14" i="85"/>
  <c r="G14" i="85"/>
  <c r="U14" i="85"/>
  <c r="N14" i="85"/>
  <c r="L14" i="85"/>
  <c r="C14" i="85"/>
  <c r="K14" i="85"/>
  <c r="M14" i="85"/>
  <c r="F14" i="85"/>
  <c r="I14" i="85"/>
  <c r="Q14" i="85"/>
  <c r="P14" i="85"/>
  <c r="E14" i="85"/>
  <c r="J14" i="85"/>
  <c r="T14" i="85"/>
  <c r="R14" i="85"/>
  <c r="O14" i="85"/>
  <c r="J26" i="84"/>
  <c r="I15" i="80"/>
  <c r="O86" i="89"/>
  <c r="M96" i="80"/>
  <c r="C96" i="80"/>
  <c r="K96" i="80"/>
  <c r="L96" i="80"/>
  <c r="Q96" i="80"/>
  <c r="N96" i="80"/>
  <c r="T96" i="80"/>
  <c r="U96" i="80"/>
  <c r="I96" i="80"/>
  <c r="R96" i="80"/>
  <c r="H96" i="80"/>
  <c r="G96" i="80"/>
  <c r="S96" i="80"/>
  <c r="J96" i="80"/>
  <c r="E96" i="80"/>
  <c r="P96" i="80"/>
  <c r="O33" i="78"/>
  <c r="K86" i="83"/>
  <c r="L33" i="80"/>
  <c r="T33" i="81"/>
  <c r="C33" i="81"/>
  <c r="J33" i="79"/>
  <c r="S33" i="79"/>
  <c r="R33" i="89"/>
  <c r="M33" i="32"/>
  <c r="I33" i="32"/>
  <c r="E33" i="82"/>
  <c r="M33" i="82"/>
  <c r="P33" i="78"/>
  <c r="F33" i="84"/>
  <c r="B33" i="84"/>
  <c r="N26" i="84"/>
  <c r="O26" i="84"/>
  <c r="Q92" i="89"/>
  <c r="R14" i="83"/>
  <c r="L14" i="83"/>
  <c r="U15" i="80"/>
  <c r="M15" i="80"/>
  <c r="E26" i="83"/>
  <c r="B12" i="81"/>
  <c r="J25" i="32"/>
  <c r="B86" i="81"/>
  <c r="B91" i="79"/>
  <c r="H88" i="82"/>
  <c r="K36" i="81"/>
  <c r="S85" i="80"/>
  <c r="P25" i="32"/>
  <c r="B19" i="89"/>
  <c r="H29" i="83"/>
  <c r="M25" i="89"/>
  <c r="O25" i="89"/>
  <c r="S25" i="89"/>
  <c r="H25" i="89"/>
  <c r="F28" i="81"/>
  <c r="T28" i="81"/>
  <c r="H28" i="81"/>
  <c r="S28" i="81"/>
  <c r="R28" i="81"/>
  <c r="J28" i="81"/>
  <c r="R94" i="84"/>
  <c r="B22" i="80"/>
  <c r="B86" i="83"/>
  <c r="N12" i="79"/>
  <c r="O12" i="79"/>
  <c r="L23" i="82"/>
  <c r="F36" i="83"/>
  <c r="C36" i="83"/>
  <c r="N12" i="89"/>
  <c r="F12" i="89"/>
  <c r="T12" i="32"/>
  <c r="K12" i="32"/>
  <c r="N12" i="32"/>
  <c r="P29" i="79"/>
  <c r="S29" i="79"/>
  <c r="O29" i="79"/>
  <c r="I29" i="79"/>
  <c r="M29" i="79"/>
  <c r="C29" i="79"/>
  <c r="Q29" i="79"/>
  <c r="R34" i="32"/>
  <c r="F34" i="32"/>
  <c r="F23" i="79"/>
  <c r="N23" i="79"/>
  <c r="P23" i="79"/>
  <c r="I97" i="83"/>
  <c r="R97" i="83"/>
  <c r="G38" i="83"/>
  <c r="Q38" i="83"/>
  <c r="M96" i="89"/>
  <c r="K86" i="85"/>
  <c r="E86" i="85"/>
  <c r="J86" i="85"/>
  <c r="O86" i="85"/>
  <c r="M86" i="85"/>
  <c r="U86" i="85"/>
  <c r="D86" i="79"/>
  <c r="H86" i="79"/>
  <c r="U86" i="79"/>
  <c r="K86" i="79"/>
  <c r="E86" i="79"/>
  <c r="J86" i="79"/>
  <c r="R86" i="79"/>
  <c r="C86" i="79"/>
  <c r="B86" i="79"/>
  <c r="M86" i="79"/>
  <c r="B12" i="79"/>
  <c r="U27" i="32"/>
  <c r="N23" i="82"/>
  <c r="J85" i="84"/>
  <c r="C85" i="84"/>
  <c r="U13" i="81"/>
  <c r="F13" i="81"/>
  <c r="P13" i="81"/>
  <c r="I96" i="79"/>
  <c r="Q96" i="79"/>
  <c r="O96" i="79"/>
  <c r="T96" i="79"/>
  <c r="J96" i="79"/>
  <c r="G96" i="79"/>
  <c r="H96" i="79"/>
  <c r="L96" i="79"/>
  <c r="K96" i="79"/>
  <c r="G88" i="85"/>
  <c r="M88" i="85"/>
  <c r="S88" i="85"/>
  <c r="L88" i="85"/>
  <c r="I88" i="85"/>
  <c r="U88" i="85"/>
  <c r="K88" i="85"/>
  <c r="G28" i="85"/>
  <c r="S28" i="85"/>
  <c r="K28" i="85"/>
  <c r="L28" i="85"/>
  <c r="U28" i="85"/>
  <c r="J28" i="85"/>
  <c r="O28" i="85"/>
  <c r="D28" i="85"/>
  <c r="I28" i="84"/>
  <c r="N28" i="84"/>
  <c r="K28" i="84"/>
  <c r="G28" i="84"/>
  <c r="P28" i="84"/>
  <c r="B28" i="84"/>
  <c r="S28" i="84"/>
  <c r="H28" i="84"/>
  <c r="E28" i="84"/>
  <c r="N91" i="84"/>
  <c r="H91" i="84"/>
  <c r="U23" i="82"/>
  <c r="B23" i="82"/>
  <c r="D96" i="89"/>
  <c r="D26" i="82"/>
  <c r="L26" i="82"/>
  <c r="Q26" i="82"/>
  <c r="T26" i="82"/>
  <c r="R26" i="82"/>
  <c r="K26" i="82"/>
  <c r="E26" i="82"/>
  <c r="F26" i="82"/>
  <c r="I26" i="82"/>
  <c r="M85" i="82"/>
  <c r="I85" i="82"/>
  <c r="F85" i="82"/>
  <c r="S13" i="82"/>
  <c r="E13" i="82"/>
  <c r="B22" i="32"/>
  <c r="P22" i="32"/>
  <c r="S85" i="79"/>
  <c r="D85" i="79"/>
  <c r="G85" i="79"/>
  <c r="P85" i="79"/>
  <c r="B85" i="79"/>
  <c r="T85" i="79"/>
  <c r="J85" i="79"/>
  <c r="K85" i="79"/>
  <c r="U85" i="79"/>
  <c r="K29" i="89"/>
  <c r="B29" i="89"/>
  <c r="I29" i="89"/>
  <c r="P84" i="82"/>
  <c r="H84" i="82"/>
  <c r="E84" i="82"/>
  <c r="G84" i="82"/>
  <c r="R84" i="82"/>
  <c r="L97" i="82"/>
  <c r="R97" i="82"/>
  <c r="N97" i="82"/>
  <c r="B28" i="83"/>
  <c r="J28" i="83"/>
  <c r="I24" i="85"/>
  <c r="G24" i="85"/>
  <c r="U22" i="85"/>
  <c r="D22" i="85"/>
  <c r="E22" i="85"/>
  <c r="L22" i="85"/>
  <c r="U19" i="84"/>
  <c r="T19" i="84"/>
  <c r="N19" i="84"/>
  <c r="AG33" i="79"/>
  <c r="J29" i="89"/>
  <c r="P96" i="82"/>
  <c r="M30" i="79"/>
  <c r="S30" i="79"/>
  <c r="R19" i="32"/>
  <c r="G19" i="32"/>
  <c r="Q19" i="32"/>
  <c r="F36" i="79"/>
  <c r="N36" i="79"/>
  <c r="T22" i="84"/>
  <c r="K22" i="84"/>
  <c r="O86" i="80"/>
  <c r="G86" i="80"/>
  <c r="D86" i="80"/>
  <c r="R86" i="80"/>
  <c r="F94" i="82"/>
  <c r="P94" i="82"/>
  <c r="G94" i="82"/>
  <c r="B94" i="82"/>
  <c r="I96" i="32"/>
  <c r="S96" i="32"/>
  <c r="M96" i="32"/>
  <c r="K96" i="32"/>
  <c r="R28" i="83"/>
  <c r="L28" i="83"/>
  <c r="J84" i="82"/>
  <c r="Q30" i="79"/>
  <c r="C16" i="84"/>
  <c r="I16" i="84"/>
  <c r="J36" i="84"/>
  <c r="P30" i="83"/>
  <c r="G30" i="83"/>
  <c r="C13" i="84"/>
  <c r="G13" i="84"/>
  <c r="R92" i="82"/>
  <c r="M92" i="82"/>
  <c r="AG86" i="82"/>
  <c r="AG86" i="78"/>
  <c r="AG86" i="79"/>
  <c r="AL33" i="85"/>
  <c r="AL33" i="32"/>
</calcChain>
</file>

<file path=xl/sharedStrings.xml><?xml version="1.0" encoding="utf-8"?>
<sst xmlns="http://schemas.openxmlformats.org/spreadsheetml/2006/main" count="3565" uniqueCount="136">
  <si>
    <t>SPV</t>
  </si>
  <si>
    <t>TOTAL VETERANS</t>
  </si>
  <si>
    <t>ORPHANS</t>
  </si>
  <si>
    <t>CHILDREN</t>
  </si>
  <si>
    <t>TOTAL DEPENDANTS</t>
  </si>
  <si>
    <t>TOTAL DISABILITY COMPENSATION</t>
  </si>
  <si>
    <t>TOTAL INCOME SUPPORT</t>
  </si>
  <si>
    <t>Veterans :</t>
  </si>
  <si>
    <t>Total Veterans</t>
  </si>
  <si>
    <t>Total Dependants</t>
  </si>
  <si>
    <t>check</t>
  </si>
  <si>
    <t>BENEFICIARY CATEGORY</t>
  </si>
  <si>
    <t>Dependants :</t>
  </si>
  <si>
    <t>Health Treatment Card Holders :</t>
  </si>
  <si>
    <t>June</t>
  </si>
  <si>
    <t>Dec</t>
  </si>
  <si>
    <t>WW</t>
  </si>
  <si>
    <t>AMS</t>
  </si>
  <si>
    <t>OVERLAP DEPENDANTS</t>
  </si>
  <si>
    <t>OVERLAP VETERAN &amp; DEPENDANTS</t>
  </si>
  <si>
    <t>NET TOTAL BENEFICIARIES</t>
  </si>
  <si>
    <t>GOLD CARDS</t>
  </si>
  <si>
    <t>WHITE CARDS</t>
  </si>
  <si>
    <t>ISS</t>
  </si>
  <si>
    <t>AP</t>
  </si>
  <si>
    <t>CSHC</t>
  </si>
  <si>
    <t>RPBC</t>
  </si>
  <si>
    <t>CSHC DEPENDANTS</t>
  </si>
  <si>
    <t>AP DEPENDANTS</t>
  </si>
  <si>
    <t>SPD</t>
  </si>
  <si>
    <t>n/a</t>
  </si>
  <si>
    <t>Notes</t>
  </si>
  <si>
    <t>Column</t>
  </si>
  <si>
    <t>Date of Most Recent Actual Data :</t>
  </si>
  <si>
    <t>Continued next page</t>
  </si>
  <si>
    <t>(Subsets of Net Total Beneficaries on Previous Page)</t>
  </si>
  <si>
    <t>DPD</t>
  </si>
  <si>
    <t>DFISA TOTAL</t>
  </si>
  <si>
    <t>End of Data</t>
  </si>
  <si>
    <t>Blank Space  -  indicate the category did not exist at the time period concerned.</t>
  </si>
  <si>
    <t>n/a  -  Data is not available.</t>
  </si>
  <si>
    <t>APV</t>
  </si>
  <si>
    <t>Children of Disabled Veterans (DC)</t>
  </si>
  <si>
    <t>Disability Pension Wives / Widow(er)s (DPD)</t>
  </si>
  <si>
    <t>Vic</t>
  </si>
  <si>
    <t>Qld</t>
  </si>
  <si>
    <t>SA</t>
  </si>
  <si>
    <t>WA</t>
  </si>
  <si>
    <t>Tas</t>
  </si>
  <si>
    <t>NT</t>
  </si>
  <si>
    <t>ACT</t>
  </si>
  <si>
    <t>NSW</t>
  </si>
  <si>
    <t>TOTAL HEALTH CARDS</t>
  </si>
  <si>
    <t>MODELS DATA (By State/Territory of Residence)</t>
  </si>
  <si>
    <t>OS</t>
  </si>
  <si>
    <t>Total</t>
  </si>
  <si>
    <t>TREATMENT CARD, PHARMACEUTICAL CARD,  ALLOWANCES OR ACCEPTED DISABILITY ONLY</t>
  </si>
  <si>
    <t>Treatment Cards, Allowances or Accepted Disabilities Only</t>
  </si>
  <si>
    <t>Orphans</t>
  </si>
  <si>
    <t>Gold Cards</t>
  </si>
  <si>
    <t>White Cards</t>
  </si>
  <si>
    <t xml:space="preserve">Other Dependants </t>
  </si>
  <si>
    <t>Executive Summary of DVA Beneficiaries in Receipt of Pension(s), Allowance(s) or Health Care</t>
  </si>
  <si>
    <t>DFISA DEPENDANTS</t>
  </si>
  <si>
    <t>Other Income Support Categories:</t>
  </si>
  <si>
    <t>Total Veterans and Total Dependants Overlap</t>
  </si>
  <si>
    <t>Age Pension Veterans (Included Above)</t>
  </si>
  <si>
    <t>Service Pension Veterans</t>
  </si>
  <si>
    <t>Service Pension Dependants</t>
  </si>
  <si>
    <t>War Widow(er)s</t>
  </si>
  <si>
    <t>Age Pension Partners</t>
  </si>
  <si>
    <t>Repatriation Pharmaceutical Benefits Cards (Orange Cards)</t>
  </si>
  <si>
    <t>Income Support Supplement</t>
  </si>
  <si>
    <t>Age Pensioners</t>
  </si>
  <si>
    <t>Total Health Treatment Cards</t>
  </si>
  <si>
    <t>MRCA Dependants</t>
  </si>
  <si>
    <t>MRCA Veterans</t>
  </si>
  <si>
    <t>MRCA</t>
  </si>
  <si>
    <t>SRCA</t>
  </si>
  <si>
    <t>MRCA DEPENDANTS</t>
  </si>
  <si>
    <t>OTHER DEPENDANTS</t>
  </si>
  <si>
    <t>Total Overlap Between Dependant Categories</t>
  </si>
  <si>
    <t>ACTUAL  DATA</t>
  </si>
  <si>
    <t>FORECAST  DATA</t>
  </si>
  <si>
    <t>State / Territory data is by State / Territory of residence.  Tasmania data also contains overseas clients up to and including December 2009.</t>
  </si>
  <si>
    <t>OTHER ABBREVIATIONS</t>
  </si>
  <si>
    <t>DESCRIPTION</t>
  </si>
  <si>
    <t>Military Rehabilitation and Compensation Act</t>
  </si>
  <si>
    <t xml:space="preserve">Safety, Rehabilitation and Compensation (Defence - related Claims) Act </t>
  </si>
  <si>
    <t>VEA</t>
  </si>
  <si>
    <t>Veterans' Entitlement Act</t>
  </si>
  <si>
    <t>VCES</t>
  </si>
  <si>
    <t>Veterans' Child Education Scheme</t>
  </si>
  <si>
    <t>MRCAETS</t>
  </si>
  <si>
    <t>Military Rehabilitation and Compensation Act Education and Training Scheme</t>
  </si>
  <si>
    <t>Commonwealth Seniors Health Cards (CSHC) Dependants</t>
  </si>
  <si>
    <t>DRCA Veterans</t>
  </si>
  <si>
    <t>Commonwealth Seniors Health Cards (CSHC)</t>
  </si>
  <si>
    <t>DRCA</t>
  </si>
  <si>
    <t>Defence Force Income Support Supplement (DFISA) Dependants ***</t>
  </si>
  <si>
    <t>DCP</t>
  </si>
  <si>
    <t>Disability Compensation Payment</t>
  </si>
  <si>
    <t>In contrast, the Nett Total Client count also includes any veteran with one or more service related disabilities accepted under the DRCA or the MRCA as well as dependent children of veterans currently receiving student payments under the VCES or MRCAETS</t>
  </si>
  <si>
    <t>Defence Force Income Support Supplement (DFISA) (a)</t>
  </si>
  <si>
    <t>Total Income Support Beneficiaries (b)</t>
  </si>
  <si>
    <t>Total Disability Compensation Beneficiaries (c)</t>
  </si>
  <si>
    <t>(b)  -  Includes veteran service pensions, dependant service pensions, income support supplement, age pensions, commonwealth seniors health cards and DFISA recipients.</t>
  </si>
  <si>
    <t>(c)  -  Includes disability, war widow, orphan and adequate means of support pensions.</t>
  </si>
  <si>
    <t>Disability Compensation Payment Recipients*</t>
  </si>
  <si>
    <t>Disability Compensation Payment Recipient &amp; Service Pension Veteran Overlap*</t>
  </si>
  <si>
    <t>Adequate Means of Support (AMS) **</t>
  </si>
  <si>
    <t>Nett Total Clients ****</t>
  </si>
  <si>
    <t>**  Adequate Means of Support Pensions (AMS) were granted prior to 6 June 1985. AMS is paid by DVA if the death of an ex-service man or woman is accepted to have been due to war service, and that person's death left a dependant or other near relative without adequate means of support.</t>
  </si>
  <si>
    <t>*  Starting on 1 January 2022, the Disability Pension has been renamed to the Disability Compensation Payment.</t>
  </si>
  <si>
    <t>*  Starting on 1 January 2022, the Disability Pension has been renamed to the Disability Compensation Payment. This was done to reflect the fact that the Disability Pension is not an income support pension but is instead a compensation payment.</t>
  </si>
  <si>
    <t>This was done to reflect the fact that the Disability Pension is not an income support pension but is instead a compensation payment.</t>
  </si>
  <si>
    <t>DCP*</t>
  </si>
  <si>
    <t xml:space="preserve">***  DFISA was abolished on 1 January 2022, since the payment became redundant when DVA's Disability Compensation Payment and some other relevant DVA payments were exempted from means tests for social security income support. </t>
  </si>
  <si>
    <t xml:space="preserve">(a)  -  DFISA was abolished on 1 January 2022, since the payment became redundant when DVA's Disability Compensation Payment and some other relevant DVA payments were exempted from means tests for social security income support. </t>
  </si>
  <si>
    <t>SPV DCP OVERLAP</t>
  </si>
  <si>
    <t>Glossary</t>
  </si>
  <si>
    <t xml:space="preserve">****  From June 2014 this report contains a more complete count of total DVA clients. The previous count; Net Total Beneficiaries; included all persons receiving a VEA pension/allowance or holding a treatment or pharmaceutical entitlement card.  </t>
  </si>
  <si>
    <t>DVA PROJECTED BENEFICIARY NUMBERS WITH ACTUALS TO 31 DEC 2023 - AUSTRALIA</t>
  </si>
  <si>
    <t>DVA PROJECTED BENEFICIARY NUMBERS WITH ACTUALS TO 31 DEC 2023 - WESTERN AUSTRALIA</t>
  </si>
  <si>
    <t>DVA PROJECTED BENEFICIARY NUMBERS WITH ACTUALS TO 31 DEC 2023 - SOUTH AUSTRALIA</t>
  </si>
  <si>
    <t>DVA PROJECTED BENEFICIARY NUMBERS WITH ACTUALS TO 31 DEC 2023 - QUEENSLAND</t>
  </si>
  <si>
    <t>DVA PROJECTED BENEFICIARY NUMBERS WITH ACTUALS TO 31 DEC 2023 - VICTORIA</t>
  </si>
  <si>
    <t>DVA PROJECTED BENEFICIARY NUMBERS WITH ACTUALS TO 31 DEC 2023 - NEW SOUTH WALES</t>
  </si>
  <si>
    <t>FORECAST DATA</t>
  </si>
  <si>
    <t>DVA PROJECTED BENEFICIARY NUMBERS WITH ACTUALS TO 31 DEC 2023 - TASMANIA</t>
  </si>
  <si>
    <t>DVA PROJECTED BENEFICIARY NUMBERS WITH ACTUALS TO 31 DEC 2023 - NORTHERN TERRITORY</t>
  </si>
  <si>
    <t>DVA PROJECTED BENEFICIARY NUMBERS WITH ACTUALS TO 31 DEC 2023 - AUSTRALIAN CAPITAL TERRITORY</t>
  </si>
  <si>
    <t>DVA PROJECTED BENEFICIARY NUMBERS WITH ACTUALS TO 31 DEC 2023 - OVERSEAS</t>
  </si>
  <si>
    <t>29 December 2023</t>
  </si>
  <si>
    <t xml:space="preserve">* Please note that all of the forecast data in the above table has been rounded. </t>
  </si>
  <si>
    <t xml:space="preserve"> As such, summing up relevant beneficiary categories to obtain totals (e.g., Total Veterans or Total Dependants) may lead to results which differ slightly to the totals reported in the above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</si>
</sst>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 ##0"/>
    <numFmt numFmtId="165" formatCode="#,###"/>
    <numFmt numFmtId="166" formatCode="#,##0.000"/>
    <numFmt numFmtId="167" formatCode="#,##0.000000"/>
    <numFmt numFmtId="168" formatCode="dd/mm/yy;@"/>
    <numFmt numFmtId="169" formatCode="_-* #,##0_-;\-* #,##0_-;_-* &quot;-&quot;??_-;_-@_-"/>
  </numFmts>
  <fonts count="28" x14ac:knownFonts="1">
    <font>
      <sz val="10"/>
      <name val="Arial"/>
    </font>
    <font>
      <sz val="10"/>
      <name val="Arial"/>
      <family val="2"/>
    </font>
    <font>
      <b/>
      <sz val="11"/>
      <name val="Arial"/>
      <family val="2"/>
    </font>
    <font>
      <b/>
      <sz val="16"/>
      <name val="Arial"/>
      <family val="2"/>
    </font>
    <font>
      <b/>
      <sz val="16"/>
      <color indexed="8"/>
      <name val="Arial"/>
      <family val="2"/>
    </font>
    <font>
      <b/>
      <sz val="12"/>
      <name val="Arial"/>
      <family val="2"/>
    </font>
    <font>
      <sz val="12"/>
      <name val="Arial"/>
      <family val="2"/>
    </font>
    <font>
      <sz val="16"/>
      <name val="MS Sans Serif"/>
      <family val="2"/>
    </font>
    <font>
      <sz val="16"/>
      <name val="Arial"/>
      <family val="2"/>
    </font>
    <font>
      <sz val="12"/>
      <name val="Arial"/>
      <family val="2"/>
    </font>
    <font>
      <sz val="12"/>
      <name val="MS Sans Serif"/>
      <family val="2"/>
    </font>
    <font>
      <b/>
      <sz val="12"/>
      <name val="Arial"/>
      <family val="2"/>
    </font>
    <font>
      <b/>
      <sz val="12"/>
      <color indexed="8"/>
      <name val="Arial"/>
      <family val="2"/>
    </font>
    <font>
      <sz val="11"/>
      <name val="Arial"/>
      <family val="2"/>
    </font>
    <font>
      <sz val="11"/>
      <name val="Arial"/>
      <family val="2"/>
    </font>
    <font>
      <sz val="11"/>
      <color indexed="8"/>
      <name val="Arial"/>
      <family val="2"/>
    </font>
    <font>
      <sz val="11"/>
      <name val="MS Sans Serif"/>
      <family val="2"/>
    </font>
    <font>
      <sz val="11"/>
      <color indexed="8"/>
      <name val="Arial"/>
      <family val="2"/>
    </font>
    <font>
      <b/>
      <sz val="11"/>
      <name val="Arial"/>
      <family val="2"/>
    </font>
    <font>
      <b/>
      <sz val="10"/>
      <name val="Arial"/>
      <family val="2"/>
    </font>
    <font>
      <b/>
      <sz val="11"/>
      <color indexed="8"/>
      <name val="Arial"/>
      <family val="2"/>
    </font>
    <font>
      <sz val="10"/>
      <color indexed="8"/>
      <name val="Arial"/>
      <family val="2"/>
    </font>
    <font>
      <b/>
      <sz val="10"/>
      <color indexed="8"/>
      <name val="Arial"/>
      <family val="2"/>
    </font>
    <font>
      <sz val="8"/>
      <name val="Arial"/>
      <family val="2"/>
    </font>
    <font>
      <sz val="10"/>
      <color indexed="8"/>
      <name val="Arial"/>
      <family val="2"/>
    </font>
    <font>
      <sz val="11"/>
      <color indexed="8"/>
      <name val="Calibri"/>
      <family val="2"/>
    </font>
    <font>
      <sz val="10"/>
      <name val="Verdana"/>
      <family val="2"/>
    </font>
    <font>
      <sz val="10"/>
      <name val="Arial"/>
      <family val="2"/>
    </font>
  </fonts>
  <fills count="4">
    <fill>
      <patternFill patternType="none"/>
    </fill>
    <fill>
      <patternFill patternType="gray125"/>
    </fill>
    <fill>
      <patternFill patternType="solid">
        <fgColor indexed="65"/>
        <bgColor indexed="64"/>
      </patternFill>
    </fill>
    <fill>
      <patternFill patternType="gray125">
        <bgColor indexed="9"/>
      </patternFill>
    </fill>
  </fills>
  <borders count="40">
    <border>
      <left/>
      <right/>
      <top/>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22"/>
      </right>
      <top style="thin">
        <color indexed="22"/>
      </top>
      <bottom style="thin">
        <color indexed="22"/>
      </bottom>
      <diagonal/>
    </border>
  </borders>
  <cellStyleXfs count="5">
    <xf numFmtId="0" fontId="0" fillId="0" borderId="0"/>
    <xf numFmtId="43" fontId="1" fillId="0" borderId="0" applyFont="0" applyFill="0" applyBorder="0" applyAlignment="0" applyProtection="0"/>
    <xf numFmtId="0" fontId="24" fillId="0" borderId="0"/>
    <xf numFmtId="0" fontId="21" fillId="0" borderId="0"/>
    <xf numFmtId="9" fontId="27" fillId="0" borderId="0" applyFont="0" applyFill="0" applyBorder="0" applyAlignment="0" applyProtection="0"/>
  </cellStyleXfs>
  <cellXfs count="520">
    <xf numFmtId="0" fontId="0" fillId="0" borderId="0" xfId="0"/>
    <xf numFmtId="164" fontId="11" fillId="1" borderId="2" xfId="0" applyNumberFormat="1" applyFont="1" applyFill="1" applyBorder="1" applyAlignment="1">
      <alignment vertical="center"/>
    </xf>
    <xf numFmtId="3" fontId="11" fillId="1" borderId="3" xfId="0" applyNumberFormat="1" applyFont="1" applyFill="1" applyBorder="1" applyAlignment="1">
      <alignment horizontal="right" vertical="center"/>
    </xf>
    <xf numFmtId="0" fontId="10" fillId="0" borderId="0" xfId="0" applyFont="1" applyAlignment="1">
      <alignment vertical="center"/>
    </xf>
    <xf numFmtId="164" fontId="9" fillId="0" borderId="0" xfId="0" applyNumberFormat="1" applyFont="1" applyFill="1" applyBorder="1" applyAlignment="1">
      <alignment vertical="center"/>
    </xf>
    <xf numFmtId="164" fontId="3" fillId="0" borderId="0" xfId="0" applyNumberFormat="1" applyFont="1" applyAlignment="1">
      <alignment horizontal="left" vertical="center"/>
    </xf>
    <xf numFmtId="164" fontId="3" fillId="0" borderId="0" xfId="0" applyNumberFormat="1" applyFont="1" applyAlignment="1">
      <alignment horizontal="centerContinuous" vertical="center"/>
    </xf>
    <xf numFmtId="164" fontId="4" fillId="0" borderId="0" xfId="0" applyNumberFormat="1" applyFont="1" applyAlignment="1">
      <alignment horizontal="centerContinuous" vertical="center"/>
    </xf>
    <xf numFmtId="164" fontId="3" fillId="0" borderId="0" xfId="0" applyNumberFormat="1" applyFont="1" applyAlignment="1">
      <alignment vertical="center"/>
    </xf>
    <xf numFmtId="164" fontId="5" fillId="0" borderId="0" xfId="0" applyNumberFormat="1" applyFont="1" applyAlignment="1">
      <alignment horizontal="centerContinuous" vertical="center"/>
    </xf>
    <xf numFmtId="164" fontId="6" fillId="0" borderId="0" xfId="0" applyNumberFormat="1" applyFont="1" applyAlignment="1">
      <alignment horizontal="centerContinuous" vertical="center"/>
    </xf>
    <xf numFmtId="164" fontId="6" fillId="0" borderId="0" xfId="0" applyNumberFormat="1" applyFont="1" applyAlignment="1">
      <alignment vertical="center"/>
    </xf>
    <xf numFmtId="164" fontId="6" fillId="0" borderId="0" xfId="0" applyNumberFormat="1" applyFont="1" applyAlignment="1">
      <alignment horizontal="right" vertical="center"/>
    </xf>
    <xf numFmtId="164" fontId="5" fillId="0" borderId="0" xfId="0" applyNumberFormat="1" applyFont="1" applyAlignment="1">
      <alignment vertical="center"/>
    </xf>
    <xf numFmtId="164" fontId="3" fillId="0" borderId="0" xfId="0" applyNumberFormat="1" applyFont="1" applyAlignment="1">
      <alignment horizontal="right" vertical="center"/>
    </xf>
    <xf numFmtId="164" fontId="5" fillId="0" borderId="0" xfId="0" applyNumberFormat="1" applyFont="1" applyBorder="1" applyAlignment="1">
      <alignment vertical="center"/>
    </xf>
    <xf numFmtId="0" fontId="7" fillId="0" borderId="0" xfId="0" applyFont="1" applyAlignment="1">
      <alignment vertical="center"/>
    </xf>
    <xf numFmtId="164" fontId="8" fillId="0" borderId="0" xfId="0" applyNumberFormat="1" applyFont="1" applyBorder="1" applyAlignment="1">
      <alignment vertical="center"/>
    </xf>
    <xf numFmtId="164" fontId="9" fillId="0" borderId="0" xfId="0" applyNumberFormat="1" applyFont="1" applyBorder="1" applyAlignment="1">
      <alignment vertical="center"/>
    </xf>
    <xf numFmtId="164" fontId="9" fillId="0" borderId="0" xfId="0" applyNumberFormat="1" applyFont="1" applyBorder="1" applyAlignment="1">
      <alignment horizontal="right" vertical="center"/>
    </xf>
    <xf numFmtId="164" fontId="5" fillId="0" borderId="4" xfId="0" applyNumberFormat="1" applyFont="1" applyBorder="1" applyAlignment="1">
      <alignment vertical="center"/>
    </xf>
    <xf numFmtId="164" fontId="5" fillId="0" borderId="5" xfId="0" applyNumberFormat="1" applyFont="1" applyBorder="1" applyAlignment="1">
      <alignment vertical="center"/>
    </xf>
    <xf numFmtId="164" fontId="11" fillId="0" borderId="5" xfId="0" applyNumberFormat="1" applyFont="1" applyBorder="1" applyAlignment="1">
      <alignment vertical="center"/>
    </xf>
    <xf numFmtId="164" fontId="9" fillId="0" borderId="0" xfId="0" applyNumberFormat="1" applyFont="1" applyAlignment="1">
      <alignment vertical="center"/>
    </xf>
    <xf numFmtId="164" fontId="5" fillId="0" borderId="6" xfId="0" applyNumberFormat="1" applyFont="1" applyBorder="1" applyAlignment="1">
      <alignment vertical="center"/>
    </xf>
    <xf numFmtId="164" fontId="5" fillId="0" borderId="7" xfId="0" applyNumberFormat="1" applyFont="1" applyBorder="1" applyAlignment="1">
      <alignment horizontal="center" vertical="center"/>
    </xf>
    <xf numFmtId="164" fontId="5" fillId="0" borderId="8" xfId="0" applyNumberFormat="1" applyFont="1" applyBorder="1" applyAlignment="1">
      <alignment horizontal="center" vertical="center"/>
    </xf>
    <xf numFmtId="164" fontId="11" fillId="0" borderId="9" xfId="0" applyNumberFormat="1" applyFont="1" applyBorder="1" applyAlignment="1">
      <alignment vertical="center"/>
    </xf>
    <xf numFmtId="1" fontId="11" fillId="0" borderId="10" xfId="0" applyNumberFormat="1" applyFont="1" applyBorder="1" applyAlignment="1">
      <alignment horizontal="center" vertical="center"/>
    </xf>
    <xf numFmtId="1" fontId="11" fillId="0" borderId="11" xfId="0" applyNumberFormat="1" applyFont="1" applyBorder="1" applyAlignment="1">
      <alignment horizontal="center" vertical="center"/>
    </xf>
    <xf numFmtId="0" fontId="10" fillId="0" borderId="0" xfId="0" applyFont="1" applyBorder="1" applyAlignment="1">
      <alignment vertical="center"/>
    </xf>
    <xf numFmtId="164" fontId="11" fillId="0" borderId="0" xfId="0" applyNumberFormat="1" applyFont="1" applyBorder="1" applyAlignment="1">
      <alignment vertical="center"/>
    </xf>
    <xf numFmtId="164" fontId="11" fillId="0" borderId="12" xfId="0" applyNumberFormat="1" applyFont="1" applyBorder="1" applyAlignment="1">
      <alignment vertical="center"/>
    </xf>
    <xf numFmtId="2" fontId="11" fillId="0" borderId="12" xfId="0" applyNumberFormat="1" applyFont="1" applyBorder="1" applyAlignment="1">
      <alignment vertical="center"/>
    </xf>
    <xf numFmtId="2" fontId="10" fillId="0" borderId="0" xfId="0" applyNumberFormat="1" applyFont="1" applyAlignment="1">
      <alignment vertical="center"/>
    </xf>
    <xf numFmtId="2" fontId="10" fillId="0" borderId="0" xfId="0" applyNumberFormat="1" applyFont="1" applyBorder="1" applyAlignment="1">
      <alignment vertical="center"/>
    </xf>
    <xf numFmtId="2" fontId="11" fillId="0" borderId="0" xfId="0" applyNumberFormat="1" applyFont="1" applyAlignment="1">
      <alignment vertical="center"/>
    </xf>
    <xf numFmtId="164" fontId="13" fillId="0" borderId="12" xfId="0" applyNumberFormat="1" applyFont="1" applyBorder="1" applyAlignment="1">
      <alignment vertical="center"/>
    </xf>
    <xf numFmtId="3" fontId="14" fillId="0" borderId="13" xfId="0" applyNumberFormat="1" applyFont="1" applyBorder="1" applyAlignment="1">
      <alignment horizontal="right" vertical="center"/>
    </xf>
    <xf numFmtId="0" fontId="16" fillId="0" borderId="0" xfId="0" applyFont="1" applyAlignment="1">
      <alignment vertical="center"/>
    </xf>
    <xf numFmtId="0" fontId="16" fillId="0" borderId="0" xfId="0" applyFont="1" applyBorder="1" applyAlignment="1">
      <alignment vertical="center"/>
    </xf>
    <xf numFmtId="164" fontId="14" fillId="0" borderId="0" xfId="0" applyNumberFormat="1" applyFont="1" applyAlignment="1">
      <alignment vertical="center"/>
    </xf>
    <xf numFmtId="164" fontId="17" fillId="0" borderId="12" xfId="0" applyNumberFormat="1" applyFont="1" applyBorder="1" applyAlignment="1">
      <alignment vertical="center"/>
    </xf>
    <xf numFmtId="164" fontId="14" fillId="0" borderId="12" xfId="0" applyNumberFormat="1" applyFont="1" applyBorder="1" applyAlignment="1">
      <alignment vertical="center"/>
    </xf>
    <xf numFmtId="164" fontId="14" fillId="0" borderId="12" xfId="0" applyNumberFormat="1" applyFont="1" applyFill="1" applyBorder="1" applyAlignment="1">
      <alignment vertical="center"/>
    </xf>
    <xf numFmtId="164" fontId="18" fillId="0" borderId="0" xfId="0" applyNumberFormat="1" applyFont="1" applyFill="1" applyBorder="1" applyAlignment="1">
      <alignment vertical="center"/>
    </xf>
    <xf numFmtId="164" fontId="11" fillId="0" borderId="0" xfId="0" applyNumberFormat="1" applyFont="1" applyFill="1" applyBorder="1" applyAlignment="1">
      <alignment vertical="center"/>
    </xf>
    <xf numFmtId="164" fontId="11" fillId="0" borderId="0" xfId="0" applyNumberFormat="1" applyFont="1" applyAlignment="1">
      <alignment vertical="center"/>
    </xf>
    <xf numFmtId="3" fontId="9" fillId="0" borderId="13" xfId="0" applyNumberFormat="1" applyFont="1" applyBorder="1" applyAlignment="1">
      <alignment horizontal="right" vertical="center"/>
    </xf>
    <xf numFmtId="0" fontId="0" fillId="0" borderId="0" xfId="0" applyAlignment="1">
      <alignment vertical="center"/>
    </xf>
    <xf numFmtId="164" fontId="19" fillId="0" borderId="0" xfId="0" applyNumberFormat="1" applyFont="1" applyAlignment="1">
      <alignment vertical="center"/>
    </xf>
    <xf numFmtId="164" fontId="13" fillId="0" borderId="12" xfId="0" applyNumberFormat="1" applyFont="1" applyBorder="1" applyAlignment="1">
      <alignment horizontal="left" vertical="center"/>
    </xf>
    <xf numFmtId="164" fontId="6" fillId="0" borderId="12" xfId="0" applyNumberFormat="1" applyFont="1" applyBorder="1" applyAlignment="1">
      <alignment vertical="center"/>
    </xf>
    <xf numFmtId="164" fontId="11" fillId="0" borderId="2" xfId="0" applyNumberFormat="1" applyFont="1" applyFill="1" applyBorder="1" applyAlignment="1">
      <alignment vertical="center"/>
    </xf>
    <xf numFmtId="0" fontId="6" fillId="0" borderId="0" xfId="0" applyFont="1" applyAlignment="1">
      <alignment vertical="center"/>
    </xf>
    <xf numFmtId="164" fontId="5" fillId="0" borderId="0" xfId="0" applyNumberFormat="1" applyFont="1" applyBorder="1" applyAlignment="1">
      <alignment horizontal="right" vertical="center"/>
    </xf>
    <xf numFmtId="164" fontId="6" fillId="0" borderId="0" xfId="0" applyNumberFormat="1" applyFont="1" applyBorder="1" applyAlignment="1">
      <alignment horizontal="right" vertical="center"/>
    </xf>
    <xf numFmtId="164" fontId="6" fillId="0" borderId="0" xfId="0" applyNumberFormat="1" applyFont="1" applyBorder="1" applyAlignment="1">
      <alignment vertical="center"/>
    </xf>
    <xf numFmtId="164" fontId="13" fillId="0" borderId="0" xfId="0" applyNumberFormat="1" applyFont="1" applyBorder="1" applyAlignment="1">
      <alignment horizontal="right" vertical="center"/>
    </xf>
    <xf numFmtId="164" fontId="13" fillId="0" borderId="0" xfId="0" applyNumberFormat="1" applyFont="1" applyBorder="1" applyAlignment="1">
      <alignment vertical="center"/>
    </xf>
    <xf numFmtId="164" fontId="5" fillId="1" borderId="9" xfId="0" applyNumberFormat="1" applyFont="1" applyFill="1" applyBorder="1" applyAlignment="1">
      <alignment vertical="center"/>
    </xf>
    <xf numFmtId="164" fontId="11" fillId="0" borderId="6" xfId="0" applyNumberFormat="1" applyFont="1" applyBorder="1" applyAlignment="1">
      <alignment vertical="center"/>
    </xf>
    <xf numFmtId="3" fontId="13" fillId="0" borderId="6" xfId="0" applyNumberFormat="1" applyFont="1" applyBorder="1" applyAlignment="1">
      <alignment vertical="center"/>
    </xf>
    <xf numFmtId="3" fontId="14" fillId="0" borderId="0" xfId="0" applyNumberFormat="1" applyFont="1" applyBorder="1" applyAlignment="1">
      <alignment vertical="center"/>
    </xf>
    <xf numFmtId="3" fontId="13" fillId="0" borderId="9" xfId="0" applyNumberFormat="1" applyFont="1" applyBorder="1" applyAlignment="1">
      <alignment vertical="center"/>
    </xf>
    <xf numFmtId="3" fontId="13" fillId="0" borderId="0" xfId="0" applyNumberFormat="1" applyFont="1" applyAlignment="1">
      <alignment vertical="center"/>
    </xf>
    <xf numFmtId="164" fontId="11" fillId="1" borderId="14" xfId="0" applyNumberFormat="1" applyFont="1" applyFill="1" applyBorder="1" applyAlignment="1">
      <alignment vertical="center"/>
    </xf>
    <xf numFmtId="164" fontId="11" fillId="0" borderId="6" xfId="0" applyNumberFormat="1" applyFont="1" applyFill="1" applyBorder="1" applyAlignment="1">
      <alignment vertical="center"/>
    </xf>
    <xf numFmtId="3" fontId="11" fillId="0" borderId="13" xfId="0" applyNumberFormat="1" applyFont="1" applyFill="1" applyBorder="1" applyAlignment="1">
      <alignment horizontal="right" vertical="center"/>
    </xf>
    <xf numFmtId="164" fontId="12" fillId="0" borderId="0" xfId="0" applyNumberFormat="1" applyFont="1" applyBorder="1" applyAlignment="1">
      <alignment vertical="center"/>
    </xf>
    <xf numFmtId="164" fontId="13" fillId="0" borderId="6" xfId="0" applyNumberFormat="1" applyFont="1" applyBorder="1" applyAlignment="1">
      <alignment vertical="center"/>
    </xf>
    <xf numFmtId="164" fontId="17" fillId="0" borderId="6" xfId="0" applyNumberFormat="1" applyFont="1" applyBorder="1" applyAlignment="1">
      <alignment horizontal="left" vertical="center"/>
    </xf>
    <xf numFmtId="164" fontId="20" fillId="0" borderId="0" xfId="0" applyNumberFormat="1" applyFont="1" applyBorder="1" applyAlignment="1">
      <alignment horizontal="center" vertical="center"/>
    </xf>
    <xf numFmtId="1" fontId="20" fillId="0" borderId="0" xfId="0" applyNumberFormat="1" applyFont="1" applyBorder="1" applyAlignment="1">
      <alignment horizontal="center" vertical="center"/>
    </xf>
    <xf numFmtId="164" fontId="13" fillId="0" borderId="9" xfId="0" applyNumberFormat="1" applyFont="1" applyBorder="1" applyAlignment="1">
      <alignment vertical="center"/>
    </xf>
    <xf numFmtId="164" fontId="20" fillId="0" borderId="0" xfId="0" applyNumberFormat="1" applyFont="1" applyBorder="1" applyAlignment="1">
      <alignment vertical="center"/>
    </xf>
    <xf numFmtId="164" fontId="1" fillId="0" borderId="0" xfId="0" applyNumberFormat="1" applyFont="1" applyAlignment="1">
      <alignment vertical="center"/>
    </xf>
    <xf numFmtId="164" fontId="1" fillId="0" borderId="0" xfId="0" applyNumberFormat="1" applyFont="1" applyAlignment="1">
      <alignment horizontal="right" vertical="center"/>
    </xf>
    <xf numFmtId="164" fontId="11" fillId="0" borderId="5" xfId="0" applyNumberFormat="1" applyFont="1" applyBorder="1" applyAlignment="1">
      <alignment horizontal="left" vertical="center"/>
    </xf>
    <xf numFmtId="164" fontId="9" fillId="0" borderId="5" xfId="0" applyNumberFormat="1" applyFont="1" applyBorder="1" applyAlignment="1">
      <alignment vertical="center"/>
    </xf>
    <xf numFmtId="3" fontId="14" fillId="0" borderId="3" xfId="0" applyNumberFormat="1" applyFont="1" applyBorder="1" applyAlignment="1">
      <alignment horizontal="right" vertical="center"/>
    </xf>
    <xf numFmtId="164" fontId="5" fillId="0" borderId="16" xfId="0" applyNumberFormat="1" applyFont="1" applyBorder="1" applyAlignment="1">
      <alignment horizontal="center" vertical="center"/>
    </xf>
    <xf numFmtId="1" fontId="11" fillId="0" borderId="17" xfId="0" applyNumberFormat="1" applyFont="1" applyBorder="1" applyAlignment="1">
      <alignment horizontal="center" vertical="center"/>
    </xf>
    <xf numFmtId="164" fontId="13" fillId="0" borderId="0" xfId="0" applyNumberFormat="1" applyFont="1" applyAlignment="1">
      <alignment vertical="center"/>
    </xf>
    <xf numFmtId="0" fontId="13" fillId="0" borderId="0" xfId="0" applyFont="1" applyAlignment="1">
      <alignment vertical="center"/>
    </xf>
    <xf numFmtId="164" fontId="13" fillId="0" borderId="0" xfId="0" applyNumberFormat="1" applyFont="1" applyAlignment="1">
      <alignment horizontal="right" vertical="center"/>
    </xf>
    <xf numFmtId="0" fontId="2" fillId="0" borderId="0" xfId="0" applyFont="1" applyAlignment="1">
      <alignment vertical="center"/>
    </xf>
    <xf numFmtId="164" fontId="2" fillId="0" borderId="0" xfId="0" applyNumberFormat="1" applyFont="1" applyAlignment="1">
      <alignment vertical="center"/>
    </xf>
    <xf numFmtId="0" fontId="13" fillId="0" borderId="0" xfId="0" applyFont="1" applyBorder="1" applyAlignment="1">
      <alignment vertical="center"/>
    </xf>
    <xf numFmtId="3" fontId="21" fillId="0" borderId="0" xfId="0" applyNumberFormat="1" applyFont="1" applyAlignment="1">
      <alignment horizontal="right"/>
    </xf>
    <xf numFmtId="164" fontId="5" fillId="0" borderId="20" xfId="0" applyNumberFormat="1" applyFont="1" applyBorder="1" applyAlignment="1">
      <alignment horizontal="center" vertical="center"/>
    </xf>
    <xf numFmtId="1" fontId="11" fillId="0" borderId="21" xfId="0" applyNumberFormat="1" applyFont="1" applyBorder="1" applyAlignment="1">
      <alignment horizontal="center" vertical="center"/>
    </xf>
    <xf numFmtId="164" fontId="2" fillId="0" borderId="0" xfId="0" applyNumberFormat="1" applyFont="1" applyAlignment="1">
      <alignment horizontal="right" vertical="center"/>
    </xf>
    <xf numFmtId="3" fontId="21" fillId="0" borderId="0" xfId="0" applyNumberFormat="1" applyFont="1" applyFill="1" applyAlignment="1">
      <alignment horizontal="right"/>
    </xf>
    <xf numFmtId="3" fontId="21" fillId="0" borderId="0" xfId="0" applyNumberFormat="1" applyFont="1"/>
    <xf numFmtId="3" fontId="22" fillId="0" borderId="0" xfId="0" applyNumberFormat="1" applyFont="1" applyAlignment="1">
      <alignment horizontal="right"/>
    </xf>
    <xf numFmtId="1" fontId="22" fillId="0" borderId="0" xfId="0" applyNumberFormat="1" applyFont="1"/>
    <xf numFmtId="164" fontId="5" fillId="0" borderId="20" xfId="0" applyNumberFormat="1" applyFont="1" applyFill="1" applyBorder="1" applyAlignment="1">
      <alignment horizontal="center" vertical="center"/>
    </xf>
    <xf numFmtId="1" fontId="11" fillId="0" borderId="21" xfId="0" applyNumberFormat="1" applyFont="1" applyFill="1" applyBorder="1" applyAlignment="1">
      <alignment horizontal="center" vertical="center"/>
    </xf>
    <xf numFmtId="164" fontId="5" fillId="0" borderId="22" xfId="0" applyNumberFormat="1" applyFont="1" applyFill="1" applyBorder="1" applyAlignment="1">
      <alignment horizontal="center" vertical="center"/>
    </xf>
    <xf numFmtId="1" fontId="11" fillId="0" borderId="11" xfId="0" applyNumberFormat="1" applyFont="1" applyFill="1" applyBorder="1" applyAlignment="1">
      <alignment horizontal="center" vertical="center"/>
    </xf>
    <xf numFmtId="164" fontId="5" fillId="0" borderId="7" xfId="0" applyNumberFormat="1" applyFont="1" applyFill="1" applyBorder="1" applyAlignment="1">
      <alignment horizontal="center" vertical="center"/>
    </xf>
    <xf numFmtId="1" fontId="11" fillId="0" borderId="10" xfId="0" applyNumberFormat="1" applyFont="1" applyFill="1" applyBorder="1" applyAlignment="1">
      <alignment horizontal="center" vertical="center"/>
    </xf>
    <xf numFmtId="3" fontId="22" fillId="0" borderId="0" xfId="0" applyNumberFormat="1" applyFont="1"/>
    <xf numFmtId="164" fontId="11" fillId="2" borderId="5" xfId="0" applyNumberFormat="1" applyFont="1" applyFill="1" applyBorder="1" applyAlignment="1">
      <alignment vertical="center"/>
    </xf>
    <xf numFmtId="3" fontId="21" fillId="0" borderId="0" xfId="0" applyNumberFormat="1" applyFont="1" applyBorder="1" applyAlignment="1">
      <alignment horizontal="right"/>
    </xf>
    <xf numFmtId="164" fontId="3" fillId="0" borderId="0" xfId="0" applyNumberFormat="1" applyFont="1" applyBorder="1" applyAlignment="1">
      <alignment horizontal="centerContinuous" vertical="center"/>
    </xf>
    <xf numFmtId="164" fontId="6" fillId="0" borderId="0" xfId="0" applyNumberFormat="1" applyFont="1" applyBorder="1" applyAlignment="1">
      <alignment horizontal="centerContinuous" vertical="center"/>
    </xf>
    <xf numFmtId="164" fontId="3" fillId="0" borderId="0" xfId="0" applyNumberFormat="1" applyFont="1" applyBorder="1" applyAlignment="1">
      <alignment horizontal="right" vertical="center"/>
    </xf>
    <xf numFmtId="0" fontId="7" fillId="0" borderId="0" xfId="0" applyFont="1" applyBorder="1" applyAlignment="1">
      <alignment vertical="center"/>
    </xf>
    <xf numFmtId="164" fontId="1" fillId="0" borderId="0" xfId="0" applyNumberFormat="1" applyFont="1" applyBorder="1" applyAlignment="1">
      <alignment vertical="center"/>
    </xf>
    <xf numFmtId="3" fontId="14" fillId="0" borderId="23" xfId="0" applyNumberFormat="1" applyFont="1" applyBorder="1" applyAlignment="1">
      <alignment horizontal="right" vertical="center"/>
    </xf>
    <xf numFmtId="3" fontId="11" fillId="1" borderId="3" xfId="0" applyNumberFormat="1" applyFont="1" applyFill="1" applyBorder="1" applyAlignment="1">
      <alignment vertical="center"/>
    </xf>
    <xf numFmtId="3" fontId="12" fillId="0" borderId="13" xfId="0" applyNumberFormat="1" applyFont="1" applyBorder="1" applyAlignment="1">
      <alignment horizontal="center" vertical="center"/>
    </xf>
    <xf numFmtId="3" fontId="12" fillId="0" borderId="23" xfId="0" applyNumberFormat="1" applyFont="1" applyBorder="1" applyAlignment="1">
      <alignment horizontal="center" vertical="center"/>
    </xf>
    <xf numFmtId="3" fontId="12" fillId="0" borderId="13" xfId="0" applyNumberFormat="1" applyFont="1" applyBorder="1" applyAlignment="1">
      <alignment horizontal="right" vertical="center"/>
    </xf>
    <xf numFmtId="3" fontId="12" fillId="0" borderId="23" xfId="0" applyNumberFormat="1" applyFont="1" applyBorder="1" applyAlignment="1">
      <alignment horizontal="right" vertical="center"/>
    </xf>
    <xf numFmtId="3" fontId="9" fillId="0" borderId="23" xfId="0" applyNumberFormat="1" applyFont="1" applyBorder="1" applyAlignment="1">
      <alignment horizontal="right" vertical="center"/>
    </xf>
    <xf numFmtId="3" fontId="14" fillId="0" borderId="18" xfId="0" applyNumberFormat="1" applyFont="1" applyBorder="1" applyAlignment="1">
      <alignment horizontal="right" vertical="center"/>
    </xf>
    <xf numFmtId="3" fontId="22" fillId="0" borderId="0" xfId="0" applyNumberFormat="1" applyFont="1" applyFill="1" applyAlignment="1">
      <alignment horizontal="right"/>
    </xf>
    <xf numFmtId="164" fontId="6" fillId="0" borderId="0" xfId="0" quotePrefix="1" applyNumberFormat="1" applyFont="1" applyBorder="1" applyAlignment="1">
      <alignment horizontal="left" vertical="center"/>
    </xf>
    <xf numFmtId="3" fontId="11" fillId="1" borderId="18" xfId="0" applyNumberFormat="1" applyFont="1" applyFill="1" applyBorder="1" applyAlignment="1">
      <alignment horizontal="right" vertical="center"/>
    </xf>
    <xf numFmtId="3" fontId="11" fillId="1" borderId="7" xfId="0" applyNumberFormat="1" applyFont="1" applyFill="1" applyBorder="1" applyAlignment="1">
      <alignment vertical="center"/>
    </xf>
    <xf numFmtId="3" fontId="11" fillId="1" borderId="10" xfId="0" applyNumberFormat="1" applyFont="1" applyFill="1" applyBorder="1" applyAlignment="1">
      <alignment vertical="center"/>
    </xf>
    <xf numFmtId="3" fontId="14" fillId="0" borderId="10" xfId="0" applyNumberFormat="1" applyFont="1" applyBorder="1" applyAlignment="1">
      <alignment horizontal="right" vertical="center"/>
    </xf>
    <xf numFmtId="1" fontId="22" fillId="0" borderId="0" xfId="0" applyNumberFormat="1" applyFont="1" applyAlignment="1">
      <alignment horizontal="right"/>
    </xf>
    <xf numFmtId="3" fontId="22" fillId="0" borderId="26" xfId="0" applyNumberFormat="1" applyFont="1" applyBorder="1" applyAlignment="1">
      <alignment horizontal="right"/>
    </xf>
    <xf numFmtId="0" fontId="21" fillId="0" borderId="0" xfId="0" applyFont="1" applyAlignment="1">
      <alignment horizontal="right"/>
    </xf>
    <xf numFmtId="167" fontId="21" fillId="0" borderId="0" xfId="0" applyNumberFormat="1" applyFont="1"/>
    <xf numFmtId="3" fontId="21" fillId="0" borderId="27" xfId="0" applyNumberFormat="1" applyFont="1" applyBorder="1" applyAlignment="1">
      <alignment horizontal="right"/>
    </xf>
    <xf numFmtId="3" fontId="21" fillId="0" borderId="26" xfId="0" applyNumberFormat="1" applyFont="1" applyBorder="1" applyAlignment="1">
      <alignment horizontal="right"/>
    </xf>
    <xf numFmtId="167" fontId="21" fillId="0" borderId="0" xfId="0" applyNumberFormat="1" applyFont="1" applyAlignment="1">
      <alignment horizontal="right"/>
    </xf>
    <xf numFmtId="166" fontId="21" fillId="0" borderId="0" xfId="0" applyNumberFormat="1" applyFont="1" applyAlignment="1">
      <alignment horizontal="right"/>
    </xf>
    <xf numFmtId="168" fontId="22" fillId="0" borderId="0" xfId="0" applyNumberFormat="1" applyFont="1" applyAlignment="1">
      <alignment horizontal="right"/>
    </xf>
    <xf numFmtId="168" fontId="22" fillId="0" borderId="0" xfId="0" quotePrefix="1" applyNumberFormat="1" applyFont="1" applyAlignment="1">
      <alignment horizontal="right"/>
    </xf>
    <xf numFmtId="165" fontId="11" fillId="0" borderId="28" xfId="0" applyNumberFormat="1" applyFont="1" applyBorder="1" applyAlignment="1">
      <alignment horizontal="center" vertical="center"/>
    </xf>
    <xf numFmtId="165" fontId="11" fillId="0" borderId="13" xfId="0" applyNumberFormat="1" applyFont="1" applyBorder="1" applyAlignment="1">
      <alignment horizontal="center" vertical="center"/>
    </xf>
    <xf numFmtId="165" fontId="12" fillId="0" borderId="15" xfId="0" applyNumberFormat="1" applyFont="1" applyBorder="1" applyAlignment="1">
      <alignment horizontal="center" vertical="center"/>
    </xf>
    <xf numFmtId="165" fontId="11" fillId="0" borderId="15" xfId="0" applyNumberFormat="1" applyFont="1" applyBorder="1" applyAlignment="1">
      <alignment horizontal="center" vertical="center"/>
    </xf>
    <xf numFmtId="165" fontId="12" fillId="0" borderId="25" xfId="0" applyNumberFormat="1" applyFont="1" applyBorder="1" applyAlignment="1">
      <alignment horizontal="center" vertical="center"/>
    </xf>
    <xf numFmtId="165" fontId="11" fillId="0" borderId="25" xfId="0" applyNumberFormat="1" applyFont="1" applyFill="1" applyBorder="1" applyAlignment="1">
      <alignment horizontal="center" vertical="center"/>
    </xf>
    <xf numFmtId="165" fontId="11" fillId="0" borderId="13" xfId="0" applyNumberFormat="1" applyFont="1" applyFill="1" applyBorder="1" applyAlignment="1">
      <alignment horizontal="center" vertical="center"/>
    </xf>
    <xf numFmtId="165" fontId="11" fillId="0" borderId="29" xfId="0" applyNumberFormat="1" applyFont="1" applyBorder="1" applyAlignment="1">
      <alignment horizontal="center" vertical="center"/>
    </xf>
    <xf numFmtId="165" fontId="11" fillId="0" borderId="25" xfId="0" applyNumberFormat="1" applyFont="1" applyBorder="1" applyAlignment="1">
      <alignment horizontal="center" vertical="center"/>
    </xf>
    <xf numFmtId="165" fontId="15" fillId="0" borderId="29" xfId="0" applyNumberFormat="1" applyFont="1" applyBorder="1" applyAlignment="1">
      <alignment horizontal="right" vertical="center"/>
    </xf>
    <xf numFmtId="165" fontId="14" fillId="0" borderId="13" xfId="0" applyNumberFormat="1" applyFont="1" applyBorder="1" applyAlignment="1">
      <alignment horizontal="right" vertical="center"/>
    </xf>
    <xf numFmtId="165" fontId="14" fillId="0" borderId="15" xfId="0" applyNumberFormat="1" applyFont="1" applyBorder="1" applyAlignment="1">
      <alignment horizontal="right" vertical="center"/>
    </xf>
    <xf numFmtId="165" fontId="14" fillId="0" borderId="25" xfId="0" applyNumberFormat="1" applyFont="1" applyBorder="1" applyAlignment="1">
      <alignment horizontal="right" vertical="center"/>
    </xf>
    <xf numFmtId="165" fontId="15" fillId="0" borderId="25" xfId="0" applyNumberFormat="1" applyFont="1" applyFill="1" applyBorder="1" applyAlignment="1">
      <alignment horizontal="right" vertical="center"/>
    </xf>
    <xf numFmtId="165" fontId="14" fillId="0" borderId="13" xfId="0" applyNumberFormat="1" applyFont="1" applyFill="1" applyBorder="1" applyAlignment="1">
      <alignment horizontal="right" vertical="center"/>
    </xf>
    <xf numFmtId="165" fontId="11" fillId="1" borderId="30" xfId="0" applyNumberFormat="1" applyFont="1" applyFill="1" applyBorder="1" applyAlignment="1">
      <alignment horizontal="right" vertical="center"/>
    </xf>
    <xf numFmtId="165" fontId="11" fillId="1" borderId="3" xfId="0" applyNumberFormat="1" applyFont="1" applyFill="1" applyBorder="1" applyAlignment="1">
      <alignment horizontal="right" vertical="center"/>
    </xf>
    <xf numFmtId="165" fontId="11" fillId="1" borderId="31" xfId="0" applyNumberFormat="1" applyFont="1" applyFill="1" applyBorder="1" applyAlignment="1">
      <alignment horizontal="right" vertical="center"/>
    </xf>
    <xf numFmtId="165" fontId="11" fillId="3" borderId="31" xfId="0" applyNumberFormat="1" applyFont="1" applyFill="1" applyBorder="1" applyAlignment="1">
      <alignment horizontal="right" vertical="center"/>
    </xf>
    <xf numFmtId="165" fontId="11" fillId="1" borderId="24" xfId="0" applyNumberFormat="1" applyFont="1" applyFill="1" applyBorder="1" applyAlignment="1">
      <alignment horizontal="right" vertical="center"/>
    </xf>
    <xf numFmtId="165" fontId="11" fillId="0" borderId="28" xfId="0" applyNumberFormat="1" applyFont="1" applyBorder="1" applyAlignment="1">
      <alignment horizontal="right" vertical="center"/>
    </xf>
    <xf numFmtId="165" fontId="11" fillId="0" borderId="13" xfId="0" applyNumberFormat="1" applyFont="1" applyBorder="1" applyAlignment="1">
      <alignment horizontal="right" vertical="center"/>
    </xf>
    <xf numFmtId="165" fontId="12" fillId="0" borderId="15" xfId="0" applyNumberFormat="1" applyFont="1" applyBorder="1" applyAlignment="1">
      <alignment horizontal="right" vertical="center"/>
    </xf>
    <xf numFmtId="165" fontId="11" fillId="0" borderId="15" xfId="0" applyNumberFormat="1" applyFont="1" applyBorder="1" applyAlignment="1">
      <alignment horizontal="right" vertical="center"/>
    </xf>
    <xf numFmtId="165" fontId="12" fillId="0" borderId="25" xfId="0" applyNumberFormat="1" applyFont="1" applyBorder="1" applyAlignment="1">
      <alignment horizontal="right" vertical="center"/>
    </xf>
    <xf numFmtId="165" fontId="11" fillId="0" borderId="25" xfId="0" applyNumberFormat="1" applyFont="1" applyFill="1" applyBorder="1" applyAlignment="1">
      <alignment horizontal="right" vertical="center"/>
    </xf>
    <xf numFmtId="165" fontId="11" fillId="0" borderId="13" xfId="0" applyNumberFormat="1" applyFont="1" applyFill="1" applyBorder="1" applyAlignment="1">
      <alignment horizontal="right" vertical="center"/>
    </xf>
    <xf numFmtId="165" fontId="11" fillId="0" borderId="15" xfId="0" applyNumberFormat="1" applyFont="1" applyFill="1" applyBorder="1" applyAlignment="1">
      <alignment horizontal="right" vertical="center"/>
    </xf>
    <xf numFmtId="165" fontId="9" fillId="0" borderId="29" xfId="0" applyNumberFormat="1" applyFont="1" applyBorder="1" applyAlignment="1">
      <alignment horizontal="right" vertical="center"/>
    </xf>
    <xf numFmtId="165" fontId="9" fillId="0" borderId="13" xfId="0" applyNumberFormat="1" applyFont="1" applyBorder="1" applyAlignment="1">
      <alignment horizontal="right" vertical="center"/>
    </xf>
    <xf numFmtId="165" fontId="9" fillId="0" borderId="15" xfId="0" applyNumberFormat="1" applyFont="1" applyBorder="1" applyAlignment="1">
      <alignment horizontal="right" vertical="center"/>
    </xf>
    <xf numFmtId="165" fontId="9" fillId="0" borderId="25" xfId="0" applyNumberFormat="1" applyFont="1" applyBorder="1" applyAlignment="1">
      <alignment horizontal="right" vertical="center"/>
    </xf>
    <xf numFmtId="165" fontId="9" fillId="0" borderId="25" xfId="0" applyNumberFormat="1" applyFont="1" applyFill="1" applyBorder="1" applyAlignment="1">
      <alignment horizontal="right" vertical="center"/>
    </xf>
    <xf numFmtId="165" fontId="9" fillId="0" borderId="13" xfId="0" applyNumberFormat="1" applyFont="1" applyFill="1" applyBorder="1" applyAlignment="1">
      <alignment horizontal="right" vertical="center"/>
    </xf>
    <xf numFmtId="165" fontId="9" fillId="0" borderId="30" xfId="0" applyNumberFormat="1" applyFont="1" applyBorder="1" applyAlignment="1">
      <alignment horizontal="right" vertical="center"/>
    </xf>
    <xf numFmtId="165" fontId="15" fillId="0" borderId="30" xfId="0" applyNumberFormat="1" applyFont="1" applyBorder="1" applyAlignment="1">
      <alignment horizontal="right" vertical="center"/>
    </xf>
    <xf numFmtId="165" fontId="14" fillId="0" borderId="3" xfId="0" applyNumberFormat="1" applyFont="1" applyBorder="1" applyAlignment="1">
      <alignment horizontal="right" vertical="center"/>
    </xf>
    <xf numFmtId="165" fontId="14" fillId="0" borderId="24" xfId="0" applyNumberFormat="1" applyFont="1" applyBorder="1" applyAlignment="1">
      <alignment horizontal="right" vertical="center"/>
    </xf>
    <xf numFmtId="165" fontId="14" fillId="0" borderId="31" xfId="0" applyNumberFormat="1" applyFont="1" applyBorder="1" applyAlignment="1">
      <alignment horizontal="right" vertical="center"/>
    </xf>
    <xf numFmtId="165" fontId="15" fillId="0" borderId="31" xfId="0" applyNumberFormat="1" applyFont="1" applyFill="1" applyBorder="1" applyAlignment="1">
      <alignment horizontal="right" vertical="center"/>
    </xf>
    <xf numFmtId="165" fontId="12" fillId="1" borderId="24" xfId="0" applyNumberFormat="1" applyFont="1" applyFill="1" applyBorder="1" applyAlignment="1">
      <alignment horizontal="right" vertical="center"/>
    </xf>
    <xf numFmtId="165" fontId="12" fillId="1" borderId="31" xfId="0" applyNumberFormat="1" applyFont="1" applyFill="1" applyBorder="1" applyAlignment="1">
      <alignment horizontal="right" vertical="center"/>
    </xf>
    <xf numFmtId="165" fontId="12" fillId="1" borderId="3" xfId="0" applyNumberFormat="1" applyFont="1" applyFill="1" applyBorder="1" applyAlignment="1">
      <alignment horizontal="right" vertical="center"/>
    </xf>
    <xf numFmtId="165" fontId="11" fillId="1" borderId="7" xfId="0" applyNumberFormat="1" applyFont="1" applyFill="1" applyBorder="1" applyAlignment="1">
      <alignment horizontal="right" vertical="center"/>
    </xf>
    <xf numFmtId="165" fontId="12" fillId="1" borderId="8" xfId="0" applyNumberFormat="1" applyFont="1" applyFill="1" applyBorder="1" applyAlignment="1">
      <alignment horizontal="right" vertical="center"/>
    </xf>
    <xf numFmtId="165" fontId="11" fillId="1" borderId="8" xfId="0" applyNumberFormat="1" applyFont="1" applyFill="1" applyBorder="1" applyAlignment="1">
      <alignment horizontal="right" vertical="center"/>
    </xf>
    <xf numFmtId="165" fontId="12" fillId="1" borderId="7" xfId="0" applyNumberFormat="1" applyFont="1" applyFill="1" applyBorder="1" applyAlignment="1">
      <alignment horizontal="right" vertical="center"/>
    </xf>
    <xf numFmtId="165" fontId="11" fillId="3" borderId="22" xfId="0" applyNumberFormat="1" applyFont="1" applyFill="1" applyBorder="1" applyAlignment="1">
      <alignment horizontal="right" vertical="center"/>
    </xf>
    <xf numFmtId="165" fontId="12" fillId="1" borderId="20" xfId="0" applyNumberFormat="1" applyFont="1" applyFill="1" applyBorder="1" applyAlignment="1">
      <alignment horizontal="right" vertical="center"/>
    </xf>
    <xf numFmtId="165" fontId="11" fillId="1" borderId="10" xfId="0" applyNumberFormat="1" applyFont="1" applyFill="1" applyBorder="1" applyAlignment="1">
      <alignment horizontal="right" vertical="center"/>
    </xf>
    <xf numFmtId="165" fontId="12" fillId="1" borderId="19" xfId="0" applyNumberFormat="1" applyFont="1" applyFill="1" applyBorder="1" applyAlignment="1">
      <alignment horizontal="right" vertical="center"/>
    </xf>
    <xf numFmtId="165" fontId="11" fillId="1" borderId="19" xfId="0" applyNumberFormat="1" applyFont="1" applyFill="1" applyBorder="1" applyAlignment="1">
      <alignment horizontal="right" vertical="center"/>
    </xf>
    <xf numFmtId="165" fontId="12" fillId="1" borderId="10" xfId="0" applyNumberFormat="1" applyFont="1" applyFill="1" applyBorder="1" applyAlignment="1">
      <alignment horizontal="right" vertical="center"/>
    </xf>
    <xf numFmtId="165" fontId="11" fillId="3" borderId="11" xfId="0" applyNumberFormat="1" applyFont="1" applyFill="1" applyBorder="1" applyAlignment="1">
      <alignment horizontal="right" vertical="center"/>
    </xf>
    <xf numFmtId="165" fontId="12" fillId="1" borderId="21" xfId="0" applyNumberFormat="1" applyFont="1" applyFill="1" applyBorder="1" applyAlignment="1">
      <alignment horizontal="right" vertical="center"/>
    </xf>
    <xf numFmtId="165" fontId="12" fillId="0" borderId="13" xfId="0" applyNumberFormat="1" applyFont="1" applyBorder="1" applyAlignment="1">
      <alignment horizontal="center" vertical="center"/>
    </xf>
    <xf numFmtId="165" fontId="11" fillId="0" borderId="0" xfId="0" applyNumberFormat="1" applyFont="1" applyFill="1" applyBorder="1" applyAlignment="1">
      <alignment horizontal="center" vertical="center"/>
    </xf>
    <xf numFmtId="165" fontId="9" fillId="0" borderId="0" xfId="0" applyNumberFormat="1" applyFont="1" applyFill="1" applyBorder="1" applyAlignment="1">
      <alignment horizontal="right" vertical="center"/>
    </xf>
    <xf numFmtId="165" fontId="15" fillId="0" borderId="0" xfId="0" applyNumberFormat="1" applyFont="1" applyBorder="1" applyAlignment="1">
      <alignment horizontal="right" vertical="center"/>
    </xf>
    <xf numFmtId="165" fontId="15" fillId="0" borderId="0" xfId="0" applyNumberFormat="1" applyFont="1" applyFill="1" applyBorder="1" applyAlignment="1">
      <alignment horizontal="right" vertical="center"/>
    </xf>
    <xf numFmtId="165" fontId="11" fillId="3" borderId="5" xfId="0" applyNumberFormat="1" applyFont="1" applyFill="1" applyBorder="1" applyAlignment="1">
      <alignment horizontal="right" vertical="center"/>
    </xf>
    <xf numFmtId="165" fontId="11" fillId="0" borderId="0" xfId="0" applyNumberFormat="1" applyFont="1" applyFill="1" applyBorder="1" applyAlignment="1">
      <alignment horizontal="right" vertical="center"/>
    </xf>
    <xf numFmtId="165" fontId="12" fillId="0" borderId="0" xfId="0" applyNumberFormat="1" applyFont="1" applyFill="1" applyBorder="1" applyAlignment="1">
      <alignment horizontal="center" vertical="center"/>
    </xf>
    <xf numFmtId="165" fontId="12" fillId="0" borderId="13" xfId="0" applyNumberFormat="1" applyFont="1" applyFill="1" applyBorder="1" applyAlignment="1">
      <alignment horizontal="center" vertical="center"/>
    </xf>
    <xf numFmtId="165" fontId="15" fillId="0" borderId="11" xfId="0" applyNumberFormat="1" applyFont="1" applyBorder="1" applyAlignment="1">
      <alignment horizontal="right" vertical="center"/>
    </xf>
    <xf numFmtId="165" fontId="14" fillId="0" borderId="10" xfId="0" applyNumberFormat="1" applyFont="1" applyBorder="1" applyAlignment="1">
      <alignment horizontal="right" vertical="center"/>
    </xf>
    <xf numFmtId="165" fontId="14" fillId="0" borderId="19" xfId="0" applyNumberFormat="1" applyFont="1" applyBorder="1" applyAlignment="1">
      <alignment horizontal="right" vertical="center"/>
    </xf>
    <xf numFmtId="165" fontId="15" fillId="0" borderId="11" xfId="0" applyNumberFormat="1" applyFont="1" applyFill="1" applyBorder="1" applyAlignment="1">
      <alignment horizontal="right" vertical="center"/>
    </xf>
    <xf numFmtId="165" fontId="14" fillId="0" borderId="21" xfId="0" applyNumberFormat="1" applyFont="1" applyBorder="1" applyAlignment="1">
      <alignment horizontal="right" vertical="center"/>
    </xf>
    <xf numFmtId="165" fontId="14" fillId="0" borderId="10" xfId="0" applyNumberFormat="1" applyFont="1" applyFill="1" applyBorder="1" applyAlignment="1">
      <alignment horizontal="right" vertical="center"/>
    </xf>
    <xf numFmtId="3" fontId="14" fillId="0" borderId="25" xfId="0" applyNumberFormat="1" applyFont="1" applyBorder="1" applyAlignment="1">
      <alignment horizontal="right" vertical="center"/>
    </xf>
    <xf numFmtId="3" fontId="9" fillId="0" borderId="25" xfId="0" applyNumberFormat="1" applyFont="1" applyBorder="1" applyAlignment="1">
      <alignment horizontal="right" vertical="center"/>
    </xf>
    <xf numFmtId="3" fontId="14" fillId="0" borderId="31" xfId="0" applyNumberFormat="1" applyFont="1" applyBorder="1" applyAlignment="1">
      <alignment horizontal="right" vertical="center"/>
    </xf>
    <xf numFmtId="3" fontId="12" fillId="1" borderId="3" xfId="0" applyNumberFormat="1" applyFont="1" applyFill="1" applyBorder="1" applyAlignment="1">
      <alignment horizontal="right" vertical="center"/>
    </xf>
    <xf numFmtId="3" fontId="11" fillId="1" borderId="31" xfId="0" applyNumberFormat="1" applyFont="1" applyFill="1" applyBorder="1" applyAlignment="1">
      <alignment horizontal="right" vertical="center"/>
    </xf>
    <xf numFmtId="3" fontId="12" fillId="1" borderId="7" xfId="0" applyNumberFormat="1" applyFont="1" applyFill="1" applyBorder="1" applyAlignment="1">
      <alignment horizontal="right" vertical="center"/>
    </xf>
    <xf numFmtId="3" fontId="12" fillId="1" borderId="10" xfId="0" applyNumberFormat="1" applyFont="1" applyFill="1" applyBorder="1" applyAlignment="1">
      <alignment horizontal="right" vertical="center"/>
    </xf>
    <xf numFmtId="3" fontId="14" fillId="0" borderId="13" xfId="0" applyNumberFormat="1" applyFont="1" applyFill="1" applyBorder="1" applyAlignment="1">
      <alignment horizontal="right" vertical="center"/>
    </xf>
    <xf numFmtId="3" fontId="14" fillId="0" borderId="25" xfId="0" applyNumberFormat="1" applyFont="1" applyFill="1" applyBorder="1" applyAlignment="1">
      <alignment horizontal="right" vertical="center"/>
    </xf>
    <xf numFmtId="3" fontId="11" fillId="3" borderId="31" xfId="0" applyNumberFormat="1" applyFont="1" applyFill="1" applyBorder="1" applyAlignment="1">
      <alignment horizontal="right" vertical="center"/>
    </xf>
    <xf numFmtId="3" fontId="11" fillId="0" borderId="31" xfId="0" applyNumberFormat="1" applyFont="1" applyFill="1" applyBorder="1" applyAlignment="1">
      <alignment horizontal="right" vertical="center"/>
    </xf>
    <xf numFmtId="3" fontId="11" fillId="0" borderId="25" xfId="0" applyNumberFormat="1" applyFont="1" applyFill="1" applyBorder="1" applyAlignment="1">
      <alignment horizontal="right" vertical="center"/>
    </xf>
    <xf numFmtId="3" fontId="9" fillId="0" borderId="25" xfId="0" applyNumberFormat="1" applyFont="1" applyFill="1" applyBorder="1" applyAlignment="1">
      <alignment horizontal="right" vertical="center"/>
    </xf>
    <xf numFmtId="3" fontId="9" fillId="0" borderId="13" xfId="0" applyNumberFormat="1" applyFont="1" applyFill="1" applyBorder="1" applyAlignment="1">
      <alignment horizontal="right" vertical="center"/>
    </xf>
    <xf numFmtId="3" fontId="14" fillId="0" borderId="31" xfId="0" applyNumberFormat="1" applyFont="1" applyFill="1" applyBorder="1" applyAlignment="1">
      <alignment horizontal="right" vertical="center"/>
    </xf>
    <xf numFmtId="3" fontId="12" fillId="1" borderId="31" xfId="0" applyNumberFormat="1" applyFont="1" applyFill="1" applyBorder="1" applyAlignment="1">
      <alignment horizontal="right" vertical="center"/>
    </xf>
    <xf numFmtId="3" fontId="12" fillId="1" borderId="20" xfId="0" applyNumberFormat="1" applyFont="1" applyFill="1" applyBorder="1" applyAlignment="1">
      <alignment horizontal="right" vertical="center"/>
    </xf>
    <xf numFmtId="3" fontId="12" fillId="1" borderId="21" xfId="0" applyNumberFormat="1" applyFont="1" applyFill="1" applyBorder="1" applyAlignment="1">
      <alignment horizontal="right" vertical="center"/>
    </xf>
    <xf numFmtId="3" fontId="14" fillId="0" borderId="10" xfId="0" applyNumberFormat="1" applyFont="1" applyFill="1" applyBorder="1" applyAlignment="1">
      <alignment horizontal="right" vertical="center"/>
    </xf>
    <xf numFmtId="3" fontId="14" fillId="0" borderId="21" xfId="0" applyNumberFormat="1" applyFont="1" applyFill="1" applyBorder="1" applyAlignment="1">
      <alignment horizontal="right" vertical="center"/>
    </xf>
    <xf numFmtId="3" fontId="12" fillId="0" borderId="25" xfId="0" applyNumberFormat="1" applyFont="1" applyBorder="1" applyAlignment="1">
      <alignment horizontal="center" vertical="center"/>
    </xf>
    <xf numFmtId="3" fontId="11" fillId="0" borderId="25" xfId="0" applyNumberFormat="1" applyFont="1" applyFill="1" applyBorder="1" applyAlignment="1">
      <alignment horizontal="center" vertical="center"/>
    </xf>
    <xf numFmtId="3" fontId="12" fillId="0" borderId="13" xfId="0" applyNumberFormat="1" applyFont="1" applyFill="1" applyBorder="1" applyAlignment="1">
      <alignment horizontal="center" vertical="center"/>
    </xf>
    <xf numFmtId="3" fontId="12" fillId="0" borderId="25" xfId="0" applyNumberFormat="1" applyFont="1" applyFill="1" applyBorder="1" applyAlignment="1">
      <alignment horizontal="center" vertical="center"/>
    </xf>
    <xf numFmtId="3" fontId="12" fillId="3" borderId="20" xfId="0" applyNumberFormat="1" applyFont="1" applyFill="1" applyBorder="1" applyAlignment="1">
      <alignment horizontal="right" vertical="center"/>
    </xf>
    <xf numFmtId="3" fontId="12" fillId="3" borderId="21" xfId="0" applyNumberFormat="1" applyFont="1" applyFill="1" applyBorder="1" applyAlignment="1">
      <alignment horizontal="right" vertical="center"/>
    </xf>
    <xf numFmtId="3" fontId="12" fillId="3" borderId="31" xfId="0" applyNumberFormat="1" applyFont="1" applyFill="1" applyBorder="1" applyAlignment="1">
      <alignment horizontal="right" vertical="center"/>
    </xf>
    <xf numFmtId="3" fontId="9" fillId="0" borderId="21" xfId="0" applyNumberFormat="1" applyFont="1" applyFill="1" applyBorder="1" applyAlignment="1">
      <alignment horizontal="right" vertical="center"/>
    </xf>
    <xf numFmtId="9" fontId="21" fillId="0" borderId="0" xfId="0" applyNumberFormat="1" applyFont="1" applyAlignment="1">
      <alignment horizontal="right"/>
    </xf>
    <xf numFmtId="0" fontId="24" fillId="0" borderId="1" xfId="2" applyFont="1" applyFill="1" applyBorder="1" applyAlignment="1">
      <alignment horizontal="right" wrapText="1"/>
    </xf>
    <xf numFmtId="3" fontId="11" fillId="3" borderId="20" xfId="0" applyNumberFormat="1" applyFont="1" applyFill="1" applyBorder="1" applyAlignment="1">
      <alignment vertical="center"/>
    </xf>
    <xf numFmtId="3" fontId="11" fillId="3" borderId="21" xfId="0" applyNumberFormat="1" applyFont="1" applyFill="1" applyBorder="1" applyAlignment="1">
      <alignment vertical="center"/>
    </xf>
    <xf numFmtId="3" fontId="11" fillId="1" borderId="20" xfId="0" applyNumberFormat="1" applyFont="1" applyFill="1" applyBorder="1" applyAlignment="1">
      <alignment vertical="center"/>
    </xf>
    <xf numFmtId="3" fontId="11" fillId="1" borderId="21" xfId="0" applyNumberFormat="1" applyFont="1" applyFill="1" applyBorder="1" applyAlignment="1">
      <alignment vertical="center"/>
    </xf>
    <xf numFmtId="3" fontId="12" fillId="0" borderId="25" xfId="0" applyNumberFormat="1" applyFont="1" applyFill="1" applyBorder="1" applyAlignment="1">
      <alignment horizontal="right" vertical="center"/>
    </xf>
    <xf numFmtId="3" fontId="15" fillId="0" borderId="25" xfId="0" applyNumberFormat="1" applyFont="1" applyFill="1" applyBorder="1" applyAlignment="1">
      <alignment horizontal="right" vertical="center"/>
    </xf>
    <xf numFmtId="3" fontId="15" fillId="0" borderId="21" xfId="0" applyNumberFormat="1" applyFont="1" applyFill="1" applyBorder="1" applyAlignment="1">
      <alignment horizontal="right" vertical="center"/>
    </xf>
    <xf numFmtId="3" fontId="9" fillId="0" borderId="10" xfId="0" applyNumberFormat="1" applyFont="1" applyBorder="1" applyAlignment="1">
      <alignment horizontal="right" vertical="center"/>
    </xf>
    <xf numFmtId="3" fontId="21" fillId="0" borderId="15" xfId="0" applyNumberFormat="1" applyFont="1" applyBorder="1" applyAlignment="1">
      <alignment horizontal="right"/>
    </xf>
    <xf numFmtId="3" fontId="11" fillId="0" borderId="13" xfId="0" applyNumberFormat="1" applyFont="1" applyFill="1" applyBorder="1" applyAlignment="1">
      <alignment horizontal="center" vertical="center"/>
    </xf>
    <xf numFmtId="3" fontId="12" fillId="0" borderId="13" xfId="0" applyNumberFormat="1" applyFont="1" applyFill="1" applyBorder="1" applyAlignment="1">
      <alignment horizontal="right" vertical="center"/>
    </xf>
    <xf numFmtId="3" fontId="14" fillId="0" borderId="3" xfId="0" applyNumberFormat="1" applyFont="1" applyFill="1" applyBorder="1" applyAlignment="1">
      <alignment horizontal="right" vertical="center"/>
    </xf>
    <xf numFmtId="3" fontId="11" fillId="1" borderId="30" xfId="0" applyNumberFormat="1" applyFont="1" applyFill="1" applyBorder="1" applyAlignment="1">
      <alignment horizontal="right" vertical="center"/>
    </xf>
    <xf numFmtId="167" fontId="22" fillId="0" borderId="0" xfId="0" applyNumberFormat="1" applyFont="1"/>
    <xf numFmtId="3" fontId="12" fillId="0" borderId="0" xfId="0" applyNumberFormat="1" applyFont="1" applyFill="1" applyBorder="1" applyAlignment="1">
      <alignment horizontal="center" vertical="center"/>
    </xf>
    <xf numFmtId="3" fontId="9" fillId="0" borderId="0" xfId="0" applyNumberFormat="1" applyFont="1" applyFill="1" applyBorder="1" applyAlignment="1">
      <alignment horizontal="right" vertical="center"/>
    </xf>
    <xf numFmtId="165" fontId="11" fillId="0" borderId="28" xfId="0" applyNumberFormat="1" applyFont="1" applyFill="1" applyBorder="1" applyAlignment="1">
      <alignment horizontal="center" vertical="center"/>
    </xf>
    <xf numFmtId="165" fontId="11" fillId="0" borderId="29" xfId="0" applyNumberFormat="1" applyFont="1" applyFill="1" applyBorder="1" applyAlignment="1">
      <alignment horizontal="center" vertical="center"/>
    </xf>
    <xf numFmtId="3" fontId="14" fillId="0" borderId="29" xfId="0" applyNumberFormat="1" applyFont="1" applyFill="1" applyBorder="1" applyAlignment="1">
      <alignment horizontal="right" vertical="center"/>
    </xf>
    <xf numFmtId="3" fontId="11" fillId="0" borderId="29" xfId="0" applyNumberFormat="1" applyFont="1" applyFill="1" applyBorder="1" applyAlignment="1">
      <alignment horizontal="right" vertical="center"/>
    </xf>
    <xf numFmtId="3" fontId="9" fillId="0" borderId="29" xfId="0" applyNumberFormat="1" applyFont="1" applyFill="1" applyBorder="1" applyAlignment="1">
      <alignment horizontal="right" vertical="center"/>
    </xf>
    <xf numFmtId="3" fontId="9" fillId="0" borderId="29" xfId="0" applyNumberFormat="1" applyFont="1" applyBorder="1" applyAlignment="1">
      <alignment horizontal="right" vertical="center"/>
    </xf>
    <xf numFmtId="3" fontId="14" fillId="0" borderId="30" xfId="0" applyNumberFormat="1" applyFont="1" applyBorder="1" applyAlignment="1">
      <alignment horizontal="right" vertical="center"/>
    </xf>
    <xf numFmtId="3" fontId="12" fillId="1" borderId="30" xfId="0" applyNumberFormat="1" applyFont="1" applyFill="1" applyBorder="1" applyAlignment="1">
      <alignment horizontal="right" vertical="center"/>
    </xf>
    <xf numFmtId="3" fontId="21" fillId="0" borderId="0" xfId="0" applyNumberFormat="1" applyFont="1" applyBorder="1" applyAlignment="1">
      <alignment horizontal="left"/>
    </xf>
    <xf numFmtId="164" fontId="5" fillId="0" borderId="28" xfId="0" applyNumberFormat="1" applyFont="1" applyFill="1" applyBorder="1" applyAlignment="1">
      <alignment horizontal="center" vertical="center"/>
    </xf>
    <xf numFmtId="1" fontId="11" fillId="0" borderId="32" xfId="0" applyNumberFormat="1" applyFont="1" applyFill="1" applyBorder="1" applyAlignment="1">
      <alignment horizontal="center" vertical="center"/>
    </xf>
    <xf numFmtId="3" fontId="12" fillId="0" borderId="29" xfId="0" applyNumberFormat="1" applyFont="1" applyFill="1" applyBorder="1" applyAlignment="1">
      <alignment horizontal="center" vertical="center"/>
    </xf>
    <xf numFmtId="164" fontId="11" fillId="2" borderId="2" xfId="0" applyNumberFormat="1" applyFont="1" applyFill="1" applyBorder="1" applyAlignment="1">
      <alignment vertical="center"/>
    </xf>
    <xf numFmtId="164" fontId="5" fillId="0" borderId="33" xfId="0" applyNumberFormat="1" applyFont="1" applyFill="1" applyBorder="1" applyAlignment="1">
      <alignment horizontal="center" vertical="center"/>
    </xf>
    <xf numFmtId="1" fontId="11" fillId="0" borderId="34" xfId="0" applyNumberFormat="1" applyFont="1" applyFill="1" applyBorder="1" applyAlignment="1">
      <alignment horizontal="center" vertical="center"/>
    </xf>
    <xf numFmtId="3" fontId="12" fillId="0" borderId="12" xfId="0" applyNumberFormat="1" applyFont="1" applyFill="1" applyBorder="1" applyAlignment="1">
      <alignment horizontal="center" vertical="center"/>
    </xf>
    <xf numFmtId="3" fontId="9" fillId="0" borderId="12" xfId="0" applyNumberFormat="1" applyFont="1" applyFill="1" applyBorder="1" applyAlignment="1">
      <alignment horizontal="right" vertical="center"/>
    </xf>
    <xf numFmtId="3" fontId="14" fillId="0" borderId="12" xfId="0" applyNumberFormat="1" applyFont="1" applyFill="1" applyBorder="1" applyAlignment="1">
      <alignment horizontal="right" vertical="center"/>
    </xf>
    <xf numFmtId="3" fontId="11" fillId="1" borderId="2" xfId="0" applyNumberFormat="1" applyFont="1" applyFill="1" applyBorder="1" applyAlignment="1">
      <alignment horizontal="right" vertical="center"/>
    </xf>
    <xf numFmtId="3" fontId="11" fillId="0" borderId="12" xfId="0" applyNumberFormat="1" applyFont="1" applyFill="1" applyBorder="1" applyAlignment="1">
      <alignment horizontal="right" vertical="center"/>
    </xf>
    <xf numFmtId="3" fontId="14" fillId="0" borderId="34" xfId="0" applyNumberFormat="1" applyFont="1" applyFill="1" applyBorder="1" applyAlignment="1">
      <alignment horizontal="right" vertical="center"/>
    </xf>
    <xf numFmtId="3" fontId="11" fillId="0" borderId="12" xfId="0" applyNumberFormat="1" applyFont="1" applyFill="1" applyBorder="1" applyAlignment="1">
      <alignment horizontal="center" vertical="center"/>
    </xf>
    <xf numFmtId="3" fontId="12" fillId="0" borderId="12" xfId="0" applyNumberFormat="1" applyFont="1" applyFill="1" applyBorder="1" applyAlignment="1">
      <alignment horizontal="right" vertical="center"/>
    </xf>
    <xf numFmtId="3" fontId="14" fillId="0" borderId="2" xfId="0" applyNumberFormat="1" applyFont="1" applyFill="1" applyBorder="1" applyAlignment="1">
      <alignment horizontal="right" vertical="center"/>
    </xf>
    <xf numFmtId="165" fontId="11" fillId="1" borderId="20" xfId="0" applyNumberFormat="1" applyFont="1" applyFill="1" applyBorder="1" applyAlignment="1">
      <alignment vertical="center"/>
    </xf>
    <xf numFmtId="165" fontId="11" fillId="1" borderId="21" xfId="0" applyNumberFormat="1" applyFont="1" applyFill="1" applyBorder="1" applyAlignment="1">
      <alignment vertical="center"/>
    </xf>
    <xf numFmtId="165" fontId="12" fillId="0" borderId="25" xfId="0" applyNumberFormat="1" applyFont="1" applyFill="1" applyBorder="1" applyAlignment="1">
      <alignment horizontal="center" vertical="center"/>
    </xf>
    <xf numFmtId="165" fontId="15" fillId="0" borderId="21" xfId="0" applyNumberFormat="1" applyFont="1" applyFill="1" applyBorder="1" applyAlignment="1">
      <alignment horizontal="right" vertical="center"/>
    </xf>
    <xf numFmtId="3" fontId="12" fillId="1" borderId="28" xfId="0" applyNumberFormat="1" applyFont="1" applyFill="1" applyBorder="1" applyAlignment="1">
      <alignment horizontal="right" vertical="center"/>
    </xf>
    <xf numFmtId="3" fontId="12" fillId="1" borderId="32" xfId="0" applyNumberFormat="1" applyFont="1" applyFill="1" applyBorder="1" applyAlignment="1">
      <alignment horizontal="right" vertical="center"/>
    </xf>
    <xf numFmtId="3" fontId="12" fillId="0" borderId="29" xfId="0" applyNumberFormat="1" applyFont="1" applyBorder="1" applyAlignment="1">
      <alignment horizontal="center" vertical="center"/>
    </xf>
    <xf numFmtId="3" fontId="14" fillId="0" borderId="29" xfId="0" applyNumberFormat="1" applyFont="1" applyBorder="1" applyAlignment="1">
      <alignment horizontal="right" vertical="center"/>
    </xf>
    <xf numFmtId="3" fontId="14" fillId="0" borderId="32" xfId="0" applyNumberFormat="1" applyFont="1" applyFill="1" applyBorder="1" applyAlignment="1">
      <alignment horizontal="right" vertical="center"/>
    </xf>
    <xf numFmtId="164" fontId="13" fillId="0" borderId="12" xfId="0" applyNumberFormat="1" applyFont="1" applyFill="1" applyBorder="1" applyAlignment="1">
      <alignment vertical="center"/>
    </xf>
    <xf numFmtId="164" fontId="5" fillId="1" borderId="4" xfId="0" applyNumberFormat="1" applyFont="1" applyFill="1" applyBorder="1" applyAlignment="1">
      <alignment vertical="center"/>
    </xf>
    <xf numFmtId="164" fontId="5" fillId="0" borderId="2" xfId="0" applyNumberFormat="1" applyFont="1" applyFill="1" applyBorder="1" applyAlignment="1">
      <alignment vertical="center"/>
    </xf>
    <xf numFmtId="164" fontId="15" fillId="0" borderId="12" xfId="0" applyNumberFormat="1" applyFont="1" applyBorder="1" applyAlignment="1">
      <alignment vertical="center"/>
    </xf>
    <xf numFmtId="164" fontId="15" fillId="0" borderId="6" xfId="0" applyNumberFormat="1" applyFont="1" applyBorder="1" applyAlignment="1">
      <alignment horizontal="left" vertical="center"/>
    </xf>
    <xf numFmtId="164" fontId="5" fillId="1" borderId="14" xfId="0" applyNumberFormat="1" applyFont="1" applyFill="1" applyBorder="1" applyAlignment="1">
      <alignment vertical="center"/>
    </xf>
    <xf numFmtId="3" fontId="13" fillId="0" borderId="12" xfId="0" applyNumberFormat="1" applyFont="1" applyFill="1" applyBorder="1" applyAlignment="1">
      <alignment horizontal="right" vertical="center"/>
    </xf>
    <xf numFmtId="169" fontId="26" fillId="0" borderId="0" xfId="1" applyNumberFormat="1" applyFont="1"/>
    <xf numFmtId="3" fontId="11" fillId="3" borderId="3" xfId="0" applyNumberFormat="1" applyFont="1" applyFill="1" applyBorder="1" applyAlignment="1">
      <alignment horizontal="right" vertical="center"/>
    </xf>
    <xf numFmtId="0" fontId="25" fillId="0" borderId="1" xfId="3" applyFont="1" applyFill="1" applyBorder="1" applyAlignment="1">
      <alignment horizontal="right" wrapText="1"/>
    </xf>
    <xf numFmtId="164" fontId="5" fillId="1" borderId="4" xfId="0" applyNumberFormat="1" applyFont="1" applyFill="1" applyBorder="1" applyAlignment="1">
      <alignment horizontal="center" vertical="center"/>
    </xf>
    <xf numFmtId="3" fontId="12" fillId="1" borderId="6" xfId="0" applyNumberFormat="1" applyFont="1" applyFill="1" applyBorder="1" applyAlignment="1">
      <alignment horizontal="center" vertical="center"/>
    </xf>
    <xf numFmtId="3" fontId="11" fillId="1" borderId="14" xfId="0" applyNumberFormat="1" applyFont="1" applyFill="1" applyBorder="1" applyAlignment="1">
      <alignment horizontal="right" vertical="center"/>
    </xf>
    <xf numFmtId="164" fontId="5" fillId="1" borderId="2" xfId="0" applyNumberFormat="1" applyFont="1" applyFill="1" applyBorder="1" applyAlignment="1">
      <alignment vertical="center"/>
    </xf>
    <xf numFmtId="164" fontId="15" fillId="0" borderId="0" xfId="0" applyNumberFormat="1" applyFont="1" applyBorder="1" applyAlignment="1">
      <alignment horizontal="left" vertical="center"/>
    </xf>
    <xf numFmtId="1" fontId="15" fillId="0" borderId="0" xfId="0" applyNumberFormat="1" applyFont="1" applyBorder="1" applyAlignment="1">
      <alignment horizontal="left" vertical="center"/>
    </xf>
    <xf numFmtId="0" fontId="13" fillId="0" borderId="0" xfId="0" applyFont="1" applyAlignment="1">
      <alignment horizontal="left" vertical="center"/>
    </xf>
    <xf numFmtId="0" fontId="0" fillId="0" borderId="0" xfId="0" applyNumberFormat="1" applyBorder="1"/>
    <xf numFmtId="168" fontId="22" fillId="0" borderId="0" xfId="0" quotePrefix="1" applyNumberFormat="1" applyFont="1" applyFill="1" applyAlignment="1">
      <alignment horizontal="right"/>
    </xf>
    <xf numFmtId="0" fontId="0" fillId="0" borderId="0" xfId="0" applyNumberFormat="1" applyFill="1" applyBorder="1"/>
    <xf numFmtId="166" fontId="21" fillId="0" borderId="0" xfId="0" applyNumberFormat="1" applyFont="1" applyFill="1" applyAlignment="1">
      <alignment horizontal="right"/>
    </xf>
    <xf numFmtId="3" fontId="21" fillId="0" borderId="27" xfId="0" applyNumberFormat="1" applyFont="1" applyFill="1" applyBorder="1" applyAlignment="1">
      <alignment horizontal="right"/>
    </xf>
    <xf numFmtId="3" fontId="21" fillId="0" borderId="0" xfId="0" applyNumberFormat="1" applyFont="1" applyFill="1" applyBorder="1" applyAlignment="1">
      <alignment horizontal="right"/>
    </xf>
    <xf numFmtId="3" fontId="21" fillId="0" borderId="0" xfId="0" applyNumberFormat="1" applyFont="1" applyFill="1"/>
    <xf numFmtId="3" fontId="22" fillId="0" borderId="0" xfId="0" applyNumberFormat="1" applyFont="1" applyFill="1"/>
    <xf numFmtId="9" fontId="21" fillId="0" borderId="0" xfId="0" applyNumberFormat="1" applyFont="1" applyFill="1" applyAlignment="1">
      <alignment horizontal="right"/>
    </xf>
    <xf numFmtId="9" fontId="9" fillId="0" borderId="12" xfId="4" applyFont="1" applyFill="1" applyBorder="1" applyAlignment="1">
      <alignment horizontal="right" vertical="center"/>
    </xf>
    <xf numFmtId="164" fontId="5" fillId="0" borderId="22" xfId="0" applyNumberFormat="1" applyFont="1" applyBorder="1" applyAlignment="1">
      <alignment horizontal="center" vertical="center"/>
    </xf>
    <xf numFmtId="165" fontId="12" fillId="0" borderId="0" xfId="0" applyNumberFormat="1" applyFont="1" applyBorder="1" applyAlignment="1">
      <alignment horizontal="center" vertical="center"/>
    </xf>
    <xf numFmtId="0" fontId="7" fillId="0" borderId="15" xfId="0" applyFont="1" applyBorder="1" applyAlignment="1">
      <alignment vertical="center"/>
    </xf>
    <xf numFmtId="164" fontId="9" fillId="0" borderId="15" xfId="0" applyNumberFormat="1" applyFont="1" applyBorder="1" applyAlignment="1">
      <alignment horizontal="right" vertical="center"/>
    </xf>
    <xf numFmtId="164" fontId="11" fillId="0" borderId="24" xfId="0" applyNumberFormat="1" applyFont="1" applyBorder="1" applyAlignment="1">
      <alignment vertical="center"/>
    </xf>
    <xf numFmtId="164" fontId="3" fillId="0" borderId="15" xfId="0" applyNumberFormat="1" applyFont="1" applyBorder="1" applyAlignment="1">
      <alignment horizontal="right" vertical="center"/>
    </xf>
    <xf numFmtId="3" fontId="21" fillId="0" borderId="0" xfId="0" applyNumberFormat="1" applyFont="1" applyBorder="1"/>
    <xf numFmtId="3" fontId="22" fillId="0" borderId="0" xfId="0" applyNumberFormat="1" applyFont="1" applyBorder="1"/>
    <xf numFmtId="3" fontId="22" fillId="0" borderId="0" xfId="0" applyNumberFormat="1" applyFont="1" applyBorder="1" applyAlignment="1">
      <alignment horizontal="right"/>
    </xf>
    <xf numFmtId="0" fontId="21" fillId="0" borderId="0" xfId="0" applyFont="1" applyBorder="1" applyAlignment="1">
      <alignment horizontal="left"/>
    </xf>
    <xf numFmtId="167" fontId="21" fillId="0" borderId="0" xfId="0" applyNumberFormat="1" applyFont="1" applyBorder="1" applyAlignment="1">
      <alignment horizontal="left"/>
    </xf>
    <xf numFmtId="3" fontId="22" fillId="0" borderId="0" xfId="0" applyNumberFormat="1" applyFont="1" applyBorder="1" applyAlignment="1">
      <alignment horizontal="left"/>
    </xf>
    <xf numFmtId="0" fontId="5" fillId="0" borderId="33" xfId="0" applyFont="1" applyBorder="1"/>
    <xf numFmtId="0" fontId="5" fillId="0" borderId="35" xfId="0" applyFont="1" applyBorder="1"/>
    <xf numFmtId="0" fontId="13" fillId="0" borderId="33" xfId="0" applyFont="1" applyBorder="1"/>
    <xf numFmtId="0" fontId="13" fillId="0" borderId="35" xfId="0" applyFont="1" applyBorder="1"/>
    <xf numFmtId="0" fontId="13" fillId="0" borderId="12" xfId="0" applyFont="1" applyBorder="1"/>
    <xf numFmtId="0" fontId="13" fillId="0" borderId="37" xfId="0" applyFont="1" applyBorder="1"/>
    <xf numFmtId="0" fontId="13" fillId="0" borderId="34" xfId="0" applyFont="1" applyBorder="1"/>
    <xf numFmtId="0" fontId="13" fillId="0" borderId="36" xfId="0" applyFont="1" applyBorder="1"/>
    <xf numFmtId="9" fontId="9" fillId="0" borderId="3" xfId="4" applyFont="1" applyFill="1" applyBorder="1" applyAlignment="1">
      <alignment horizontal="right" vertical="center"/>
    </xf>
    <xf numFmtId="3" fontId="9" fillId="0" borderId="3" xfId="0" applyNumberFormat="1" applyFont="1" applyFill="1" applyBorder="1" applyAlignment="1">
      <alignment horizontal="right" vertical="center"/>
    </xf>
    <xf numFmtId="164" fontId="6" fillId="0" borderId="0" xfId="0" quotePrefix="1" applyNumberFormat="1" applyFont="1" applyFill="1" applyBorder="1" applyAlignment="1">
      <alignment horizontal="left" vertical="center"/>
    </xf>
    <xf numFmtId="3" fontId="15" fillId="1" borderId="6" xfId="0" applyNumberFormat="1" applyFont="1" applyFill="1" applyBorder="1" applyAlignment="1">
      <alignment horizontal="right" vertical="center"/>
    </xf>
    <xf numFmtId="3" fontId="13" fillId="1" borderId="6" xfId="0" applyNumberFormat="1" applyFont="1" applyFill="1" applyBorder="1" applyAlignment="1">
      <alignment horizontal="right" vertical="center"/>
    </xf>
    <xf numFmtId="1" fontId="22" fillId="0" borderId="0" xfId="0" applyNumberFormat="1" applyFont="1" applyFill="1" applyAlignment="1">
      <alignment horizontal="right"/>
    </xf>
    <xf numFmtId="4" fontId="22" fillId="0" borderId="0" xfId="0" applyNumberFormat="1" applyFont="1" applyFill="1"/>
    <xf numFmtId="3" fontId="22" fillId="0" borderId="26" xfId="0" applyNumberFormat="1" applyFont="1" applyFill="1" applyBorder="1"/>
    <xf numFmtId="167" fontId="21" fillId="0" borderId="0" xfId="0" applyNumberFormat="1" applyFont="1" applyFill="1"/>
    <xf numFmtId="0" fontId="1" fillId="0" borderId="0" xfId="0" applyFont="1"/>
    <xf numFmtId="164" fontId="15" fillId="0" borderId="0" xfId="0" applyNumberFormat="1" applyFont="1" applyBorder="1" applyAlignment="1">
      <alignment vertical="center"/>
    </xf>
    <xf numFmtId="3" fontId="11" fillId="1" borderId="38" xfId="0" applyNumberFormat="1" applyFont="1" applyFill="1" applyBorder="1" applyAlignment="1">
      <alignment horizontal="right" vertical="center"/>
    </xf>
    <xf numFmtId="3" fontId="11" fillId="3" borderId="30" xfId="0" applyNumberFormat="1" applyFont="1" applyFill="1" applyBorder="1" applyAlignment="1">
      <alignment horizontal="right" vertical="center"/>
    </xf>
    <xf numFmtId="3" fontId="13" fillId="1" borderId="14" xfId="0" applyNumberFormat="1" applyFont="1" applyFill="1" applyBorder="1" applyAlignment="1">
      <alignment horizontal="right" vertical="center"/>
    </xf>
    <xf numFmtId="168" fontId="22" fillId="0" borderId="0" xfId="0" applyNumberFormat="1" applyFont="1" applyFill="1" applyAlignment="1">
      <alignment horizontal="right"/>
    </xf>
    <xf numFmtId="164" fontId="5" fillId="0" borderId="13" xfId="0" applyNumberFormat="1" applyFont="1" applyBorder="1" applyAlignment="1">
      <alignment horizontal="center" vertical="center"/>
    </xf>
    <xf numFmtId="1" fontId="5" fillId="1" borderId="9" xfId="0" applyNumberFormat="1" applyFont="1" applyFill="1" applyBorder="1" applyAlignment="1">
      <alignment horizontal="center" vertical="center"/>
    </xf>
    <xf numFmtId="3" fontId="5" fillId="1" borderId="6" xfId="0" applyNumberFormat="1" applyFont="1" applyFill="1" applyBorder="1" applyAlignment="1">
      <alignment horizontal="center" vertical="center"/>
    </xf>
    <xf numFmtId="3" fontId="5" fillId="1" borderId="14" xfId="0" applyNumberFormat="1" applyFont="1" applyFill="1" applyBorder="1" applyAlignment="1">
      <alignment horizontal="right" vertical="center"/>
    </xf>
    <xf numFmtId="3" fontId="5" fillId="1" borderId="6" xfId="0" applyNumberFormat="1" applyFont="1" applyFill="1" applyBorder="1" applyAlignment="1">
      <alignment horizontal="right" vertical="center"/>
    </xf>
    <xf numFmtId="3" fontId="6" fillId="1" borderId="6" xfId="0" applyNumberFormat="1" applyFont="1" applyFill="1" applyBorder="1" applyAlignment="1">
      <alignment horizontal="right" vertical="center"/>
    </xf>
    <xf numFmtId="3" fontId="13" fillId="1" borderId="9" xfId="0" applyNumberFormat="1" applyFont="1" applyFill="1" applyBorder="1" applyAlignment="1">
      <alignment horizontal="right" vertical="center"/>
    </xf>
    <xf numFmtId="3" fontId="5" fillId="1" borderId="4" xfId="0" applyNumberFormat="1" applyFont="1" applyFill="1" applyBorder="1" applyAlignment="1">
      <alignment vertical="center"/>
    </xf>
    <xf numFmtId="3" fontId="5" fillId="1" borderId="9" xfId="0" applyNumberFormat="1" applyFont="1" applyFill="1" applyBorder="1" applyAlignment="1">
      <alignment vertical="center"/>
    </xf>
    <xf numFmtId="1" fontId="22" fillId="0" borderId="0" xfId="0" applyNumberFormat="1" applyFont="1" applyBorder="1" applyAlignment="1">
      <alignment horizontal="right"/>
    </xf>
    <xf numFmtId="0" fontId="25" fillId="0" borderId="39" xfId="3" applyFont="1" applyFill="1" applyBorder="1" applyAlignment="1">
      <alignment horizontal="right" wrapText="1"/>
    </xf>
    <xf numFmtId="0" fontId="21" fillId="0" borderId="0" xfId="0" applyFont="1" applyBorder="1" applyAlignment="1">
      <alignment horizontal="right"/>
    </xf>
    <xf numFmtId="167" fontId="21" fillId="0" borderId="0" xfId="0" applyNumberFormat="1" applyFont="1" applyBorder="1" applyAlignment="1">
      <alignment horizontal="right"/>
    </xf>
    <xf numFmtId="3" fontId="21" fillId="0" borderId="15" xfId="0" applyNumberFormat="1" applyFont="1" applyBorder="1" applyAlignment="1">
      <alignment horizontal="left"/>
    </xf>
    <xf numFmtId="3" fontId="22" fillId="0" borderId="15" xfId="0" applyNumberFormat="1" applyFont="1" applyBorder="1" applyAlignment="1">
      <alignment horizontal="right"/>
    </xf>
    <xf numFmtId="168" fontId="22" fillId="0" borderId="15" xfId="0" quotePrefix="1" applyNumberFormat="1" applyFont="1" applyBorder="1" applyAlignment="1">
      <alignment horizontal="right"/>
    </xf>
    <xf numFmtId="3" fontId="21" fillId="0" borderId="15" xfId="0" applyNumberFormat="1" applyFont="1" applyBorder="1"/>
    <xf numFmtId="0" fontId="21" fillId="0" borderId="15" xfId="0" applyFont="1" applyBorder="1" applyAlignment="1">
      <alignment horizontal="left"/>
    </xf>
    <xf numFmtId="167" fontId="21" fillId="0" borderId="15" xfId="0" applyNumberFormat="1" applyFont="1" applyBorder="1" applyAlignment="1">
      <alignment horizontal="left"/>
    </xf>
    <xf numFmtId="3" fontId="22" fillId="0" borderId="15" xfId="0" applyNumberFormat="1" applyFont="1" applyBorder="1" applyAlignment="1">
      <alignment horizontal="left"/>
    </xf>
    <xf numFmtId="164" fontId="5" fillId="0" borderId="35" xfId="0" applyNumberFormat="1" applyFont="1" applyFill="1" applyBorder="1" applyAlignment="1">
      <alignment horizontal="center" vertical="center"/>
    </xf>
    <xf numFmtId="1" fontId="11" fillId="0" borderId="36" xfId="0" applyNumberFormat="1" applyFont="1" applyFill="1" applyBorder="1" applyAlignment="1">
      <alignment horizontal="center" vertical="center"/>
    </xf>
    <xf numFmtId="3" fontId="9" fillId="0" borderId="38" xfId="0" applyNumberFormat="1" applyFont="1" applyFill="1" applyBorder="1" applyAlignment="1">
      <alignment horizontal="right" vertical="center"/>
    </xf>
    <xf numFmtId="3" fontId="14" fillId="0" borderId="16" xfId="0" applyNumberFormat="1" applyFont="1" applyBorder="1" applyAlignment="1">
      <alignment horizontal="right" vertical="center"/>
    </xf>
    <xf numFmtId="3" fontId="14" fillId="0" borderId="37" xfId="0" applyNumberFormat="1" applyFont="1" applyFill="1" applyBorder="1" applyAlignment="1">
      <alignment horizontal="right" vertical="center"/>
    </xf>
    <xf numFmtId="3" fontId="12" fillId="0" borderId="37" xfId="0" applyNumberFormat="1" applyFont="1" applyFill="1" applyBorder="1" applyAlignment="1">
      <alignment horizontal="right" vertical="center"/>
    </xf>
    <xf numFmtId="3" fontId="9" fillId="0" borderId="37" xfId="0" applyNumberFormat="1" applyFont="1" applyFill="1" applyBorder="1" applyAlignment="1">
      <alignment horizontal="right" vertical="center"/>
    </xf>
    <xf numFmtId="3" fontId="14" fillId="0" borderId="38" xfId="0" applyNumberFormat="1" applyFont="1" applyFill="1" applyBorder="1" applyAlignment="1">
      <alignment horizontal="right" vertical="center"/>
    </xf>
    <xf numFmtId="3" fontId="11" fillId="3" borderId="38" xfId="0" applyNumberFormat="1" applyFont="1" applyFill="1" applyBorder="1" applyAlignment="1">
      <alignment horizontal="right" vertical="center"/>
    </xf>
    <xf numFmtId="3" fontId="14" fillId="0" borderId="37" xfId="0" applyNumberFormat="1" applyFont="1" applyBorder="1" applyAlignment="1">
      <alignment horizontal="right" vertical="center"/>
    </xf>
    <xf numFmtId="3" fontId="12" fillId="0" borderId="37" xfId="0" applyNumberFormat="1" applyFont="1" applyBorder="1" applyAlignment="1">
      <alignment horizontal="right" vertical="center"/>
    </xf>
    <xf numFmtId="3" fontId="9" fillId="0" borderId="37" xfId="0" applyNumberFormat="1" applyFont="1" applyBorder="1" applyAlignment="1">
      <alignment horizontal="right" vertical="center"/>
    </xf>
    <xf numFmtId="3" fontId="14" fillId="0" borderId="38" xfId="0" applyNumberFormat="1" applyFont="1" applyBorder="1" applyAlignment="1">
      <alignment horizontal="right" vertical="center"/>
    </xf>
    <xf numFmtId="3" fontId="9" fillId="0" borderId="36" xfId="0" applyNumberFormat="1" applyFont="1" applyBorder="1" applyAlignment="1">
      <alignment horizontal="right" vertical="center"/>
    </xf>
    <xf numFmtId="1" fontId="5" fillId="0" borderId="34" xfId="0" applyNumberFormat="1" applyFont="1" applyFill="1" applyBorder="1" applyAlignment="1">
      <alignment horizontal="center" vertical="center"/>
    </xf>
    <xf numFmtId="1" fontId="5" fillId="0" borderId="21" xfId="0" applyNumberFormat="1" applyFont="1" applyFill="1" applyBorder="1" applyAlignment="1">
      <alignment horizontal="center" vertical="center"/>
    </xf>
    <xf numFmtId="1" fontId="5" fillId="0" borderId="10" xfId="0" applyNumberFormat="1" applyFont="1" applyFill="1" applyBorder="1" applyAlignment="1">
      <alignment horizontal="center" vertical="center"/>
    </xf>
    <xf numFmtId="1" fontId="5" fillId="0" borderId="11" xfId="0" applyNumberFormat="1" applyFont="1" applyFill="1" applyBorder="1" applyAlignment="1">
      <alignment horizontal="center" vertical="center"/>
    </xf>
    <xf numFmtId="3" fontId="6" fillId="0" borderId="12" xfId="0" applyNumberFormat="1" applyFont="1" applyFill="1" applyBorder="1" applyAlignment="1">
      <alignment horizontal="right" vertical="center"/>
    </xf>
    <xf numFmtId="3" fontId="6" fillId="0" borderId="25" xfId="0" applyNumberFormat="1" applyFont="1" applyFill="1" applyBorder="1" applyAlignment="1">
      <alignment horizontal="right" vertical="center"/>
    </xf>
    <xf numFmtId="3" fontId="6" fillId="0" borderId="13" xfId="0" applyNumberFormat="1" applyFont="1" applyFill="1" applyBorder="1" applyAlignment="1">
      <alignment horizontal="right" vertical="center"/>
    </xf>
    <xf numFmtId="3" fontId="6" fillId="0" borderId="0" xfId="0" applyNumberFormat="1" applyFont="1" applyFill="1" applyBorder="1" applyAlignment="1">
      <alignment horizontal="right" vertical="center"/>
    </xf>
    <xf numFmtId="3" fontId="13" fillId="0" borderId="13" xfId="0" applyNumberFormat="1" applyFont="1" applyFill="1" applyBorder="1" applyAlignment="1">
      <alignment horizontal="right" vertical="center"/>
    </xf>
    <xf numFmtId="3" fontId="13" fillId="0" borderId="25" xfId="0" applyNumberFormat="1" applyFont="1" applyFill="1" applyBorder="1" applyAlignment="1">
      <alignment horizontal="right" vertical="center"/>
    </xf>
    <xf numFmtId="3" fontId="13" fillId="0" borderId="0" xfId="0" applyNumberFormat="1" applyFont="1" applyFill="1" applyBorder="1" applyAlignment="1">
      <alignment horizontal="right" vertical="center"/>
    </xf>
    <xf numFmtId="3" fontId="5" fillId="1" borderId="2" xfId="0" applyNumberFormat="1" applyFont="1" applyFill="1" applyBorder="1" applyAlignment="1">
      <alignment horizontal="right" vertical="center"/>
    </xf>
    <xf numFmtId="3" fontId="5" fillId="1" borderId="31" xfId="0" applyNumberFormat="1" applyFont="1" applyFill="1" applyBorder="1" applyAlignment="1">
      <alignment horizontal="right" vertical="center"/>
    </xf>
    <xf numFmtId="3" fontId="5" fillId="1" borderId="3" xfId="0" applyNumberFormat="1" applyFont="1" applyFill="1" applyBorder="1" applyAlignment="1">
      <alignment horizontal="right" vertical="center"/>
    </xf>
    <xf numFmtId="3" fontId="5" fillId="1" borderId="5" xfId="0" applyNumberFormat="1" applyFont="1" applyFill="1" applyBorder="1" applyAlignment="1">
      <alignment horizontal="right" vertical="center"/>
    </xf>
    <xf numFmtId="3" fontId="13" fillId="0" borderId="34" xfId="0" applyNumberFormat="1" applyFont="1" applyFill="1" applyBorder="1" applyAlignment="1">
      <alignment horizontal="right" vertical="center"/>
    </xf>
    <xf numFmtId="3" fontId="13" fillId="0" borderId="10" xfId="0" applyNumberFormat="1" applyFont="1" applyFill="1" applyBorder="1" applyAlignment="1">
      <alignment horizontal="right" vertical="center"/>
    </xf>
    <xf numFmtId="3" fontId="13" fillId="0" borderId="21" xfId="0" applyNumberFormat="1" applyFont="1" applyFill="1" applyBorder="1" applyAlignment="1">
      <alignment horizontal="right" vertical="center"/>
    </xf>
    <xf numFmtId="3" fontId="13" fillId="0" borderId="11" xfId="0" applyNumberFormat="1" applyFont="1" applyFill="1" applyBorder="1" applyAlignment="1">
      <alignment horizontal="right" vertical="center"/>
    </xf>
    <xf numFmtId="3" fontId="5" fillId="0" borderId="12" xfId="0" applyNumberFormat="1" applyFont="1" applyFill="1" applyBorder="1" applyAlignment="1">
      <alignment horizontal="right" vertical="center"/>
    </xf>
    <xf numFmtId="3" fontId="5" fillId="0" borderId="25" xfId="0" applyNumberFormat="1" applyFont="1" applyFill="1" applyBorder="1" applyAlignment="1">
      <alignment horizontal="right" vertical="center"/>
    </xf>
    <xf numFmtId="3" fontId="5" fillId="0" borderId="13" xfId="0" applyNumberFormat="1" applyFont="1" applyFill="1" applyBorder="1" applyAlignment="1">
      <alignment horizontal="right" vertical="center"/>
    </xf>
    <xf numFmtId="3" fontId="5" fillId="0" borderId="0" xfId="0" applyNumberFormat="1" applyFont="1" applyFill="1" applyBorder="1" applyAlignment="1">
      <alignment horizontal="right" vertical="center"/>
    </xf>
    <xf numFmtId="3" fontId="5" fillId="0" borderId="25" xfId="0" applyNumberFormat="1" applyFont="1" applyFill="1" applyBorder="1" applyAlignment="1">
      <alignment horizontal="center" vertical="center"/>
    </xf>
    <xf numFmtId="3" fontId="5" fillId="1" borderId="33" xfId="0" applyNumberFormat="1" applyFont="1" applyFill="1" applyBorder="1" applyAlignment="1">
      <alignment vertical="center"/>
    </xf>
    <xf numFmtId="3" fontId="5" fillId="1" borderId="20" xfId="0" applyNumberFormat="1" applyFont="1" applyFill="1" applyBorder="1" applyAlignment="1">
      <alignment vertical="center"/>
    </xf>
    <xf numFmtId="3" fontId="5" fillId="1" borderId="7" xfId="0" applyNumberFormat="1" applyFont="1" applyFill="1" applyBorder="1" applyAlignment="1">
      <alignment vertical="center"/>
    </xf>
    <xf numFmtId="3" fontId="5" fillId="1" borderId="22" xfId="0" applyNumberFormat="1" applyFont="1" applyFill="1" applyBorder="1" applyAlignment="1">
      <alignment vertical="center"/>
    </xf>
    <xf numFmtId="3" fontId="5" fillId="1" borderId="34" xfId="0" applyNumberFormat="1" applyFont="1" applyFill="1" applyBorder="1" applyAlignment="1">
      <alignment vertical="center"/>
    </xf>
    <xf numFmtId="3" fontId="5" fillId="1" borderId="21" xfId="0" applyNumberFormat="1" applyFont="1" applyFill="1" applyBorder="1" applyAlignment="1">
      <alignment vertical="center"/>
    </xf>
    <xf numFmtId="3" fontId="5" fillId="1" borderId="10" xfId="0" applyNumberFormat="1" applyFont="1" applyFill="1" applyBorder="1" applyAlignment="1">
      <alignment vertical="center"/>
    </xf>
    <xf numFmtId="3" fontId="5" fillId="1" borderId="11" xfId="0" applyNumberFormat="1" applyFont="1" applyFill="1" applyBorder="1" applyAlignment="1">
      <alignment vertical="center"/>
    </xf>
    <xf numFmtId="1" fontId="5" fillId="0" borderId="10" xfId="0" applyNumberFormat="1" applyFont="1" applyBorder="1" applyAlignment="1">
      <alignment horizontal="center" vertical="center"/>
    </xf>
    <xf numFmtId="3" fontId="6" fillId="0" borderId="13" xfId="0" applyNumberFormat="1" applyFont="1" applyBorder="1" applyAlignment="1">
      <alignment horizontal="right" vertical="center"/>
    </xf>
    <xf numFmtId="3" fontId="13" fillId="0" borderId="13" xfId="0" applyNumberFormat="1" applyFont="1" applyBorder="1" applyAlignment="1">
      <alignment horizontal="right" vertical="center"/>
    </xf>
    <xf numFmtId="3" fontId="5" fillId="1" borderId="3" xfId="0" applyNumberFormat="1" applyFont="1" applyFill="1" applyBorder="1" applyAlignment="1">
      <alignment vertical="center"/>
    </xf>
    <xf numFmtId="3" fontId="13" fillId="0" borderId="10" xfId="0" applyNumberFormat="1" applyFont="1" applyBorder="1" applyAlignment="1">
      <alignment horizontal="right" vertical="center"/>
    </xf>
    <xf numFmtId="1" fontId="5" fillId="0" borderId="17" xfId="0" applyNumberFormat="1" applyFont="1" applyBorder="1" applyAlignment="1">
      <alignment horizontal="center" vertical="center"/>
    </xf>
    <xf numFmtId="3" fontId="6" fillId="0" borderId="23" xfId="0" applyNumberFormat="1" applyFont="1" applyBorder="1" applyAlignment="1">
      <alignment horizontal="right" vertical="center"/>
    </xf>
    <xf numFmtId="3" fontId="13" fillId="0" borderId="17" xfId="0" applyNumberFormat="1" applyFont="1" applyBorder="1" applyAlignment="1">
      <alignment horizontal="right" vertical="center"/>
    </xf>
    <xf numFmtId="3" fontId="5" fillId="0" borderId="23" xfId="0" applyNumberFormat="1" applyFont="1" applyFill="1" applyBorder="1" applyAlignment="1">
      <alignment horizontal="right" vertical="center"/>
    </xf>
    <xf numFmtId="3" fontId="5" fillId="1" borderId="38" xfId="0" applyNumberFormat="1" applyFont="1" applyFill="1" applyBorder="1" applyAlignment="1">
      <alignment horizontal="right" vertical="center"/>
    </xf>
    <xf numFmtId="3" fontId="5" fillId="0" borderId="13" xfId="0" applyNumberFormat="1" applyFont="1" applyFill="1" applyBorder="1" applyAlignment="1">
      <alignment horizontal="center" vertical="center"/>
    </xf>
    <xf numFmtId="3" fontId="5" fillId="1" borderId="35" xfId="0" applyNumberFormat="1" applyFont="1" applyFill="1" applyBorder="1" applyAlignment="1">
      <alignment vertical="center"/>
    </xf>
    <xf numFmtId="3" fontId="5" fillId="1" borderId="36" xfId="0" applyNumberFormat="1" applyFont="1" applyFill="1" applyBorder="1" applyAlignment="1">
      <alignment vertical="center"/>
    </xf>
    <xf numFmtId="164" fontId="5" fillId="0" borderId="25" xfId="0" applyNumberFormat="1" applyFont="1" applyBorder="1" applyAlignment="1">
      <alignment horizontal="center" vertical="center"/>
    </xf>
    <xf numFmtId="1" fontId="5" fillId="0" borderId="21" xfId="0" applyNumberFormat="1" applyFont="1" applyBorder="1" applyAlignment="1">
      <alignment horizontal="center" vertical="center"/>
    </xf>
    <xf numFmtId="3" fontId="6" fillId="0" borderId="25" xfId="0" applyNumberFormat="1" applyFont="1" applyBorder="1" applyAlignment="1">
      <alignment horizontal="right" vertical="center"/>
    </xf>
    <xf numFmtId="164" fontId="5" fillId="0" borderId="35" xfId="0" applyNumberFormat="1" applyFont="1" applyBorder="1" applyAlignment="1">
      <alignment horizontal="center" vertical="center"/>
    </xf>
    <xf numFmtId="1" fontId="5" fillId="0" borderId="36" xfId="0" applyNumberFormat="1" applyFont="1" applyBorder="1" applyAlignment="1">
      <alignment horizontal="center" vertical="center"/>
    </xf>
    <xf numFmtId="3" fontId="6" fillId="0" borderId="37" xfId="0" applyNumberFormat="1" applyFont="1" applyBorder="1" applyAlignment="1">
      <alignment horizontal="right" vertical="center"/>
    </xf>
    <xf numFmtId="3" fontId="13" fillId="0" borderId="37" xfId="0" applyNumberFormat="1" applyFont="1" applyBorder="1" applyAlignment="1">
      <alignment horizontal="right" vertical="center"/>
    </xf>
    <xf numFmtId="3" fontId="5" fillId="1" borderId="38" xfId="0" applyNumberFormat="1" applyFont="1" applyFill="1" applyBorder="1" applyAlignment="1">
      <alignment vertical="center"/>
    </xf>
    <xf numFmtId="3" fontId="13" fillId="0" borderId="36" xfId="0" applyNumberFormat="1" applyFont="1" applyBorder="1" applyAlignment="1">
      <alignment horizontal="right" vertical="center"/>
    </xf>
    <xf numFmtId="3" fontId="5" fillId="0" borderId="37" xfId="0" applyNumberFormat="1" applyFont="1" applyFill="1" applyBorder="1" applyAlignment="1">
      <alignment horizontal="right" vertical="center"/>
    </xf>
    <xf numFmtId="3" fontId="12" fillId="0" borderId="37" xfId="0" applyNumberFormat="1" applyFont="1" applyBorder="1" applyAlignment="1">
      <alignment horizontal="center" vertical="center"/>
    </xf>
    <xf numFmtId="3" fontId="11" fillId="0" borderId="29" xfId="0" applyNumberFormat="1" applyFont="1" applyFill="1" applyBorder="1" applyAlignment="1">
      <alignment horizontal="center" vertical="center"/>
    </xf>
    <xf numFmtId="3" fontId="14" fillId="0" borderId="30" xfId="0" applyNumberFormat="1" applyFont="1" applyFill="1" applyBorder="1" applyAlignment="1">
      <alignment horizontal="right" vertical="center"/>
    </xf>
    <xf numFmtId="164" fontId="5" fillId="0" borderId="28" xfId="0" applyNumberFormat="1" applyFont="1" applyBorder="1" applyAlignment="1">
      <alignment horizontal="center" vertical="center"/>
    </xf>
    <xf numFmtId="1" fontId="11" fillId="0" borderId="32" xfId="0" applyNumberFormat="1" applyFont="1" applyBorder="1" applyAlignment="1">
      <alignment horizontal="center" vertical="center"/>
    </xf>
    <xf numFmtId="3" fontId="11" fillId="1" borderId="30" xfId="0" applyNumberFormat="1" applyFont="1" applyFill="1" applyBorder="1" applyAlignment="1">
      <alignment vertical="center"/>
    </xf>
    <xf numFmtId="3" fontId="11" fillId="1" borderId="38" xfId="0" applyNumberFormat="1" applyFont="1" applyFill="1" applyBorder="1" applyAlignment="1">
      <alignment vertical="center"/>
    </xf>
    <xf numFmtId="3" fontId="14" fillId="0" borderId="32" xfId="0" applyNumberFormat="1" applyFont="1" applyBorder="1" applyAlignment="1">
      <alignment horizontal="right" vertical="center"/>
    </xf>
    <xf numFmtId="3" fontId="14" fillId="0" borderId="36" xfId="0" applyNumberFormat="1" applyFont="1" applyBorder="1" applyAlignment="1">
      <alignment horizontal="right" vertical="center"/>
    </xf>
    <xf numFmtId="3" fontId="11" fillId="1" borderId="35" xfId="0" applyNumberFormat="1" applyFont="1" applyFill="1" applyBorder="1" applyAlignment="1">
      <alignment vertical="center"/>
    </xf>
    <xf numFmtId="3" fontId="11" fillId="1" borderId="36" xfId="0" applyNumberFormat="1" applyFont="1" applyFill="1" applyBorder="1" applyAlignment="1">
      <alignment vertical="center"/>
    </xf>
    <xf numFmtId="3" fontId="11" fillId="0" borderId="37" xfId="0" applyNumberFormat="1" applyFont="1" applyFill="1" applyBorder="1" applyAlignment="1">
      <alignment horizontal="right" vertical="center"/>
    </xf>
    <xf numFmtId="164" fontId="5" fillId="0" borderId="29" xfId="0" applyNumberFormat="1" applyFont="1" applyBorder="1" applyAlignment="1">
      <alignment horizontal="center" vertical="center"/>
    </xf>
    <xf numFmtId="1" fontId="5" fillId="0" borderId="32" xfId="0" applyNumberFormat="1" applyFont="1" applyBorder="1" applyAlignment="1">
      <alignment horizontal="center" vertical="center"/>
    </xf>
    <xf numFmtId="3" fontId="6" fillId="0" borderId="29" xfId="0" applyNumberFormat="1" applyFont="1" applyBorder="1" applyAlignment="1">
      <alignment horizontal="right" vertical="center"/>
    </xf>
    <xf numFmtId="3" fontId="13" fillId="0" borderId="29" xfId="0" applyNumberFormat="1" applyFont="1" applyBorder="1" applyAlignment="1">
      <alignment horizontal="right" vertical="center"/>
    </xf>
    <xf numFmtId="3" fontId="5" fillId="1" borderId="30" xfId="0" applyNumberFormat="1" applyFont="1" applyFill="1" applyBorder="1" applyAlignment="1">
      <alignment vertical="center"/>
    </xf>
    <xf numFmtId="3" fontId="13" fillId="0" borderId="32" xfId="0" applyNumberFormat="1" applyFont="1" applyBorder="1" applyAlignment="1">
      <alignment horizontal="right" vertical="center"/>
    </xf>
    <xf numFmtId="3" fontId="5" fillId="0" borderId="29" xfId="0" applyNumberFormat="1" applyFont="1" applyFill="1" applyBorder="1" applyAlignment="1">
      <alignment horizontal="right" vertical="center"/>
    </xf>
    <xf numFmtId="3" fontId="12" fillId="0" borderId="29" xfId="0" applyNumberFormat="1" applyFont="1" applyFill="1" applyBorder="1" applyAlignment="1">
      <alignment horizontal="right" vertical="center"/>
    </xf>
    <xf numFmtId="3" fontId="9" fillId="0" borderId="30" xfId="0" applyNumberFormat="1" applyFont="1" applyFill="1" applyBorder="1" applyAlignment="1">
      <alignment horizontal="right" vertical="center"/>
    </xf>
    <xf numFmtId="3" fontId="12" fillId="0" borderId="29" xfId="0" applyNumberFormat="1" applyFont="1" applyBorder="1" applyAlignment="1">
      <alignment horizontal="right" vertical="center"/>
    </xf>
    <xf numFmtId="3" fontId="9" fillId="0" borderId="32" xfId="0" applyNumberFormat="1" applyFont="1" applyBorder="1" applyAlignment="1">
      <alignment horizontal="right" vertical="center"/>
    </xf>
    <xf numFmtId="164" fontId="5" fillId="0" borderId="8" xfId="0" applyNumberFormat="1" applyFont="1" applyFill="1" applyBorder="1" applyAlignment="1">
      <alignment horizontal="center" vertical="center"/>
    </xf>
    <xf numFmtId="1" fontId="11" fillId="0" borderId="19" xfId="0" applyNumberFormat="1" applyFont="1" applyFill="1" applyBorder="1" applyAlignment="1">
      <alignment horizontal="center" vertical="center"/>
    </xf>
    <xf numFmtId="3" fontId="11" fillId="0" borderId="15" xfId="0" applyNumberFormat="1" applyFont="1" applyFill="1" applyBorder="1" applyAlignment="1">
      <alignment horizontal="center" vertical="center"/>
    </xf>
    <xf numFmtId="3" fontId="14" fillId="0" borderId="15" xfId="0" applyNumberFormat="1" applyFont="1" applyFill="1" applyBorder="1" applyAlignment="1">
      <alignment horizontal="right" vertical="center"/>
    </xf>
    <xf numFmtId="3" fontId="11" fillId="1" borderId="24" xfId="0" applyNumberFormat="1" applyFont="1" applyFill="1" applyBorder="1" applyAlignment="1">
      <alignment horizontal="right" vertical="center"/>
    </xf>
    <xf numFmtId="3" fontId="11" fillId="0" borderId="15" xfId="0" applyNumberFormat="1" applyFont="1" applyFill="1" applyBorder="1" applyAlignment="1">
      <alignment horizontal="right" vertical="center"/>
    </xf>
    <xf numFmtId="3" fontId="9" fillId="0" borderId="15" xfId="0" applyNumberFormat="1" applyFont="1" applyFill="1" applyBorder="1" applyAlignment="1">
      <alignment horizontal="right" vertical="center"/>
    </xf>
    <xf numFmtId="3" fontId="14" fillId="0" borderId="24" xfId="0" applyNumberFormat="1" applyFont="1" applyFill="1" applyBorder="1" applyAlignment="1">
      <alignment horizontal="right" vertical="center"/>
    </xf>
    <xf numFmtId="9" fontId="9" fillId="0" borderId="24" xfId="4" applyFont="1" applyFill="1" applyBorder="1" applyAlignment="1">
      <alignment horizontal="right" vertical="center"/>
    </xf>
    <xf numFmtId="3" fontId="11" fillId="3" borderId="24" xfId="0" applyNumberFormat="1" applyFont="1" applyFill="1" applyBorder="1" applyAlignment="1">
      <alignment horizontal="right" vertical="center"/>
    </xf>
    <xf numFmtId="164" fontId="5" fillId="0" borderId="12" xfId="0" applyNumberFormat="1" applyFont="1" applyFill="1" applyBorder="1" applyAlignment="1">
      <alignment horizontal="center" vertical="center"/>
    </xf>
    <xf numFmtId="164" fontId="5" fillId="0" borderId="25" xfId="0" applyNumberFormat="1" applyFont="1" applyFill="1" applyBorder="1" applyAlignment="1">
      <alignment horizontal="center" vertical="center"/>
    </xf>
    <xf numFmtId="164" fontId="5" fillId="0" borderId="13" xfId="0" applyNumberFormat="1" applyFont="1" applyFill="1" applyBorder="1" applyAlignment="1">
      <alignment horizontal="center" vertical="center"/>
    </xf>
    <xf numFmtId="164" fontId="5" fillId="1" borderId="6" xfId="0" applyNumberFormat="1" applyFont="1" applyFill="1" applyBorder="1" applyAlignment="1">
      <alignment horizontal="center" vertical="center"/>
    </xf>
    <xf numFmtId="3" fontId="6" fillId="1" borderId="23" xfId="0" applyNumberFormat="1" applyFont="1" applyFill="1" applyBorder="1" applyAlignment="1">
      <alignment horizontal="right" vertical="center"/>
    </xf>
    <xf numFmtId="164" fontId="5" fillId="0" borderId="0" xfId="0" applyNumberFormat="1" applyFont="1" applyFill="1" applyBorder="1" applyAlignment="1">
      <alignment horizontal="center" vertical="center"/>
    </xf>
    <xf numFmtId="3" fontId="6" fillId="1" borderId="12" xfId="0" applyNumberFormat="1" applyFont="1" applyFill="1" applyBorder="1" applyAlignment="1">
      <alignment horizontal="right" vertical="center"/>
    </xf>
    <xf numFmtId="3" fontId="12" fillId="0" borderId="7" xfId="0" applyNumberFormat="1" applyFont="1" applyFill="1" applyBorder="1" applyAlignment="1">
      <alignment horizontal="center" vertical="center"/>
    </xf>
    <xf numFmtId="164" fontId="5" fillId="1" borderId="16" xfId="0" applyNumberFormat="1" applyFont="1" applyFill="1" applyBorder="1" applyAlignment="1">
      <alignment horizontal="center" vertical="center"/>
    </xf>
    <xf numFmtId="1" fontId="5" fillId="1" borderId="17" xfId="0" applyNumberFormat="1" applyFont="1" applyFill="1" applyBorder="1" applyAlignment="1">
      <alignment horizontal="center" vertical="center"/>
    </xf>
    <xf numFmtId="1" fontId="5" fillId="0" borderId="11" xfId="0" applyNumberFormat="1" applyFont="1" applyBorder="1" applyAlignment="1">
      <alignment horizontal="center" vertical="center"/>
    </xf>
    <xf numFmtId="3" fontId="6" fillId="0" borderId="0" xfId="0" applyNumberFormat="1" applyFont="1" applyBorder="1" applyAlignment="1">
      <alignment horizontal="right" vertical="center"/>
    </xf>
    <xf numFmtId="3" fontId="11" fillId="1" borderId="31" xfId="0" applyNumberFormat="1" applyFont="1" applyFill="1" applyBorder="1" applyAlignment="1">
      <alignment vertical="center"/>
    </xf>
    <xf numFmtId="3" fontId="14" fillId="0" borderId="21" xfId="0" applyNumberFormat="1" applyFont="1" applyBorder="1" applyAlignment="1">
      <alignment horizontal="right" vertical="center"/>
    </xf>
    <xf numFmtId="1" fontId="11" fillId="0" borderId="19" xfId="0" applyNumberFormat="1" applyFont="1" applyBorder="1" applyAlignment="1">
      <alignment horizontal="center" vertical="center"/>
    </xf>
    <xf numFmtId="3" fontId="9" fillId="0" borderId="15" xfId="0" applyNumberFormat="1" applyFont="1" applyBorder="1" applyAlignment="1">
      <alignment horizontal="right" vertical="center"/>
    </xf>
    <xf numFmtId="3" fontId="14" fillId="0" borderId="15" xfId="0" applyNumberFormat="1" applyFont="1" applyBorder="1" applyAlignment="1">
      <alignment horizontal="right" vertical="center"/>
    </xf>
    <xf numFmtId="3" fontId="11" fillId="1" borderId="24" xfId="0" applyNumberFormat="1" applyFont="1" applyFill="1" applyBorder="1" applyAlignment="1">
      <alignment vertical="center"/>
    </xf>
    <xf numFmtId="3" fontId="14" fillId="0" borderId="19" xfId="0" applyNumberFormat="1" applyFont="1" applyBorder="1" applyAlignment="1">
      <alignment horizontal="right" vertical="center"/>
    </xf>
    <xf numFmtId="3" fontId="12" fillId="0" borderId="15" xfId="0" applyNumberFormat="1" applyFont="1" applyBorder="1" applyAlignment="1">
      <alignment horizontal="center" vertical="center"/>
    </xf>
    <xf numFmtId="3" fontId="11" fillId="1" borderId="8" xfId="0" applyNumberFormat="1" applyFont="1" applyFill="1" applyBorder="1" applyAlignment="1">
      <alignment vertical="center"/>
    </xf>
    <xf numFmtId="3" fontId="11" fillId="1" borderId="19" xfId="0" applyNumberFormat="1" applyFont="1" applyFill="1" applyBorder="1" applyAlignment="1">
      <alignment vertical="center"/>
    </xf>
    <xf numFmtId="3" fontId="11" fillId="1" borderId="4" xfId="0" applyNumberFormat="1" applyFont="1" applyFill="1" applyBorder="1" applyAlignment="1">
      <alignment vertical="center"/>
    </xf>
    <xf numFmtId="3" fontId="11" fillId="1" borderId="9" xfId="0" applyNumberFormat="1" applyFont="1" applyFill="1" applyBorder="1" applyAlignment="1">
      <alignment vertical="center"/>
    </xf>
    <xf numFmtId="3" fontId="11" fillId="0" borderId="0" xfId="0" applyNumberFormat="1" applyFont="1" applyFill="1" applyBorder="1" applyAlignment="1">
      <alignment horizontal="center" vertical="center"/>
    </xf>
    <xf numFmtId="3" fontId="14" fillId="0" borderId="0" xfId="0" applyNumberFormat="1" applyFont="1" applyFill="1" applyBorder="1" applyAlignment="1">
      <alignment horizontal="right" vertical="center"/>
    </xf>
    <xf numFmtId="3" fontId="11" fillId="1" borderId="5" xfId="0" applyNumberFormat="1" applyFont="1" applyFill="1" applyBorder="1" applyAlignment="1">
      <alignment horizontal="right" vertical="center"/>
    </xf>
    <xf numFmtId="3" fontId="12" fillId="0" borderId="0" xfId="0" applyNumberFormat="1" applyFont="1" applyFill="1" applyBorder="1" applyAlignment="1">
      <alignment horizontal="right" vertical="center"/>
    </xf>
    <xf numFmtId="3" fontId="14" fillId="0" borderId="5" xfId="0" applyNumberFormat="1" applyFont="1" applyFill="1" applyBorder="1" applyAlignment="1">
      <alignment horizontal="right" vertical="center"/>
    </xf>
    <xf numFmtId="3" fontId="9" fillId="0" borderId="24" xfId="0" applyNumberFormat="1" applyFont="1" applyFill="1" applyBorder="1" applyAlignment="1">
      <alignment horizontal="right" vertical="center"/>
    </xf>
    <xf numFmtId="3" fontId="11" fillId="3" borderId="5" xfId="0" applyNumberFormat="1" applyFont="1" applyFill="1" applyBorder="1" applyAlignment="1">
      <alignment horizontal="right" vertical="center"/>
    </xf>
    <xf numFmtId="3" fontId="11" fillId="0" borderId="0" xfId="0" applyNumberFormat="1" applyFont="1" applyFill="1" applyBorder="1" applyAlignment="1">
      <alignment horizontal="right" vertical="center"/>
    </xf>
    <xf numFmtId="9" fontId="9" fillId="0" borderId="5" xfId="4" applyFont="1" applyFill="1" applyBorder="1" applyAlignment="1">
      <alignment horizontal="right" vertical="center"/>
    </xf>
    <xf numFmtId="9" fontId="9" fillId="0" borderId="0" xfId="4" applyFont="1" applyFill="1" applyBorder="1" applyAlignment="1">
      <alignment horizontal="right" vertical="center"/>
    </xf>
    <xf numFmtId="9" fontId="9" fillId="0" borderId="13" xfId="4" applyFont="1" applyFill="1" applyBorder="1" applyAlignment="1">
      <alignment horizontal="right" vertical="center"/>
    </xf>
    <xf numFmtId="3" fontId="5" fillId="1" borderId="8" xfId="0" applyNumberFormat="1" applyFont="1" applyFill="1" applyBorder="1" applyAlignment="1">
      <alignment vertical="center"/>
    </xf>
    <xf numFmtId="3" fontId="5" fillId="1" borderId="19" xfId="0" applyNumberFormat="1" applyFont="1" applyFill="1" applyBorder="1" applyAlignment="1">
      <alignment vertical="center"/>
    </xf>
    <xf numFmtId="164" fontId="5" fillId="2" borderId="5" xfId="0" applyNumberFormat="1" applyFont="1" applyFill="1" applyBorder="1" applyAlignment="1">
      <alignment horizontal="center" vertical="center"/>
    </xf>
    <xf numFmtId="164" fontId="5" fillId="2" borderId="18" xfId="0" applyNumberFormat="1" applyFont="1" applyFill="1" applyBorder="1" applyAlignment="1">
      <alignment horizontal="center" vertical="center"/>
    </xf>
    <xf numFmtId="164" fontId="5" fillId="0" borderId="5" xfId="0" applyNumberFormat="1" applyFont="1" applyBorder="1" applyAlignment="1">
      <alignment horizontal="center" vertical="center"/>
    </xf>
    <xf numFmtId="164" fontId="5" fillId="0" borderId="18" xfId="0" applyNumberFormat="1" applyFont="1" applyBorder="1" applyAlignment="1">
      <alignment horizontal="center" vertical="center"/>
    </xf>
    <xf numFmtId="164" fontId="5" fillId="0" borderId="2" xfId="0" applyNumberFormat="1" applyFont="1" applyFill="1" applyBorder="1" applyAlignment="1">
      <alignment horizontal="center" vertical="center"/>
    </xf>
    <xf numFmtId="164" fontId="5" fillId="0" borderId="5" xfId="0" applyNumberFormat="1" applyFont="1" applyFill="1" applyBorder="1" applyAlignment="1">
      <alignment horizontal="center" vertical="center"/>
    </xf>
    <xf numFmtId="164" fontId="5" fillId="0" borderId="18" xfId="0" applyNumberFormat="1" applyFont="1" applyFill="1" applyBorder="1" applyAlignment="1">
      <alignment horizontal="center" vertical="center"/>
    </xf>
    <xf numFmtId="164" fontId="5" fillId="0" borderId="2" xfId="0" applyNumberFormat="1" applyFont="1" applyBorder="1" applyAlignment="1">
      <alignment horizontal="center" vertical="center"/>
    </xf>
    <xf numFmtId="164" fontId="5" fillId="2" borderId="2" xfId="0" applyNumberFormat="1" applyFont="1" applyFill="1" applyBorder="1" applyAlignment="1">
      <alignment horizontal="center" vertical="center"/>
    </xf>
    <xf numFmtId="164" fontId="11" fillId="2" borderId="2" xfId="0" applyNumberFormat="1" applyFont="1" applyFill="1" applyBorder="1" applyAlignment="1">
      <alignment horizontal="center" vertical="center"/>
    </xf>
    <xf numFmtId="164" fontId="11" fillId="2" borderId="5" xfId="0" applyNumberFormat="1" applyFont="1" applyFill="1" applyBorder="1" applyAlignment="1">
      <alignment horizontal="center" vertical="center"/>
    </xf>
    <xf numFmtId="164" fontId="11" fillId="2" borderId="18" xfId="0" applyNumberFormat="1" applyFont="1" applyFill="1" applyBorder="1" applyAlignment="1">
      <alignment horizontal="center" vertical="center"/>
    </xf>
    <xf numFmtId="164" fontId="11" fillId="2" borderId="33" xfId="0" applyNumberFormat="1" applyFont="1" applyFill="1" applyBorder="1" applyAlignment="1">
      <alignment horizontal="center" vertical="center"/>
    </xf>
    <xf numFmtId="164" fontId="11" fillId="2" borderId="22" xfId="0" applyNumberFormat="1" applyFont="1" applyFill="1" applyBorder="1" applyAlignment="1">
      <alignment horizontal="center" vertical="center"/>
    </xf>
    <xf numFmtId="164" fontId="11" fillId="2" borderId="16" xfId="0" applyNumberFormat="1" applyFont="1" applyFill="1" applyBorder="1" applyAlignment="1">
      <alignment horizontal="center" vertical="center"/>
    </xf>
  </cellXfs>
  <cellStyles count="5">
    <cellStyle name="Comma" xfId="1" builtinId="3"/>
    <cellStyle name="Normal" xfId="0" builtinId="0"/>
    <cellStyle name="Normal_Models Data_1" xfId="2"/>
    <cellStyle name="Normal_Models Data_2" xfId="3"/>
    <cellStyle name="Percent" xfId="4" builtinId="5"/>
  </cellStyles>
  <dxfs count="0"/>
  <tableStyles count="0" defaultTableStyle="TableStyleMedium2" defaultPivotStyle="PivotStyleLight16"/>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19725418939"/>
          <c:y val="2.982107355864811E-2"/>
        </c:manualLayout>
      </c:layout>
      <c:overlay val="0"/>
      <c:spPr>
        <a:noFill/>
        <a:ln w="25400">
          <a:noFill/>
        </a:ln>
      </c:spPr>
    </c:title>
    <c:autoTitleDeleted val="0"/>
    <c:plotArea>
      <c:layout>
        <c:manualLayout>
          <c:layoutTarget val="inner"/>
          <c:xMode val="edge"/>
          <c:yMode val="edge"/>
          <c:x val="9.9255583126550875E-2"/>
          <c:y val="0.15705765407554673"/>
          <c:w val="0.86476426799007444"/>
          <c:h val="0.62823061630218691"/>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Data'!$W$162:$BQ$162</c15:sqref>
                  </c15:fullRef>
                </c:ext>
              </c:extLst>
              <c:f>('Models Data'!$W$162,'Models Data'!$Y$162,'Models Data'!$AA$162,'Models Data'!$AC$162,'Models Data'!$AE$162,'Models Data'!$AG$162,'Models Data'!$AI$162,'Models Data'!$AK$162,'Models Data'!$AM$162,'Models Data'!$AO$162,'Models Data'!$AQ$162,'Models Data'!$AS$162,'Models Data'!$AU$162,'Models Data'!$AW$162,'Models Data'!$AY$162,'Models Data'!$BA$162,'Models Data'!$BC$162,'Models Data'!$BE$162,'Models Data'!$BG$162,'Models Data'!$BI$162,'Models Data'!$BK$162,'Models Data'!$BM$162,'Models Data'!$BO$162:$BQ$162)</c:f>
              <c:numCache>
                <c:formatCode>#,##0</c:formatCode>
                <c:ptCount val="25"/>
                <c:pt idx="0">
                  <c:v>175994</c:v>
                </c:pt>
                <c:pt idx="1">
                  <c:v>166653</c:v>
                </c:pt>
                <c:pt idx="2">
                  <c:v>158209</c:v>
                </c:pt>
                <c:pt idx="3">
                  <c:v>151240</c:v>
                </c:pt>
                <c:pt idx="4">
                  <c:v>175934</c:v>
                </c:pt>
                <c:pt idx="5">
                  <c:v>171016</c:v>
                </c:pt>
                <c:pt idx="6">
                  <c:v>167304</c:v>
                </c:pt>
                <c:pt idx="7">
                  <c:v>165071</c:v>
                </c:pt>
                <c:pt idx="8">
                  <c:v>165824</c:v>
                </c:pt>
                <c:pt idx="9">
                  <c:v>183665</c:v>
                </c:pt>
                <c:pt idx="10">
                  <c:v>225546</c:v>
                </c:pt>
                <c:pt idx="11">
                  <c:v>240231</c:v>
                </c:pt>
                <c:pt idx="12">
                  <c:v>255386</c:v>
                </c:pt>
                <c:pt idx="13">
                  <c:v>265719</c:v>
                </c:pt>
                <c:pt idx="14" formatCode="General">
                  <c:v>276245.05734196026</c:v>
                </c:pt>
                <c:pt idx="15" formatCode="General">
                  <c:v>285459.09575824847</c:v>
                </c:pt>
                <c:pt idx="16" formatCode="General">
                  <c:v>293887.66641228262</c:v>
                </c:pt>
                <c:pt idx="17" formatCode="General">
                  <c:v>301565.76171194966</c:v>
                </c:pt>
                <c:pt idx="18" formatCode="General">
                  <c:v>308518.08014614956</c:v>
                </c:pt>
                <c:pt idx="19" formatCode="General">
                  <c:v>314792.69016682776</c:v>
                </c:pt>
                <c:pt idx="20" formatCode="General">
                  <c:v>320425.26072775706</c:v>
                </c:pt>
                <c:pt idx="21" formatCode="General">
                  <c:v>325434.7582761239</c:v>
                </c:pt>
                <c:pt idx="22" formatCode="General">
                  <c:v>329812.93972711894</c:v>
                </c:pt>
                <c:pt idx="23" formatCode="General">
                  <c:v>331699.20212574652</c:v>
                </c:pt>
                <c:pt idx="24" formatCode="General">
                  <c:v>333673.64731054549</c:v>
                </c:pt>
              </c:numCache>
            </c:numRef>
          </c:val>
          <c:smooth val="0"/>
          <c:extLst>
            <c:ext xmlns:c16="http://schemas.microsoft.com/office/drawing/2014/chart" uri="{C3380CC4-5D6E-409C-BE32-E72D297353CC}">
              <c16:uniqueId val="{00000000-3B7B-4365-BE7E-2A9376000CAD}"/>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Data'!$W$435:$BQ$435</c15:sqref>
                  </c15:fullRef>
                </c:ext>
              </c:extLst>
              <c:f>('Models Data'!$W$435,'Models Data'!$Y$435,'Models Data'!$AA$435,'Models Data'!$AC$435,'Models Data'!$AE$435,'Models Data'!$AG$435,'Models Data'!$AI$435,'Models Data'!$AK$435,'Models Data'!$AM$435,'Models Data'!$AO$435,'Models Data'!$AQ$435,'Models Data'!$AS$435,'Models Data'!$AU$435,'Models Data'!$AW$435,'Models Data'!$AY$435,'Models Data'!$BA$435,'Models Data'!$BC$435,'Models Data'!$BE$435,'Models Data'!$BG$435,'Models Data'!$BI$435,'Models Data'!$BK$435,'Models Data'!$BM$435,'Models Data'!$BO$435:$BQ$435)</c:f>
              <c:numCache>
                <c:formatCode>#,##0</c:formatCode>
                <c:ptCount val="25"/>
                <c:pt idx="0">
                  <c:v>195385</c:v>
                </c:pt>
                <c:pt idx="1">
                  <c:v>185566</c:v>
                </c:pt>
                <c:pt idx="2">
                  <c:v>175380</c:v>
                </c:pt>
                <c:pt idx="3">
                  <c:v>165333</c:v>
                </c:pt>
                <c:pt idx="4">
                  <c:v>157383</c:v>
                </c:pt>
                <c:pt idx="5">
                  <c:v>146921</c:v>
                </c:pt>
                <c:pt idx="6">
                  <c:v>137156</c:v>
                </c:pt>
                <c:pt idx="7">
                  <c:v>127220</c:v>
                </c:pt>
                <c:pt idx="8">
                  <c:v>117358</c:v>
                </c:pt>
                <c:pt idx="9">
                  <c:v>109760</c:v>
                </c:pt>
                <c:pt idx="10">
                  <c:v>103806</c:v>
                </c:pt>
                <c:pt idx="11">
                  <c:v>97245</c:v>
                </c:pt>
                <c:pt idx="12">
                  <c:v>86058</c:v>
                </c:pt>
                <c:pt idx="13">
                  <c:v>80089</c:v>
                </c:pt>
                <c:pt idx="14" formatCode="General">
                  <c:v>75143.978261383003</c:v>
                </c:pt>
                <c:pt idx="15" formatCode="General">
                  <c:v>70379.42903417554</c:v>
                </c:pt>
                <c:pt idx="16" formatCode="General">
                  <c:v>66206.65710400074</c:v>
                </c:pt>
                <c:pt idx="17" formatCode="General">
                  <c:v>62565.190282488096</c:v>
                </c:pt>
                <c:pt idx="18" formatCode="General">
                  <c:v>59376.122068251134</c:v>
                </c:pt>
                <c:pt idx="19" formatCode="General">
                  <c:v>56593.390595960867</c:v>
                </c:pt>
                <c:pt idx="20" formatCode="General">
                  <c:v>54091.338963922266</c:v>
                </c:pt>
                <c:pt idx="21" formatCode="General">
                  <c:v>51783.680502682699</c:v>
                </c:pt>
                <c:pt idx="22" formatCode="General">
                  <c:v>49609.42340370598</c:v>
                </c:pt>
                <c:pt idx="23" formatCode="General">
                  <c:v>48698.253529057649</c:v>
                </c:pt>
                <c:pt idx="24" formatCode="General">
                  <c:v>47491.186694241696</c:v>
                </c:pt>
              </c:numCache>
            </c:numRef>
          </c:val>
          <c:smooth val="0"/>
          <c:extLst>
            <c:ext xmlns:c16="http://schemas.microsoft.com/office/drawing/2014/chart" uri="{C3380CC4-5D6E-409C-BE32-E72D297353CC}">
              <c16:uniqueId val="{00000001-3B7B-4365-BE7E-2A9376000CAD}"/>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Data'!$W$477:$BQ$477</c15:sqref>
                  </c15:fullRef>
                </c:ext>
              </c:extLst>
              <c:f>('Models Data'!$W$477,'Models Data'!$Y$477,'Models Data'!$AA$477,'Models Data'!$AC$477,'Models Data'!$AE$477,'Models Data'!$AG$477,'Models Data'!$AI$477,'Models Data'!$AK$477,'Models Data'!$AM$477,'Models Data'!$AO$477,'Models Data'!$AQ$477,'Models Data'!$AS$477,'Models Data'!$AU$477,'Models Data'!$AW$477,'Models Data'!$AY$477,'Models Data'!$BA$477,'Models Data'!$BC$477,'Models Data'!$BE$477,'Models Data'!$BG$477,'Models Data'!$BI$477,'Models Data'!$BK$477,'Models Data'!$BM$477,'Models Data'!$BO$477:$BQ$477)</c:f>
              <c:numCache>
                <c:formatCode>#,##0</c:formatCode>
                <c:ptCount val="25"/>
                <c:pt idx="0">
                  <c:v>367815</c:v>
                </c:pt>
                <c:pt idx="1">
                  <c:v>348929</c:v>
                </c:pt>
                <c:pt idx="2">
                  <c:v>330621</c:v>
                </c:pt>
                <c:pt idx="3">
                  <c:v>313880</c:v>
                </c:pt>
                <c:pt idx="4">
                  <c:v>331727</c:v>
                </c:pt>
                <c:pt idx="5">
                  <c:v>316571</c:v>
                </c:pt>
                <c:pt idx="6">
                  <c:v>303288</c:v>
                </c:pt>
                <c:pt idx="7">
                  <c:v>291285</c:v>
                </c:pt>
                <c:pt idx="8">
                  <c:v>282314</c:v>
                </c:pt>
                <c:pt idx="9">
                  <c:v>292674</c:v>
                </c:pt>
                <c:pt idx="10">
                  <c:v>328310</c:v>
                </c:pt>
                <c:pt idx="11">
                  <c:v>336410</c:v>
                </c:pt>
                <c:pt idx="12">
                  <c:v>340481</c:v>
                </c:pt>
                <c:pt idx="13">
                  <c:v>344867</c:v>
                </c:pt>
                <c:pt idx="14" formatCode="General">
                  <c:v>350423.01237617823</c:v>
                </c:pt>
                <c:pt idx="15" formatCode="General">
                  <c:v>354851.09395986586</c:v>
                </c:pt>
                <c:pt idx="16" formatCode="General">
                  <c:v>359081.13565942051</c:v>
                </c:pt>
                <c:pt idx="17" formatCode="General">
                  <c:v>363088.76751751982</c:v>
                </c:pt>
                <c:pt idx="18" formatCode="General">
                  <c:v>366811.07321272575</c:v>
                </c:pt>
                <c:pt idx="19" formatCode="General">
                  <c:v>370262.35616095056</c:v>
                </c:pt>
                <c:pt idx="20" formatCode="General">
                  <c:v>373352.04089365725</c:v>
                </c:pt>
                <c:pt idx="21" formatCode="General">
                  <c:v>376017.79889062245</c:v>
                </c:pt>
                <c:pt idx="22" formatCode="General">
                  <c:v>378188.77759921731</c:v>
                </c:pt>
                <c:pt idx="23" formatCode="General">
                  <c:v>379148.71263221046</c:v>
                </c:pt>
                <c:pt idx="24" formatCode="General">
                  <c:v>379900.89858876163</c:v>
                </c:pt>
              </c:numCache>
            </c:numRef>
          </c:val>
          <c:smooth val="0"/>
          <c:extLst>
            <c:ext xmlns:c16="http://schemas.microsoft.com/office/drawing/2014/chart" uri="{C3380CC4-5D6E-409C-BE32-E72D297353CC}">
              <c16:uniqueId val="{00000002-3B7B-4365-BE7E-2A9376000CAD}"/>
            </c:ext>
          </c:extLst>
        </c:ser>
        <c:dLbls>
          <c:showLegendKey val="0"/>
          <c:showVal val="0"/>
          <c:showCatName val="0"/>
          <c:showSerName val="0"/>
          <c:showPercent val="0"/>
          <c:showBubbleSize val="0"/>
        </c:dLbls>
        <c:smooth val="0"/>
        <c:axId val="509233360"/>
        <c:axId val="323667648"/>
      </c:lineChart>
      <c:dateAx>
        <c:axId val="509233360"/>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394553968595121"/>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323667648"/>
        <c:crosses val="autoZero"/>
        <c:auto val="1"/>
        <c:lblOffset val="100"/>
        <c:baseTimeUnit val="months"/>
        <c:majorUnit val="12"/>
        <c:majorTimeUnit val="months"/>
        <c:minorUnit val="12"/>
        <c:minorTimeUnit val="months"/>
      </c:dateAx>
      <c:valAx>
        <c:axId val="32366764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509233360"/>
        <c:crosses val="autoZero"/>
        <c:crossBetween val="midCat"/>
      </c:valAx>
      <c:spPr>
        <a:solidFill>
          <a:srgbClr val="C0C0C0"/>
        </a:solidFill>
        <a:ln w="12700">
          <a:solidFill>
            <a:srgbClr val="808080"/>
          </a:solidFill>
          <a:prstDash val="solid"/>
        </a:ln>
      </c:spPr>
    </c:plotArea>
    <c:legend>
      <c:legendPos val="b"/>
      <c:layout>
        <c:manualLayout>
          <c:xMode val="edge"/>
          <c:yMode val="edge"/>
          <c:x val="0.36352344294432182"/>
          <c:y val="0.94035785288270379"/>
          <c:w val="0.33622828784119108"/>
          <c:h val="4.5725646123260466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31338939774"/>
          <c:y val="2.9880478087649404E-2"/>
        </c:manualLayout>
      </c:layout>
      <c:overlay val="0"/>
      <c:spPr>
        <a:noFill/>
        <a:ln w="25400">
          <a:noFill/>
        </a:ln>
      </c:spPr>
    </c:title>
    <c:autoTitleDeleted val="0"/>
    <c:plotArea>
      <c:layout>
        <c:manualLayout>
          <c:layoutTarget val="inner"/>
          <c:xMode val="edge"/>
          <c:yMode val="edge"/>
          <c:x val="8.8235351716133462E-2"/>
          <c:y val="0.15338660337809248"/>
          <c:w val="0.87299522228235082"/>
          <c:h val="0.63944285304373627"/>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Data'!$W$7:$BQ$7</c15:sqref>
                  </c15:fullRef>
                </c:ext>
              </c:extLst>
              <c:f>('Models Data'!$W$7,'Models Data'!$Y$7,'Models Data'!$AA$7,'Models Data'!$AC$7,'Models Data'!$AE$7,'Models Data'!$AG$7,'Models Data'!$AI$7,'Models Data'!$AK$7,'Models Data'!$AM$7,'Models Data'!$AO$7,'Models Data'!$AQ$7,'Models Data'!$AS$7,'Models Data'!$AU$7,'Models Data'!$AW$7,'Models Data'!$AY$7,'Models Data'!$BA$7,'Models Data'!$BC$7,'Models Data'!$BE$7,'Models Data'!$BG$7,'Models Data'!$BI$7,'Models Data'!$BK$7,'Models Data'!$BM$7,'Models Data'!$BO$7:$BQ$7)</c:f>
              <c:numCache>
                <c:formatCode>#,##0</c:formatCode>
                <c:ptCount val="25"/>
                <c:pt idx="0">
                  <c:v>23268</c:v>
                </c:pt>
                <c:pt idx="1">
                  <c:v>21801</c:v>
                </c:pt>
                <c:pt idx="2">
                  <c:v>20439</c:v>
                </c:pt>
                <c:pt idx="3">
                  <c:v>19253</c:v>
                </c:pt>
                <c:pt idx="4">
                  <c:v>18020</c:v>
                </c:pt>
                <c:pt idx="5">
                  <c:v>16859</c:v>
                </c:pt>
                <c:pt idx="6">
                  <c:v>15856</c:v>
                </c:pt>
                <c:pt idx="7">
                  <c:v>15070</c:v>
                </c:pt>
                <c:pt idx="8">
                  <c:v>14285</c:v>
                </c:pt>
                <c:pt idx="9">
                  <c:v>13589</c:v>
                </c:pt>
                <c:pt idx="10">
                  <c:v>13119</c:v>
                </c:pt>
                <c:pt idx="11">
                  <c:v>12637</c:v>
                </c:pt>
                <c:pt idx="12">
                  <c:v>12007</c:v>
                </c:pt>
                <c:pt idx="13">
                  <c:v>11540</c:v>
                </c:pt>
                <c:pt idx="14" formatCode="General">
                  <c:v>11297.657645224252</c:v>
                </c:pt>
                <c:pt idx="15" formatCode="General">
                  <c:v>10962.490441808992</c:v>
                </c:pt>
                <c:pt idx="16" formatCode="General">
                  <c:v>10649.982101742891</c:v>
                </c:pt>
                <c:pt idx="17" formatCode="General">
                  <c:v>10362.216750304262</c:v>
                </c:pt>
                <c:pt idx="18" formatCode="General">
                  <c:v>10087.229614834992</c:v>
                </c:pt>
                <c:pt idx="19" formatCode="General">
                  <c:v>9820.408912211471</c:v>
                </c:pt>
                <c:pt idx="20" formatCode="General">
                  <c:v>9567.3528167760778</c:v>
                </c:pt>
                <c:pt idx="21" formatCode="General">
                  <c:v>9305.3739863362734</c:v>
                </c:pt>
                <c:pt idx="22" formatCode="General">
                  <c:v>9035.1582592172326</c:v>
                </c:pt>
                <c:pt idx="23" formatCode="General">
                  <c:v>8893.3704318596338</c:v>
                </c:pt>
                <c:pt idx="24" formatCode="General">
                  <c:v>8755.5235370139617</c:v>
                </c:pt>
              </c:numCache>
            </c:numRef>
          </c:val>
          <c:smooth val="0"/>
          <c:extLst>
            <c:ext xmlns:c16="http://schemas.microsoft.com/office/drawing/2014/chart" uri="{C3380CC4-5D6E-409C-BE32-E72D297353CC}">
              <c16:uniqueId val="{00000000-5865-4597-89BB-E0A686A129F3}"/>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Data'!$W$49:$BQ$49</c15:sqref>
                  </c15:fullRef>
                </c:ext>
              </c:extLst>
              <c:f>('Models Data'!$W$49,'Models Data'!$Y$49,'Models Data'!$AA$49,'Models Data'!$AC$49,'Models Data'!$AE$49,'Models Data'!$AG$49,'Models Data'!$AI$49,'Models Data'!$AK$49,'Models Data'!$AM$49,'Models Data'!$AO$49,'Models Data'!$AQ$49,'Models Data'!$AS$49,'Models Data'!$AU$49,'Models Data'!$AW$49,'Models Data'!$AY$49,'Models Data'!$BA$49,'Models Data'!$BC$49,'Models Data'!$BE$49,'Models Data'!$BG$49,'Models Data'!$BI$49,'Models Data'!$BK$49,'Models Data'!$BM$49,'Models Data'!$BO$49:$BQ$49)</c:f>
              <c:numCache>
                <c:formatCode>#,##0</c:formatCode>
                <c:ptCount val="25"/>
                <c:pt idx="0">
                  <c:v>19257</c:v>
                </c:pt>
                <c:pt idx="1">
                  <c:v>17756</c:v>
                </c:pt>
                <c:pt idx="2">
                  <c:v>16407</c:v>
                </c:pt>
                <c:pt idx="3">
                  <c:v>15227</c:v>
                </c:pt>
                <c:pt idx="4">
                  <c:v>14070</c:v>
                </c:pt>
                <c:pt idx="5">
                  <c:v>12914</c:v>
                </c:pt>
                <c:pt idx="6">
                  <c:v>11882</c:v>
                </c:pt>
                <c:pt idx="7">
                  <c:v>10620</c:v>
                </c:pt>
                <c:pt idx="8">
                  <c:v>9794</c:v>
                </c:pt>
                <c:pt idx="9">
                  <c:v>9133</c:v>
                </c:pt>
                <c:pt idx="10">
                  <c:v>8557</c:v>
                </c:pt>
                <c:pt idx="11">
                  <c:v>8044</c:v>
                </c:pt>
                <c:pt idx="12">
                  <c:v>7516</c:v>
                </c:pt>
                <c:pt idx="13">
                  <c:v>7071</c:v>
                </c:pt>
                <c:pt idx="14" formatCode="General">
                  <c:v>6693.6758673933464</c:v>
                </c:pt>
                <c:pt idx="15" formatCode="General">
                  <c:v>6328.1199578155329</c:v>
                </c:pt>
                <c:pt idx="16" formatCode="General">
                  <c:v>5964.1714150140715</c:v>
                </c:pt>
                <c:pt idx="17" formatCode="General">
                  <c:v>5619.8116479276105</c:v>
                </c:pt>
                <c:pt idx="18" formatCode="General">
                  <c:v>5292.2080658874802</c:v>
                </c:pt>
                <c:pt idx="19" formatCode="General">
                  <c:v>4964.5968429527638</c:v>
                </c:pt>
                <c:pt idx="20" formatCode="General">
                  <c:v>4658.1321229074802</c:v>
                </c:pt>
                <c:pt idx="21" formatCode="General">
                  <c:v>4367.6215684957469</c:v>
                </c:pt>
                <c:pt idx="22" formatCode="General">
                  <c:v>4074.884989898248</c:v>
                </c:pt>
                <c:pt idx="23" formatCode="General">
                  <c:v>3925.8540144076405</c:v>
                </c:pt>
                <c:pt idx="24" formatCode="General">
                  <c:v>3782.748241585638</c:v>
                </c:pt>
              </c:numCache>
            </c:numRef>
          </c:val>
          <c:smooth val="0"/>
          <c:extLst>
            <c:ext xmlns:c16="http://schemas.microsoft.com/office/drawing/2014/chart" uri="{C3380CC4-5D6E-409C-BE32-E72D297353CC}">
              <c16:uniqueId val="{00000001-5865-4597-89BB-E0A686A129F3}"/>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Data'!$W$175:$BQ$175</c15:sqref>
                  </c15:fullRef>
                </c:ext>
              </c:extLst>
              <c:f>('Models Data'!$W$175,'Models Data'!$Y$175,'Models Data'!$AA$175,'Models Data'!$AC$175,'Models Data'!$AE$175,'Models Data'!$AG$175,'Models Data'!$AI$175,'Models Data'!$AK$175,'Models Data'!$AM$175,'Models Data'!$AO$175,'Models Data'!$AQ$175,'Models Data'!$AS$175,'Models Data'!$AU$175,'Models Data'!$AW$175,'Models Data'!$AY$175,'Models Data'!$BA$175,'Models Data'!$BC$175,'Models Data'!$BE$175,'Models Data'!$BG$175,'Models Data'!$BI$175,'Models Data'!$BK$175,'Models Data'!$BM$175,'Models Data'!$BO$175:$BQ$175)</c:f>
              <c:numCache>
                <c:formatCode>#,##0</c:formatCode>
                <c:ptCount val="25"/>
                <c:pt idx="0">
                  <c:v>17239</c:v>
                </c:pt>
                <c:pt idx="1">
                  <c:v>16028</c:v>
                </c:pt>
                <c:pt idx="2">
                  <c:v>14928</c:v>
                </c:pt>
                <c:pt idx="3">
                  <c:v>13956</c:v>
                </c:pt>
                <c:pt idx="4">
                  <c:v>12997</c:v>
                </c:pt>
                <c:pt idx="5">
                  <c:v>12085</c:v>
                </c:pt>
                <c:pt idx="6">
                  <c:v>11216</c:v>
                </c:pt>
                <c:pt idx="7">
                  <c:v>10101</c:v>
                </c:pt>
                <c:pt idx="8">
                  <c:v>9325</c:v>
                </c:pt>
                <c:pt idx="9">
                  <c:v>8705</c:v>
                </c:pt>
                <c:pt idx="10">
                  <c:v>8191</c:v>
                </c:pt>
                <c:pt idx="11">
                  <c:v>7685</c:v>
                </c:pt>
                <c:pt idx="12">
                  <c:v>7158</c:v>
                </c:pt>
                <c:pt idx="13">
                  <c:v>6647</c:v>
                </c:pt>
                <c:pt idx="14" formatCode="General">
                  <c:v>6250.9840941928942</c:v>
                </c:pt>
                <c:pt idx="15" formatCode="General">
                  <c:v>5863.3694892997983</c:v>
                </c:pt>
                <c:pt idx="16" formatCode="General">
                  <c:v>5499.6052451954529</c:v>
                </c:pt>
                <c:pt idx="17" formatCode="General">
                  <c:v>5157.7515782795444</c:v>
                </c:pt>
                <c:pt idx="18" formatCode="General">
                  <c:v>4840.4353070597545</c:v>
                </c:pt>
                <c:pt idx="19" formatCode="General">
                  <c:v>4550.5408226294121</c:v>
                </c:pt>
                <c:pt idx="20" formatCode="General">
                  <c:v>4282.1595634234891</c:v>
                </c:pt>
                <c:pt idx="21" formatCode="General">
                  <c:v>4033.1189375711219</c:v>
                </c:pt>
                <c:pt idx="22" formatCode="General">
                  <c:v>3803.0812784232362</c:v>
                </c:pt>
                <c:pt idx="23" formatCode="General">
                  <c:v>3687.7698509018978</c:v>
                </c:pt>
                <c:pt idx="24" formatCode="General">
                  <c:v>3582.2141389365233</c:v>
                </c:pt>
              </c:numCache>
            </c:numRef>
          </c:val>
          <c:smooth val="0"/>
          <c:extLst>
            <c:ext xmlns:c16="http://schemas.microsoft.com/office/drawing/2014/chart" uri="{C3380CC4-5D6E-409C-BE32-E72D297353CC}">
              <c16:uniqueId val="{00000002-5865-4597-89BB-E0A686A129F3}"/>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Data'!$W$196:$BQ$196</c15:sqref>
                  </c15:fullRef>
                </c:ext>
              </c:extLst>
              <c:f>('Models Data'!$W$196,'Models Data'!$Y$196,'Models Data'!$AA$196,'Models Data'!$AC$196,'Models Data'!$AE$196,'Models Data'!$AG$196,'Models Data'!$AI$196,'Models Data'!$AK$196,'Models Data'!$AM$196,'Models Data'!$AO$196,'Models Data'!$AQ$196,'Models Data'!$AS$196,'Models Data'!$AU$196,'Models Data'!$AW$196,'Models Data'!$AY$196,'Models Data'!$BA$196,'Models Data'!$BC$196,'Models Data'!$BE$196,'Models Data'!$BG$196,'Models Data'!$BI$196,'Models Data'!$BK$196,'Models Data'!$BM$196,'Models Data'!$BO$196:$BQ$196)</c:f>
              <c:numCache>
                <c:formatCode>#,##0</c:formatCode>
                <c:ptCount val="25"/>
                <c:pt idx="0">
                  <c:v>24328</c:v>
                </c:pt>
                <c:pt idx="1">
                  <c:v>23214</c:v>
                </c:pt>
                <c:pt idx="2">
                  <c:v>21877</c:v>
                </c:pt>
                <c:pt idx="3">
                  <c:v>20511</c:v>
                </c:pt>
                <c:pt idx="4">
                  <c:v>19061</c:v>
                </c:pt>
                <c:pt idx="5">
                  <c:v>17478</c:v>
                </c:pt>
                <c:pt idx="6">
                  <c:v>15982</c:v>
                </c:pt>
                <c:pt idx="7">
                  <c:v>14562</c:v>
                </c:pt>
                <c:pt idx="8">
                  <c:v>13085</c:v>
                </c:pt>
                <c:pt idx="9">
                  <c:v>11745</c:v>
                </c:pt>
                <c:pt idx="10">
                  <c:v>10463</c:v>
                </c:pt>
                <c:pt idx="11">
                  <c:v>9277</c:v>
                </c:pt>
                <c:pt idx="12">
                  <c:v>8242</c:v>
                </c:pt>
                <c:pt idx="13">
                  <c:v>7264</c:v>
                </c:pt>
                <c:pt idx="14" formatCode="General">
                  <c:v>6451.7625825680661</c:v>
                </c:pt>
                <c:pt idx="15" formatCode="General">
                  <c:v>5707.0800818889402</c:v>
                </c:pt>
                <c:pt idx="16" formatCode="General">
                  <c:v>5086.5613781060365</c:v>
                </c:pt>
                <c:pt idx="17" formatCode="General">
                  <c:v>4581.648838008854</c:v>
                </c:pt>
                <c:pt idx="18" formatCode="General">
                  <c:v>4170.5335308509257</c:v>
                </c:pt>
                <c:pt idx="19" formatCode="General">
                  <c:v>3833.9639160690258</c:v>
                </c:pt>
                <c:pt idx="20" formatCode="General">
                  <c:v>3567.9260116392152</c:v>
                </c:pt>
                <c:pt idx="21" formatCode="General">
                  <c:v>3344.8365534384179</c:v>
                </c:pt>
                <c:pt idx="22" formatCode="General">
                  <c:v>3163.5111629487942</c:v>
                </c:pt>
                <c:pt idx="23" formatCode="General">
                  <c:v>3080.246355188935</c:v>
                </c:pt>
                <c:pt idx="24" formatCode="General">
                  <c:v>3011.9953363279583</c:v>
                </c:pt>
              </c:numCache>
            </c:numRef>
          </c:val>
          <c:smooth val="0"/>
          <c:extLst>
            <c:ext xmlns:c16="http://schemas.microsoft.com/office/drawing/2014/chart" uri="{C3380CC4-5D6E-409C-BE32-E72D297353CC}">
              <c16:uniqueId val="{00000003-5865-4597-89BB-E0A686A129F3}"/>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Data'!$W$574:$BQ$574</c15:sqref>
                  </c15:fullRef>
                </c:ext>
              </c:extLst>
              <c:f>('Models Data'!$W$574,'Models Data'!$Y$574,'Models Data'!$AA$574,'Models Data'!$AC$574,'Models Data'!$AE$574,'Models Data'!$AG$574,'Models Data'!$AI$574,'Models Data'!$AK$574,'Models Data'!$AM$574,'Models Data'!$AO$574,'Models Data'!$AQ$574,'Models Data'!$AS$574,'Models Data'!$AU$574,'Models Data'!$AW$574,'Models Data'!$AY$574,'Models Data'!$BA$574,'Models Data'!$BC$574,'Models Data'!$BE$574,'Models Data'!$BG$574,'Models Data'!$BI$574,'Models Data'!$BK$574,'Models Data'!$BM$574,'Models Data'!$BO$574:$BQ$574)</c:f>
              <c:numCache>
                <c:formatCode>#,##0</c:formatCode>
                <c:ptCount val="25"/>
                <c:pt idx="0">
                  <c:v>18401</c:v>
                </c:pt>
                <c:pt idx="1">
                  <c:v>17516</c:v>
                </c:pt>
                <c:pt idx="2">
                  <c:v>16413</c:v>
                </c:pt>
                <c:pt idx="3">
                  <c:v>15270</c:v>
                </c:pt>
                <c:pt idx="4">
                  <c:v>14115</c:v>
                </c:pt>
                <c:pt idx="5">
                  <c:v>12919</c:v>
                </c:pt>
                <c:pt idx="6">
                  <c:v>11721</c:v>
                </c:pt>
                <c:pt idx="7">
                  <c:v>10367</c:v>
                </c:pt>
                <c:pt idx="8">
                  <c:v>9186</c:v>
                </c:pt>
                <c:pt idx="9">
                  <c:v>8160</c:v>
                </c:pt>
                <c:pt idx="10">
                  <c:v>7198</c:v>
                </c:pt>
                <c:pt idx="11">
                  <c:v>6321</c:v>
                </c:pt>
                <c:pt idx="12">
                  <c:v>5552</c:v>
                </c:pt>
                <c:pt idx="13">
                  <c:v>4872</c:v>
                </c:pt>
                <c:pt idx="14" formatCode="General">
                  <c:v>4268.9976548718168</c:v>
                </c:pt>
                <c:pt idx="15" formatCode="General">
                  <c:v>3764.6419745639664</c:v>
                </c:pt>
                <c:pt idx="16" formatCode="General">
                  <c:v>3350.0516528527774</c:v>
                </c:pt>
                <c:pt idx="17" formatCode="General">
                  <c:v>3011.5873778186169</c:v>
                </c:pt>
                <c:pt idx="18" formatCode="General">
                  <c:v>2735.107815850432</c:v>
                </c:pt>
                <c:pt idx="19" formatCode="General">
                  <c:v>2506.108804029519</c:v>
                </c:pt>
                <c:pt idx="20" formatCode="General">
                  <c:v>2323.5389870764416</c:v>
                </c:pt>
                <c:pt idx="21" formatCode="General">
                  <c:v>2163.0836825876527</c:v>
                </c:pt>
                <c:pt idx="22" formatCode="General">
                  <c:v>2026.7297088428836</c:v>
                </c:pt>
                <c:pt idx="23" formatCode="General">
                  <c:v>1964.4041544012682</c:v>
                </c:pt>
                <c:pt idx="24" formatCode="General">
                  <c:v>1912.5094112019522</c:v>
                </c:pt>
              </c:numCache>
            </c:numRef>
          </c:val>
          <c:smooth val="0"/>
          <c:extLst>
            <c:ext xmlns:c16="http://schemas.microsoft.com/office/drawing/2014/chart" uri="{C3380CC4-5D6E-409C-BE32-E72D297353CC}">
              <c16:uniqueId val="{00000004-5865-4597-89BB-E0A686A129F3}"/>
            </c:ext>
          </c:extLst>
        </c:ser>
        <c:dLbls>
          <c:showLegendKey val="0"/>
          <c:showVal val="0"/>
          <c:showCatName val="0"/>
          <c:showSerName val="0"/>
          <c:showPercent val="0"/>
          <c:showBubbleSize val="0"/>
        </c:dLbls>
        <c:smooth val="0"/>
        <c:axId val="697096680"/>
        <c:axId val="697097072"/>
      </c:lineChart>
      <c:dateAx>
        <c:axId val="697096680"/>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7459924652275609"/>
              <c:y val="0.87649486045320024"/>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097072"/>
        <c:crosses val="autoZero"/>
        <c:auto val="1"/>
        <c:lblOffset val="100"/>
        <c:baseTimeUnit val="months"/>
        <c:majorUnit val="12"/>
        <c:majorTimeUnit val="months"/>
        <c:minorUnit val="12"/>
        <c:minorTimeUnit val="months"/>
      </c:dateAx>
      <c:valAx>
        <c:axId val="69709707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697096680"/>
        <c:crosses val="autoZero"/>
        <c:crossBetween val="midCat"/>
      </c:valAx>
      <c:spPr>
        <a:solidFill>
          <a:srgbClr val="C0C0C0"/>
        </a:solidFill>
        <a:ln w="12700">
          <a:solidFill>
            <a:srgbClr val="808080"/>
          </a:solidFill>
          <a:prstDash val="solid"/>
        </a:ln>
      </c:spPr>
    </c:plotArea>
    <c:legend>
      <c:legendPos val="b"/>
      <c:layout>
        <c:manualLayout>
          <c:xMode val="edge"/>
          <c:yMode val="edge"/>
          <c:x val="0.32219270210271334"/>
          <c:y val="0.94422394411853894"/>
          <c:w val="0.40374357967158869"/>
          <c:h val="4.1832669322709126E-2"/>
        </c:manualLayout>
      </c:layout>
      <c:overlay val="0"/>
      <c:spPr>
        <a:solidFill>
          <a:srgbClr val="FFFFFF"/>
        </a:solidFill>
        <a:ln w="25400">
          <a:noFill/>
        </a:ln>
      </c:spPr>
      <c:txPr>
        <a:bodyPr/>
        <a:lstStyle/>
        <a:p>
          <a:pPr>
            <a:defRPr sz="6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0148731408574"/>
          <c:y val="2.9644268774703556E-2"/>
        </c:manualLayout>
      </c:layout>
      <c:overlay val="0"/>
      <c:spPr>
        <a:noFill/>
        <a:ln w="25400">
          <a:noFill/>
        </a:ln>
      </c:spPr>
    </c:title>
    <c:autoTitleDeleted val="0"/>
    <c:plotArea>
      <c:layout>
        <c:manualLayout>
          <c:layoutTarget val="inner"/>
          <c:xMode val="edge"/>
          <c:yMode val="edge"/>
          <c:x val="8.8452141510469554E-2"/>
          <c:y val="0.15612648221343872"/>
          <c:w val="0.87592190134673331"/>
          <c:h val="0.63043478260869568"/>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Data'!$W$658:$BQ$658</c15:sqref>
                  </c15:fullRef>
                </c:ext>
              </c:extLst>
              <c:f>('Models Data'!$W$658,'Models Data'!$Y$658,'Models Data'!$AA$658,'Models Data'!$AC$658,'Models Data'!$AE$658,'Models Data'!$AG$658,'Models Data'!$AI$658,'Models Data'!$AK$658,'Models Data'!$AM$658,'Models Data'!$AO$658,'Models Data'!$AQ$658,'Models Data'!$AS$658,'Models Data'!$AU$658,'Models Data'!$AW$658,'Models Data'!$AY$658,'Models Data'!$BA$658,'Models Data'!$BC$658,'Models Data'!$BE$658,'Models Data'!$BG$658,'Models Data'!$BI$658,'Models Data'!$BK$658,'Models Data'!$BM$658,'Models Data'!$BO$658:$BQ$658)</c:f>
              <c:numCache>
                <c:formatCode>#,##0</c:formatCode>
                <c:ptCount val="25"/>
                <c:pt idx="0">
                  <c:v>60844</c:v>
                </c:pt>
                <c:pt idx="1">
                  <c:v>56943</c:v>
                </c:pt>
                <c:pt idx="2">
                  <c:v>52905</c:v>
                </c:pt>
                <c:pt idx="3">
                  <c:v>49218</c:v>
                </c:pt>
                <c:pt idx="4">
                  <c:v>45402</c:v>
                </c:pt>
                <c:pt idx="5">
                  <c:v>41855</c:v>
                </c:pt>
                <c:pt idx="6">
                  <c:v>38466</c:v>
                </c:pt>
                <c:pt idx="7">
                  <c:v>35150</c:v>
                </c:pt>
                <c:pt idx="8">
                  <c:v>31518</c:v>
                </c:pt>
                <c:pt idx="9">
                  <c:v>29145</c:v>
                </c:pt>
                <c:pt idx="10">
                  <c:v>26972</c:v>
                </c:pt>
                <c:pt idx="11">
                  <c:v>24944</c:v>
                </c:pt>
                <c:pt idx="12">
                  <c:v>21416</c:v>
                </c:pt>
                <c:pt idx="13">
                  <c:v>19742</c:v>
                </c:pt>
                <c:pt idx="14" formatCode="General">
                  <c:v>18340.943729496812</c:v>
                </c:pt>
                <c:pt idx="15" formatCode="General">
                  <c:v>17058.05476081965</c:v>
                </c:pt>
                <c:pt idx="16" formatCode="General">
                  <c:v>15897.210969699303</c:v>
                </c:pt>
                <c:pt idx="17" formatCode="General">
                  <c:v>14866.185376769845</c:v>
                </c:pt>
                <c:pt idx="18" formatCode="General">
                  <c:v>13939.128248013303</c:v>
                </c:pt>
                <c:pt idx="19" formatCode="General">
                  <c:v>13089.079432919098</c:v>
                </c:pt>
                <c:pt idx="20" formatCode="General">
                  <c:v>12336.036430506636</c:v>
                </c:pt>
                <c:pt idx="21" formatCode="General">
                  <c:v>11635.713271102524</c:v>
                </c:pt>
                <c:pt idx="22" formatCode="General">
                  <c:v>10992.015492377235</c:v>
                </c:pt>
                <c:pt idx="23" formatCode="General">
                  <c:v>10668.727545401764</c:v>
                </c:pt>
                <c:pt idx="24" formatCode="General">
                  <c:v>10372.302241230529</c:v>
                </c:pt>
              </c:numCache>
            </c:numRef>
          </c:val>
          <c:smooth val="0"/>
          <c:extLst>
            <c:ext xmlns:c16="http://schemas.microsoft.com/office/drawing/2014/chart" uri="{C3380CC4-5D6E-409C-BE32-E72D297353CC}">
              <c16:uniqueId val="{00000000-12A9-48C4-B4A1-B46680E961E0}"/>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Data'!$W$679:$BQ$679</c15:sqref>
                  </c15:fullRef>
                </c:ext>
              </c:extLst>
              <c:f>('Models Data'!$W$679,'Models Data'!$Y$679,'Models Data'!$AA$679,'Models Data'!$AC$679,'Models Data'!$AE$679,'Models Data'!$AG$679,'Models Data'!$AI$679,'Models Data'!$AK$679,'Models Data'!$AM$679,'Models Data'!$AO$679,'Models Data'!$AQ$679,'Models Data'!$AS$679,'Models Data'!$AU$679,'Models Data'!$AW$679,'Models Data'!$AY$679,'Models Data'!$BA$679,'Models Data'!$BC$679,'Models Data'!$BE$679,'Models Data'!$BG$679,'Models Data'!$BI$679,'Models Data'!$BK$679,'Models Data'!$BM$679,'Models Data'!$BO$679:$BQ$679)</c:f>
              <c:numCache>
                <c:formatCode>#,##0</c:formatCode>
                <c:ptCount val="25"/>
                <c:pt idx="0">
                  <c:v>47447</c:v>
                </c:pt>
                <c:pt idx="1">
                  <c:v>44880</c:v>
                </c:pt>
                <c:pt idx="2">
                  <c:v>42216</c:v>
                </c:pt>
                <c:pt idx="3">
                  <c:v>39680</c:v>
                </c:pt>
                <c:pt idx="4">
                  <c:v>37014</c:v>
                </c:pt>
                <c:pt idx="5">
                  <c:v>34283</c:v>
                </c:pt>
                <c:pt idx="6">
                  <c:v>31794</c:v>
                </c:pt>
                <c:pt idx="7">
                  <c:v>29605</c:v>
                </c:pt>
                <c:pt idx="8">
                  <c:v>27352</c:v>
                </c:pt>
                <c:pt idx="9">
                  <c:v>25333</c:v>
                </c:pt>
                <c:pt idx="10">
                  <c:v>23594</c:v>
                </c:pt>
                <c:pt idx="11">
                  <c:v>21928</c:v>
                </c:pt>
                <c:pt idx="12">
                  <c:v>20272</c:v>
                </c:pt>
                <c:pt idx="13">
                  <c:v>18838</c:v>
                </c:pt>
                <c:pt idx="14" formatCode="General">
                  <c:v>17783.401820942843</c:v>
                </c:pt>
                <c:pt idx="15" formatCode="General">
                  <c:v>16708.255741006349</c:v>
                </c:pt>
                <c:pt idx="16" formatCode="General">
                  <c:v>15778.007494622396</c:v>
                </c:pt>
                <c:pt idx="17" formatCode="General">
                  <c:v>14986.394928767342</c:v>
                </c:pt>
                <c:pt idx="18" formatCode="General">
                  <c:v>14301.42924415497</c:v>
                </c:pt>
                <c:pt idx="19" formatCode="General">
                  <c:v>13697.521434987682</c:v>
                </c:pt>
                <c:pt idx="20" formatCode="General">
                  <c:v>13177.165352837186</c:v>
                </c:pt>
                <c:pt idx="21" formatCode="General">
                  <c:v>12691.221756710856</c:v>
                </c:pt>
                <c:pt idx="22" formatCode="General">
                  <c:v>12237.373122342471</c:v>
                </c:pt>
                <c:pt idx="23" formatCode="General">
                  <c:v>12010.98189501625</c:v>
                </c:pt>
                <c:pt idx="24" formatCode="General">
                  <c:v>11803.421657842036</c:v>
                </c:pt>
              </c:numCache>
            </c:numRef>
          </c:val>
          <c:smooth val="0"/>
          <c:extLst>
            <c:ext xmlns:c16="http://schemas.microsoft.com/office/drawing/2014/chart" uri="{C3380CC4-5D6E-409C-BE32-E72D297353CC}">
              <c16:uniqueId val="{00000001-12A9-48C4-B4A1-B46680E961E0}"/>
            </c:ext>
          </c:extLst>
        </c:ser>
        <c:dLbls>
          <c:showLegendKey val="0"/>
          <c:showVal val="0"/>
          <c:showCatName val="0"/>
          <c:showSerName val="0"/>
          <c:showPercent val="0"/>
          <c:showBubbleSize val="0"/>
        </c:dLbls>
        <c:smooth val="0"/>
        <c:axId val="697102560"/>
        <c:axId val="697100600"/>
      </c:lineChart>
      <c:dateAx>
        <c:axId val="697102560"/>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928758905136858"/>
              <c:y val="0.86956521739130432"/>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100600"/>
        <c:crosses val="autoZero"/>
        <c:auto val="1"/>
        <c:lblOffset val="100"/>
        <c:baseTimeUnit val="months"/>
        <c:majorUnit val="12"/>
        <c:majorTimeUnit val="months"/>
        <c:minorUnit val="12"/>
        <c:minorTimeUnit val="months"/>
      </c:dateAx>
      <c:valAx>
        <c:axId val="69710060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7102560"/>
        <c:crosses val="autoZero"/>
        <c:crossBetween val="midCat"/>
      </c:valAx>
      <c:spPr>
        <a:solidFill>
          <a:srgbClr val="C0C0C0"/>
        </a:solidFill>
        <a:ln w="12700">
          <a:solidFill>
            <a:srgbClr val="808080"/>
          </a:solidFill>
          <a:prstDash val="solid"/>
        </a:ln>
      </c:spPr>
    </c:plotArea>
    <c:legend>
      <c:legendPos val="b"/>
      <c:layout>
        <c:manualLayout>
          <c:xMode val="edge"/>
          <c:yMode val="edge"/>
          <c:x val="0.32923859517560305"/>
          <c:y val="0.94071146245059289"/>
          <c:w val="0.39434920634920634"/>
          <c:h val="4.5454545454545414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54497354501"/>
          <c:y val="2.9644193884048518E-2"/>
        </c:manualLayout>
      </c:layout>
      <c:overlay val="0"/>
      <c:spPr>
        <a:noFill/>
        <a:ln w="25400">
          <a:noFill/>
        </a:ln>
      </c:spPr>
    </c:title>
    <c:autoTitleDeleted val="0"/>
    <c:plotArea>
      <c:layout>
        <c:manualLayout>
          <c:layoutTarget val="inner"/>
          <c:xMode val="edge"/>
          <c:yMode val="edge"/>
          <c:x val="8.9572250984559731E-2"/>
          <c:y val="0.15217391304347827"/>
          <c:w val="0.87165832301392454"/>
          <c:h val="0.63833992094861658"/>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Data'!$W$490:$BQ$490</c15:sqref>
                  </c15:fullRef>
                </c:ext>
              </c:extLst>
              <c:f>('Models Data'!$W$490,'Models Data'!$Y$490,'Models Data'!$AA$490,'Models Data'!$AC$490,'Models Data'!$AE$490,'Models Data'!$AG$490,'Models Data'!$AI$490,'Models Data'!$AK$490,'Models Data'!$AM$490,'Models Data'!$AO$490,'Models Data'!$AQ$490,'Models Data'!$AS$490,'Models Data'!$AU$490,'Models Data'!$AW$490,'Models Data'!$AY$490,'Models Data'!$BA$490,'Models Data'!$BC$490,'Models Data'!$BE$490,'Models Data'!$BG$490,'Models Data'!$BI$490,'Models Data'!$BK$490,'Models Data'!$BM$490,'Models Data'!$BO$490:$BQ$490)</c:f>
              <c:numCache>
                <c:formatCode>#,##0</c:formatCode>
                <c:ptCount val="25"/>
                <c:pt idx="0">
                  <c:v>46076</c:v>
                </c:pt>
                <c:pt idx="1">
                  <c:v>43109</c:v>
                </c:pt>
                <c:pt idx="2">
                  <c:v>40198</c:v>
                </c:pt>
                <c:pt idx="3">
                  <c:v>37427</c:v>
                </c:pt>
                <c:pt idx="4">
                  <c:v>34630</c:v>
                </c:pt>
                <c:pt idx="5">
                  <c:v>31878</c:v>
                </c:pt>
                <c:pt idx="6">
                  <c:v>29346</c:v>
                </c:pt>
                <c:pt idx="7">
                  <c:v>27155</c:v>
                </c:pt>
                <c:pt idx="8">
                  <c:v>25116</c:v>
                </c:pt>
                <c:pt idx="9">
                  <c:v>23348</c:v>
                </c:pt>
                <c:pt idx="10">
                  <c:v>21662</c:v>
                </c:pt>
                <c:pt idx="11">
                  <c:v>20126</c:v>
                </c:pt>
                <c:pt idx="12">
                  <c:v>18684</c:v>
                </c:pt>
                <c:pt idx="13">
                  <c:v>17507</c:v>
                </c:pt>
                <c:pt idx="14" formatCode="General">
                  <c:v>16604.819174188298</c:v>
                </c:pt>
                <c:pt idx="15" formatCode="General">
                  <c:v>15791.422150414845</c:v>
                </c:pt>
                <c:pt idx="16" formatCode="General">
                  <c:v>15133.501999927123</c:v>
                </c:pt>
                <c:pt idx="17" formatCode="General">
                  <c:v>14602.689075248818</c:v>
                </c:pt>
                <c:pt idx="18" formatCode="General">
                  <c:v>14182.064572212841</c:v>
                </c:pt>
                <c:pt idx="19" formatCode="General">
                  <c:v>13831.067736949875</c:v>
                </c:pt>
                <c:pt idx="20" formatCode="General">
                  <c:v>13576.720837333818</c:v>
                </c:pt>
                <c:pt idx="21" formatCode="General">
                  <c:v>13362.310331237381</c:v>
                </c:pt>
                <c:pt idx="22" formatCode="General">
                  <c:v>13187.648791263806</c:v>
                </c:pt>
                <c:pt idx="23" formatCode="General">
                  <c:v>13104.394928450198</c:v>
                </c:pt>
                <c:pt idx="24" formatCode="General">
                  <c:v>13041.428447530605</c:v>
                </c:pt>
              </c:numCache>
            </c:numRef>
          </c:val>
          <c:smooth val="0"/>
          <c:extLst>
            <c:ext xmlns:c16="http://schemas.microsoft.com/office/drawing/2014/chart" uri="{C3380CC4-5D6E-409C-BE32-E72D297353CC}">
              <c16:uniqueId val="{00000000-6253-4606-98F1-A751CA257168}"/>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Data'!$W$511:$BQ$511</c15:sqref>
                  </c15:fullRef>
                </c:ext>
              </c:extLst>
              <c:f>('Models Data'!$W$511,'Models Data'!$Y$511,'Models Data'!$AA$511,'Models Data'!$AC$511,'Models Data'!$AE$511,'Models Data'!$AG$511,'Models Data'!$AI$511,'Models Data'!$AK$511,'Models Data'!$AM$511,'Models Data'!$AO$511,'Models Data'!$AQ$511,'Models Data'!$AS$511,'Models Data'!$AU$511,'Models Data'!$AW$511,'Models Data'!$AY$511,'Models Data'!$BA$511,'Models Data'!$BC$511,'Models Data'!$BE$511,'Models Data'!$BG$511,'Models Data'!$BI$511,'Models Data'!$BK$511,'Models Data'!$BM$511,'Models Data'!$BO$511:$BQ$511)</c:f>
              <c:numCache>
                <c:formatCode>#,##0</c:formatCode>
                <c:ptCount val="25"/>
                <c:pt idx="0">
                  <c:v>8915</c:v>
                </c:pt>
                <c:pt idx="1">
                  <c:v>8631</c:v>
                </c:pt>
                <c:pt idx="2">
                  <c:v>8425</c:v>
                </c:pt>
                <c:pt idx="3">
                  <c:v>8356</c:v>
                </c:pt>
                <c:pt idx="4">
                  <c:v>8944</c:v>
                </c:pt>
                <c:pt idx="5">
                  <c:v>8957</c:v>
                </c:pt>
                <c:pt idx="6">
                  <c:v>9109</c:v>
                </c:pt>
                <c:pt idx="7">
                  <c:v>9289</c:v>
                </c:pt>
                <c:pt idx="8">
                  <c:v>9624</c:v>
                </c:pt>
                <c:pt idx="9">
                  <c:v>12555</c:v>
                </c:pt>
                <c:pt idx="10">
                  <c:v>19112</c:v>
                </c:pt>
                <c:pt idx="11">
                  <c:v>21127</c:v>
                </c:pt>
                <c:pt idx="12">
                  <c:v>23345</c:v>
                </c:pt>
                <c:pt idx="13">
                  <c:v>25246</c:v>
                </c:pt>
                <c:pt idx="14" formatCode="General">
                  <c:v>27287.156751924173</c:v>
                </c:pt>
                <c:pt idx="15" formatCode="General">
                  <c:v>28952.030172378712</c:v>
                </c:pt>
                <c:pt idx="16" formatCode="General">
                  <c:v>30384.201339129886</c:v>
                </c:pt>
                <c:pt idx="17" formatCode="General">
                  <c:v>31626.473068925519</c:v>
                </c:pt>
                <c:pt idx="18" formatCode="General">
                  <c:v>32697.767643012427</c:v>
                </c:pt>
                <c:pt idx="19" formatCode="General">
                  <c:v>33634.553129162407</c:v>
                </c:pt>
                <c:pt idx="20" formatCode="General">
                  <c:v>34447.540346149668</c:v>
                </c:pt>
                <c:pt idx="21" formatCode="General">
                  <c:v>35124.387820883581</c:v>
                </c:pt>
                <c:pt idx="22" formatCode="General">
                  <c:v>35674.702339232193</c:v>
                </c:pt>
                <c:pt idx="23" formatCode="General">
                  <c:v>35899.683845535583</c:v>
                </c:pt>
                <c:pt idx="24" formatCode="General">
                  <c:v>36141.843127443419</c:v>
                </c:pt>
              </c:numCache>
            </c:numRef>
          </c:val>
          <c:smooth val="0"/>
          <c:extLst>
            <c:ext xmlns:c16="http://schemas.microsoft.com/office/drawing/2014/chart" uri="{C3380CC4-5D6E-409C-BE32-E72D297353CC}">
              <c16:uniqueId val="{00000001-6253-4606-98F1-A751CA257168}"/>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Data'!$W$532:$BQ$532</c15:sqref>
                  </c15:fullRef>
                </c:ext>
              </c:extLst>
              <c:f>('Models Data'!$W$532,'Models Data'!$Y$532,'Models Data'!$AA$532,'Models Data'!$AC$532,'Models Data'!$AE$532,'Models Data'!$AG$532,'Models Data'!$AI$532,'Models Data'!$AK$532,'Models Data'!$AM$532,'Models Data'!$AO$532,'Models Data'!$AQ$532,'Models Data'!$AS$532,'Models Data'!$AU$532,'Models Data'!$AW$532,'Models Data'!$AY$532,'Models Data'!$BA$532,'Models Data'!$BC$532,'Models Data'!$BE$532,'Models Data'!$BG$532,'Models Data'!$BI$532,'Models Data'!$BK$532,'Models Data'!$BM$532,'Models Data'!$BO$532:$BQ$532)</c:f>
              <c:numCache>
                <c:formatCode>#,##0</c:formatCode>
                <c:ptCount val="25"/>
                <c:pt idx="0">
                  <c:v>54991</c:v>
                </c:pt>
                <c:pt idx="1">
                  <c:v>51740</c:v>
                </c:pt>
                <c:pt idx="2">
                  <c:v>48623</c:v>
                </c:pt>
                <c:pt idx="3">
                  <c:v>45783</c:v>
                </c:pt>
                <c:pt idx="4">
                  <c:v>43574</c:v>
                </c:pt>
                <c:pt idx="5">
                  <c:v>40835</c:v>
                </c:pt>
                <c:pt idx="6">
                  <c:v>38455</c:v>
                </c:pt>
                <c:pt idx="7">
                  <c:v>36444</c:v>
                </c:pt>
                <c:pt idx="8">
                  <c:v>34740</c:v>
                </c:pt>
                <c:pt idx="9">
                  <c:v>35903</c:v>
                </c:pt>
                <c:pt idx="10">
                  <c:v>40774</c:v>
                </c:pt>
                <c:pt idx="11">
                  <c:v>41253</c:v>
                </c:pt>
                <c:pt idx="12">
                  <c:v>42029</c:v>
                </c:pt>
                <c:pt idx="13">
                  <c:v>42753</c:v>
                </c:pt>
                <c:pt idx="14">
                  <c:v>43891.975926112471</c:v>
                </c:pt>
                <c:pt idx="15">
                  <c:v>44743.452322793557</c:v>
                </c:pt>
                <c:pt idx="16">
                  <c:v>45517.703339057007</c:v>
                </c:pt>
                <c:pt idx="17">
                  <c:v>46229.162144174334</c:v>
                </c:pt>
                <c:pt idx="18">
                  <c:v>46879.832215225266</c:v>
                </c:pt>
                <c:pt idx="19">
                  <c:v>47465.62086611228</c:v>
                </c:pt>
                <c:pt idx="20">
                  <c:v>48024.261183483482</c:v>
                </c:pt>
                <c:pt idx="21">
                  <c:v>48486.69815212096</c:v>
                </c:pt>
                <c:pt idx="22">
                  <c:v>48862.351130495997</c:v>
                </c:pt>
                <c:pt idx="23">
                  <c:v>49004.078773985777</c:v>
                </c:pt>
                <c:pt idx="24">
                  <c:v>49183.271574974024</c:v>
                </c:pt>
              </c:numCache>
            </c:numRef>
          </c:val>
          <c:smooth val="0"/>
          <c:extLst>
            <c:ext xmlns:c16="http://schemas.microsoft.com/office/drawing/2014/chart" uri="{C3380CC4-5D6E-409C-BE32-E72D297353CC}">
              <c16:uniqueId val="{00000002-6253-4606-98F1-A751CA257168}"/>
            </c:ext>
          </c:extLst>
        </c:ser>
        <c:dLbls>
          <c:showLegendKey val="0"/>
          <c:showVal val="0"/>
          <c:showCatName val="0"/>
          <c:showSerName val="0"/>
          <c:showPercent val="0"/>
          <c:showBubbleSize val="0"/>
        </c:dLbls>
        <c:smooth val="0"/>
        <c:axId val="697097464"/>
        <c:axId val="697099032"/>
      </c:lineChart>
      <c:dateAx>
        <c:axId val="697097464"/>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6925158164753217"/>
              <c:y val="0.87351773336025307"/>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099032"/>
        <c:crosses val="autoZero"/>
        <c:auto val="1"/>
        <c:lblOffset val="100"/>
        <c:baseTimeUnit val="months"/>
        <c:majorUnit val="12"/>
        <c:majorTimeUnit val="months"/>
        <c:minorUnit val="12"/>
        <c:minorTimeUnit val="months"/>
      </c:dateAx>
      <c:valAx>
        <c:axId val="69709903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7097464"/>
        <c:crosses val="autoZero"/>
        <c:crossBetween val="midCat"/>
      </c:valAx>
      <c:spPr>
        <a:solidFill>
          <a:srgbClr val="C0C0C0"/>
        </a:solidFill>
        <a:ln w="12700">
          <a:solidFill>
            <a:srgbClr val="808080"/>
          </a:solidFill>
          <a:prstDash val="solid"/>
        </a:ln>
      </c:spPr>
    </c:plotArea>
    <c:legend>
      <c:legendPos val="b"/>
      <c:layout>
        <c:manualLayout>
          <c:xMode val="edge"/>
          <c:yMode val="edge"/>
          <c:x val="0.39705905809392872"/>
          <c:y val="0.94268772616440699"/>
          <c:w val="0.25534772439159392"/>
          <c:h val="4.3478233859820747E-2"/>
        </c:manualLayout>
      </c:layout>
      <c:overlay val="0"/>
      <c:spPr>
        <a:solidFill>
          <a:srgbClr val="C0C0C0"/>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19725418939"/>
          <c:y val="2.982107355864811E-2"/>
        </c:manualLayout>
      </c:layout>
      <c:overlay val="0"/>
      <c:spPr>
        <a:noFill/>
        <a:ln w="25400">
          <a:noFill/>
        </a:ln>
      </c:spPr>
    </c:title>
    <c:autoTitleDeleted val="0"/>
    <c:plotArea>
      <c:layout>
        <c:manualLayout>
          <c:layoutTarget val="inner"/>
          <c:xMode val="edge"/>
          <c:yMode val="edge"/>
          <c:x val="9.9255583126550875E-2"/>
          <c:y val="0.15705765407554673"/>
          <c:w val="0.86476426799007444"/>
          <c:h val="0.62823061630218691"/>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Data'!$W$155:$BQ$155</c15:sqref>
                  </c15:fullRef>
                </c:ext>
              </c:extLst>
              <c:f>('Models Data'!$W$155,'Models Data'!$Y$155,'Models Data'!$AA$155,'Models Data'!$AC$155,'Models Data'!$AE$155,'Models Data'!$AG$155,'Models Data'!$AI$155,'Models Data'!$AK$155,'Models Data'!$AM$155,'Models Data'!$AO$155,'Models Data'!$AQ$155,'Models Data'!$AS$155,'Models Data'!$AU$155,'Models Data'!$AW$155,'Models Data'!$AY$155,'Models Data'!$BA$155,'Models Data'!$BC$155,'Models Data'!$BE$155,'Models Data'!$BG$155,'Models Data'!$BI$155,'Models Data'!$BK$155,'Models Data'!$BM$155,'Models Data'!$BO$155:$BQ$155)</c:f>
              <c:numCache>
                <c:formatCode>#,##0</c:formatCode>
                <c:ptCount val="25"/>
                <c:pt idx="0">
                  <c:v>44502</c:v>
                </c:pt>
                <c:pt idx="1">
                  <c:v>43074</c:v>
                </c:pt>
                <c:pt idx="2">
                  <c:v>41817</c:v>
                </c:pt>
                <c:pt idx="3">
                  <c:v>40781</c:v>
                </c:pt>
                <c:pt idx="4">
                  <c:v>49609</c:v>
                </c:pt>
                <c:pt idx="5">
                  <c:v>49253</c:v>
                </c:pt>
                <c:pt idx="6">
                  <c:v>49091</c:v>
                </c:pt>
                <c:pt idx="7">
                  <c:v>49579</c:v>
                </c:pt>
                <c:pt idx="8">
                  <c:v>50886</c:v>
                </c:pt>
                <c:pt idx="9">
                  <c:v>58073</c:v>
                </c:pt>
                <c:pt idx="10">
                  <c:v>70920</c:v>
                </c:pt>
                <c:pt idx="11">
                  <c:v>76250</c:v>
                </c:pt>
                <c:pt idx="12">
                  <c:v>81942</c:v>
                </c:pt>
                <c:pt idx="13">
                  <c:v>85796</c:v>
                </c:pt>
                <c:pt idx="14" formatCode="General">
                  <c:v>89588.965364784235</c:v>
                </c:pt>
                <c:pt idx="15" formatCode="General">
                  <c:v>92877.669466219086</c:v>
                </c:pt>
                <c:pt idx="16" formatCode="General">
                  <c:v>95955.957934392616</c:v>
                </c:pt>
                <c:pt idx="17" formatCode="General">
                  <c:v>98880.937495517166</c:v>
                </c:pt>
                <c:pt idx="18" formatCode="General">
                  <c:v>101532.4378131727</c:v>
                </c:pt>
                <c:pt idx="19" formatCode="General">
                  <c:v>103983.32392878691</c:v>
                </c:pt>
                <c:pt idx="20" formatCode="General">
                  <c:v>106217.84958571526</c:v>
                </c:pt>
                <c:pt idx="21" formatCode="General">
                  <c:v>108244.64565246647</c:v>
                </c:pt>
                <c:pt idx="22" formatCode="General">
                  <c:v>110060.01453303192</c:v>
                </c:pt>
                <c:pt idx="23" formatCode="General">
                  <c:v>110872.37403230893</c:v>
                </c:pt>
                <c:pt idx="24" formatCode="General">
                  <c:v>111706.10089148965</c:v>
                </c:pt>
              </c:numCache>
            </c:numRef>
          </c:val>
          <c:smooth val="0"/>
          <c:extLst>
            <c:ext xmlns:c16="http://schemas.microsoft.com/office/drawing/2014/chart" uri="{C3380CC4-5D6E-409C-BE32-E72D297353CC}">
              <c16:uniqueId val="{00000000-F491-48BC-BD4F-465F47525980}"/>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Data'!$W$428:$BQ$428</c15:sqref>
                  </c15:fullRef>
                </c:ext>
              </c:extLst>
              <c:f>('Models Data'!$W$428,'Models Data'!$Y$428,'Models Data'!$AA$428,'Models Data'!$AC$428,'Models Data'!$AE$428,'Models Data'!$AG$428,'Models Data'!$AI$428,'Models Data'!$AK$428,'Models Data'!$AM$428,'Models Data'!$AO$428,'Models Data'!$AQ$428,'Models Data'!$AS$428,'Models Data'!$AU$428,'Models Data'!$AW$428,'Models Data'!$AY$428,'Models Data'!$BA$428,'Models Data'!$BC$428,'Models Data'!$BE$428,'Models Data'!$BG$428,'Models Data'!$BI$428,'Models Data'!$BK$428,'Models Data'!$BM$428,'Models Data'!$BO$428:$BQ$428)</c:f>
              <c:numCache>
                <c:formatCode>#,##0</c:formatCode>
                <c:ptCount val="25"/>
                <c:pt idx="0">
                  <c:v>42711</c:v>
                </c:pt>
                <c:pt idx="1">
                  <c:v>41034</c:v>
                </c:pt>
                <c:pt idx="2">
                  <c:v>39240</c:v>
                </c:pt>
                <c:pt idx="3">
                  <c:v>37457</c:v>
                </c:pt>
                <c:pt idx="4">
                  <c:v>36593</c:v>
                </c:pt>
                <c:pt idx="5">
                  <c:v>34758</c:v>
                </c:pt>
                <c:pt idx="6">
                  <c:v>33010</c:v>
                </c:pt>
                <c:pt idx="7">
                  <c:v>31202</c:v>
                </c:pt>
                <c:pt idx="8">
                  <c:v>29363</c:v>
                </c:pt>
                <c:pt idx="9">
                  <c:v>28170</c:v>
                </c:pt>
                <c:pt idx="10">
                  <c:v>27402</c:v>
                </c:pt>
                <c:pt idx="11">
                  <c:v>26370</c:v>
                </c:pt>
                <c:pt idx="12">
                  <c:v>23407</c:v>
                </c:pt>
                <c:pt idx="13">
                  <c:v>22496</c:v>
                </c:pt>
                <c:pt idx="14" formatCode="General">
                  <c:v>21623.374826420852</c:v>
                </c:pt>
                <c:pt idx="15" formatCode="General">
                  <c:v>20757.688601821304</c:v>
                </c:pt>
                <c:pt idx="16" formatCode="General">
                  <c:v>19972.699195580721</c:v>
                </c:pt>
                <c:pt idx="17" formatCode="General">
                  <c:v>19275.514514589217</c:v>
                </c:pt>
                <c:pt idx="18" formatCode="General">
                  <c:v>18629.691983123186</c:v>
                </c:pt>
                <c:pt idx="19" formatCode="General">
                  <c:v>18049.084481517024</c:v>
                </c:pt>
                <c:pt idx="20" formatCode="General">
                  <c:v>17451.399261254435</c:v>
                </c:pt>
                <c:pt idx="21" formatCode="General">
                  <c:v>16860.976413041706</c:v>
                </c:pt>
                <c:pt idx="22" formatCode="General">
                  <c:v>16296.770622575626</c:v>
                </c:pt>
                <c:pt idx="23" formatCode="General">
                  <c:v>16098.265655764344</c:v>
                </c:pt>
                <c:pt idx="24" formatCode="General">
                  <c:v>15723.255854928664</c:v>
                </c:pt>
              </c:numCache>
            </c:numRef>
          </c:val>
          <c:smooth val="0"/>
          <c:extLst>
            <c:ext xmlns:c16="http://schemas.microsoft.com/office/drawing/2014/chart" uri="{C3380CC4-5D6E-409C-BE32-E72D297353CC}">
              <c16:uniqueId val="{00000001-F491-48BC-BD4F-465F47525980}"/>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Data'!$W$470:$BQ$470</c15:sqref>
                  </c15:fullRef>
                </c:ext>
              </c:extLst>
              <c:f>('Models Data'!$W$470,'Models Data'!$Y$470,'Models Data'!$AA$470,'Models Data'!$AC$470,'Models Data'!$AE$470,'Models Data'!$AG$470,'Models Data'!$AI$470,'Models Data'!$AK$470,'Models Data'!$AM$470,'Models Data'!$AO$470,'Models Data'!$AQ$470,'Models Data'!$AS$470,'Models Data'!$AU$470,'Models Data'!$AW$470,'Models Data'!$AY$470,'Models Data'!$BA$470,'Models Data'!$BC$470,'Models Data'!$BE$470,'Models Data'!$BG$470,'Models Data'!$BI$470,'Models Data'!$BK$470,'Models Data'!$BM$470,'Models Data'!$BO$470:$BQ$470)</c:f>
              <c:numCache>
                <c:formatCode>#,##0</c:formatCode>
                <c:ptCount val="25"/>
                <c:pt idx="0">
                  <c:v>86466</c:v>
                </c:pt>
                <c:pt idx="1">
                  <c:v>83410</c:v>
                </c:pt>
                <c:pt idx="2">
                  <c:v>80439</c:v>
                </c:pt>
                <c:pt idx="3">
                  <c:v>77679</c:v>
                </c:pt>
                <c:pt idx="4">
                  <c:v>85873</c:v>
                </c:pt>
                <c:pt idx="5">
                  <c:v>83719</c:v>
                </c:pt>
                <c:pt idx="6">
                  <c:v>81841</c:v>
                </c:pt>
                <c:pt idx="7">
                  <c:v>80533</c:v>
                </c:pt>
                <c:pt idx="8">
                  <c:v>80022</c:v>
                </c:pt>
                <c:pt idx="9">
                  <c:v>86040</c:v>
                </c:pt>
                <c:pt idx="10">
                  <c:v>97965</c:v>
                </c:pt>
                <c:pt idx="11">
                  <c:v>102221</c:v>
                </c:pt>
                <c:pt idx="12">
                  <c:v>104974</c:v>
                </c:pt>
                <c:pt idx="13">
                  <c:v>107901</c:v>
                </c:pt>
                <c:pt idx="14" formatCode="General">
                  <c:v>110795.29972763563</c:v>
                </c:pt>
                <c:pt idx="15" formatCode="General">
                  <c:v>113200.31168101513</c:v>
                </c:pt>
                <c:pt idx="16" formatCode="General">
                  <c:v>115470.02121439076</c:v>
                </c:pt>
                <c:pt idx="17" formatCode="General">
                  <c:v>117677.74308019648</c:v>
                </c:pt>
                <c:pt idx="18" formatCode="General">
                  <c:v>119655.73853507891</c:v>
                </c:pt>
                <c:pt idx="19" formatCode="General">
                  <c:v>121503.74816319137</c:v>
                </c:pt>
                <c:pt idx="20" formatCode="General">
                  <c:v>123118.87013891543</c:v>
                </c:pt>
                <c:pt idx="21" formatCode="General">
                  <c:v>124537.12919699484</c:v>
                </c:pt>
                <c:pt idx="22" formatCode="General">
                  <c:v>125770.38529277108</c:v>
                </c:pt>
                <c:pt idx="23" formatCode="General">
                  <c:v>126376.639959889</c:v>
                </c:pt>
                <c:pt idx="24" formatCode="General">
                  <c:v>126827.73909192854</c:v>
                </c:pt>
              </c:numCache>
            </c:numRef>
          </c:val>
          <c:smooth val="0"/>
          <c:extLst>
            <c:ext xmlns:c16="http://schemas.microsoft.com/office/drawing/2014/chart" uri="{C3380CC4-5D6E-409C-BE32-E72D297353CC}">
              <c16:uniqueId val="{00000002-F491-48BC-BD4F-465F47525980}"/>
            </c:ext>
          </c:extLst>
        </c:ser>
        <c:dLbls>
          <c:showLegendKey val="0"/>
          <c:showVal val="0"/>
          <c:showCatName val="0"/>
          <c:showSerName val="0"/>
          <c:showPercent val="0"/>
          <c:showBubbleSize val="0"/>
        </c:dLbls>
        <c:smooth val="0"/>
        <c:axId val="697102952"/>
        <c:axId val="697098248"/>
      </c:lineChart>
      <c:dateAx>
        <c:axId val="69710295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394540942928037"/>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098248"/>
        <c:crosses val="autoZero"/>
        <c:auto val="1"/>
        <c:lblOffset val="100"/>
        <c:baseTimeUnit val="months"/>
        <c:majorUnit val="12"/>
        <c:majorTimeUnit val="months"/>
        <c:minorUnit val="12"/>
        <c:minorTimeUnit val="months"/>
      </c:dateAx>
      <c:valAx>
        <c:axId val="69709824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7102952"/>
        <c:crosses val="autoZero"/>
        <c:crossBetween val="midCat"/>
      </c:valAx>
      <c:spPr>
        <a:solidFill>
          <a:srgbClr val="C0C0C0"/>
        </a:solidFill>
        <a:ln w="12700">
          <a:solidFill>
            <a:srgbClr val="808080"/>
          </a:solidFill>
          <a:prstDash val="solid"/>
        </a:ln>
      </c:spPr>
    </c:plotArea>
    <c:legend>
      <c:legendPos val="b"/>
      <c:layout>
        <c:manualLayout>
          <c:xMode val="edge"/>
          <c:yMode val="edge"/>
          <c:x val="0.36352357320099254"/>
          <c:y val="0.94035785288270379"/>
          <c:w val="0.3362284180978618"/>
          <c:h val="4.5725646123260466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25838899245"/>
          <c:y val="2.9702920601060324E-2"/>
        </c:manualLayout>
      </c:layout>
      <c:overlay val="0"/>
      <c:spPr>
        <a:noFill/>
        <a:ln w="25400">
          <a:noFill/>
        </a:ln>
      </c:spPr>
    </c:title>
    <c:autoTitleDeleted val="0"/>
    <c:plotArea>
      <c:layout>
        <c:manualLayout>
          <c:layoutTarget val="inner"/>
          <c:xMode val="edge"/>
          <c:yMode val="edge"/>
          <c:x val="7.8877056837149614E-2"/>
          <c:y val="0.15049519501778602"/>
          <c:w val="0.88235351716133459"/>
          <c:h val="0.64554517862892424"/>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Data'!$W$8:$BQ$8</c15:sqref>
                  </c15:fullRef>
                </c:ext>
              </c:extLst>
              <c:f>('Models Data'!$W$8,'Models Data'!$Y$8,'Models Data'!$AA$8,'Models Data'!$AC$8,'Models Data'!$AE$8,'Models Data'!$AG$8,'Models Data'!$AI$8,'Models Data'!$AK$8,'Models Data'!$AM$8,'Models Data'!$AO$8,'Models Data'!$AQ$8,'Models Data'!$AS$8,'Models Data'!$AU$8,'Models Data'!$AW$8,'Models Data'!$AY$8,'Models Data'!$BA$8,'Models Data'!$BC$8,'Models Data'!$BE$8,'Models Data'!$BG$8,'Models Data'!$BI$8,'Models Data'!$BK$8,'Models Data'!$BM$8,'Models Data'!$BO$8:$BQ$8)</c:f>
              <c:numCache>
                <c:formatCode>#,##0</c:formatCode>
                <c:ptCount val="25"/>
                <c:pt idx="0">
                  <c:v>33738</c:v>
                </c:pt>
                <c:pt idx="1">
                  <c:v>32795</c:v>
                </c:pt>
                <c:pt idx="2">
                  <c:v>31724</c:v>
                </c:pt>
                <c:pt idx="3">
                  <c:v>30810</c:v>
                </c:pt>
                <c:pt idx="4">
                  <c:v>30195</c:v>
                </c:pt>
                <c:pt idx="5">
                  <c:v>29484</c:v>
                </c:pt>
                <c:pt idx="6">
                  <c:v>28734</c:v>
                </c:pt>
                <c:pt idx="7">
                  <c:v>28300</c:v>
                </c:pt>
                <c:pt idx="8">
                  <c:v>27777</c:v>
                </c:pt>
                <c:pt idx="9">
                  <c:v>27595</c:v>
                </c:pt>
                <c:pt idx="10">
                  <c:v>27571</c:v>
                </c:pt>
                <c:pt idx="11">
                  <c:v>27376</c:v>
                </c:pt>
                <c:pt idx="12">
                  <c:v>27054</c:v>
                </c:pt>
                <c:pt idx="13">
                  <c:v>26880</c:v>
                </c:pt>
                <c:pt idx="14" formatCode="General">
                  <c:v>26897.849024075193</c:v>
                </c:pt>
                <c:pt idx="15" formatCode="General">
                  <c:v>26555.758277540866</c:v>
                </c:pt>
                <c:pt idx="16" formatCode="General">
                  <c:v>26245.245070304791</c:v>
                </c:pt>
                <c:pt idx="17" formatCode="General">
                  <c:v>25942.462453872264</c:v>
                </c:pt>
                <c:pt idx="18" formatCode="General">
                  <c:v>25603.187500286607</c:v>
                </c:pt>
                <c:pt idx="19" formatCode="General">
                  <c:v>25230.498454666074</c:v>
                </c:pt>
                <c:pt idx="20" formatCode="General">
                  <c:v>24790.670249920469</c:v>
                </c:pt>
                <c:pt idx="21" formatCode="General">
                  <c:v>24315.079774463535</c:v>
                </c:pt>
                <c:pt idx="22" formatCode="General">
                  <c:v>23822.171084195943</c:v>
                </c:pt>
                <c:pt idx="23" formatCode="General">
                  <c:v>23553.151385464862</c:v>
                </c:pt>
                <c:pt idx="24" formatCode="General">
                  <c:v>23291.540797235997</c:v>
                </c:pt>
              </c:numCache>
            </c:numRef>
          </c:val>
          <c:smooth val="0"/>
          <c:extLst>
            <c:ext xmlns:c16="http://schemas.microsoft.com/office/drawing/2014/chart" uri="{C3380CC4-5D6E-409C-BE32-E72D297353CC}">
              <c16:uniqueId val="{00000000-CC93-4D2A-AFD4-C5323704BB21}"/>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Data'!$W$50:$BQ$50</c15:sqref>
                  </c15:fullRef>
                </c:ext>
              </c:extLst>
              <c:f>('Models Data'!$W$50,'Models Data'!$Y$50,'Models Data'!$AA$50,'Models Data'!$AC$50,'Models Data'!$AE$50,'Models Data'!$AG$50,'Models Data'!$AI$50,'Models Data'!$AK$50,'Models Data'!$AM$50,'Models Data'!$AO$50,'Models Data'!$AQ$50,'Models Data'!$AS$50,'Models Data'!$AU$50,'Models Data'!$AW$50,'Models Data'!$AY$50,'Models Data'!$BA$50,'Models Data'!$BC$50,'Models Data'!$BE$50,'Models Data'!$BG$50,'Models Data'!$BI$50,'Models Data'!$BK$50,'Models Data'!$BM$50,'Models Data'!$BO$50:$BQ$50)</c:f>
              <c:numCache>
                <c:formatCode>#,##0</c:formatCode>
                <c:ptCount val="25"/>
                <c:pt idx="0">
                  <c:v>22809</c:v>
                </c:pt>
                <c:pt idx="1">
                  <c:v>21542</c:v>
                </c:pt>
                <c:pt idx="2">
                  <c:v>20345</c:v>
                </c:pt>
                <c:pt idx="3">
                  <c:v>19201</c:v>
                </c:pt>
                <c:pt idx="4">
                  <c:v>18186</c:v>
                </c:pt>
                <c:pt idx="5">
                  <c:v>17142</c:v>
                </c:pt>
                <c:pt idx="6">
                  <c:v>16196</c:v>
                </c:pt>
                <c:pt idx="7">
                  <c:v>14945</c:v>
                </c:pt>
                <c:pt idx="8">
                  <c:v>14149</c:v>
                </c:pt>
                <c:pt idx="9">
                  <c:v>13504</c:v>
                </c:pt>
                <c:pt idx="10">
                  <c:v>12951</c:v>
                </c:pt>
                <c:pt idx="11">
                  <c:v>12399</c:v>
                </c:pt>
                <c:pt idx="12">
                  <c:v>11941</c:v>
                </c:pt>
                <c:pt idx="13">
                  <c:v>11407</c:v>
                </c:pt>
                <c:pt idx="14" formatCode="General">
                  <c:v>10911.872176757282</c:v>
                </c:pt>
                <c:pt idx="15" formatCode="General">
                  <c:v>10421.595413950845</c:v>
                </c:pt>
                <c:pt idx="16" formatCode="General">
                  <c:v>9942.9048725071207</c:v>
                </c:pt>
                <c:pt idx="17" formatCode="General">
                  <c:v>9466.3935568588786</c:v>
                </c:pt>
                <c:pt idx="18" formatCode="General">
                  <c:v>8971.9246896400273</c:v>
                </c:pt>
                <c:pt idx="19" formatCode="General">
                  <c:v>8483.6322146147704</c:v>
                </c:pt>
                <c:pt idx="20" formatCode="General">
                  <c:v>7938.909715129148</c:v>
                </c:pt>
                <c:pt idx="21" formatCode="General">
                  <c:v>7394.8461233538892</c:v>
                </c:pt>
                <c:pt idx="22" formatCode="General">
                  <c:v>6843.3415415146774</c:v>
                </c:pt>
                <c:pt idx="23" formatCode="General">
                  <c:v>6572.300698238917</c:v>
                </c:pt>
                <c:pt idx="24" formatCode="General">
                  <c:v>6314.2976535618454</c:v>
                </c:pt>
              </c:numCache>
            </c:numRef>
          </c:val>
          <c:smooth val="0"/>
          <c:extLst>
            <c:ext xmlns:c16="http://schemas.microsoft.com/office/drawing/2014/chart" uri="{C3380CC4-5D6E-409C-BE32-E72D297353CC}">
              <c16:uniqueId val="{00000001-CC93-4D2A-AFD4-C5323704BB21}"/>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Data'!$W$176:$BQ$176</c15:sqref>
                  </c15:fullRef>
                </c:ext>
              </c:extLst>
              <c:f>('Models Data'!$W$176,'Models Data'!$Y$176,'Models Data'!$AA$176,'Models Data'!$AC$176,'Models Data'!$AE$176,'Models Data'!$AG$176,'Models Data'!$AI$176,'Models Data'!$AK$176,'Models Data'!$AM$176,'Models Data'!$AO$176,'Models Data'!$AQ$176,'Models Data'!$AS$176,'Models Data'!$AU$176,'Models Data'!$AW$176,'Models Data'!$AY$176,'Models Data'!$BA$176,'Models Data'!$BC$176,'Models Data'!$BE$176,'Models Data'!$BG$176,'Models Data'!$BI$176,'Models Data'!$BK$176,'Models Data'!$BM$176,'Models Data'!$BO$176:$BQ$176)</c:f>
              <c:numCache>
                <c:formatCode>#,##0</c:formatCode>
                <c:ptCount val="25"/>
                <c:pt idx="0">
                  <c:v>19172</c:v>
                </c:pt>
                <c:pt idx="1">
                  <c:v>18176</c:v>
                </c:pt>
                <c:pt idx="2">
                  <c:v>17310</c:v>
                </c:pt>
                <c:pt idx="3">
                  <c:v>16482</c:v>
                </c:pt>
                <c:pt idx="4">
                  <c:v>15684</c:v>
                </c:pt>
                <c:pt idx="5">
                  <c:v>14900</c:v>
                </c:pt>
                <c:pt idx="6">
                  <c:v>14105</c:v>
                </c:pt>
                <c:pt idx="7">
                  <c:v>12957</c:v>
                </c:pt>
                <c:pt idx="8">
                  <c:v>12282</c:v>
                </c:pt>
                <c:pt idx="9">
                  <c:v>11715</c:v>
                </c:pt>
                <c:pt idx="10">
                  <c:v>11244</c:v>
                </c:pt>
                <c:pt idx="11">
                  <c:v>10768</c:v>
                </c:pt>
                <c:pt idx="12">
                  <c:v>10293</c:v>
                </c:pt>
                <c:pt idx="13">
                  <c:v>9733</c:v>
                </c:pt>
                <c:pt idx="14" formatCode="General">
                  <c:v>9215.6935945731184</c:v>
                </c:pt>
                <c:pt idx="15" formatCode="General">
                  <c:v>8657.8176811602079</c:v>
                </c:pt>
                <c:pt idx="16" formatCode="General">
                  <c:v>8124.2520220370634</c:v>
                </c:pt>
                <c:pt idx="17" formatCode="General">
                  <c:v>7617.1826737768251</c:v>
                </c:pt>
                <c:pt idx="18" formatCode="General">
                  <c:v>7125.6543502632967</c:v>
                </c:pt>
                <c:pt idx="19" formatCode="General">
                  <c:v>6651.8195843427384</c:v>
                </c:pt>
                <c:pt idx="20" formatCode="General">
                  <c:v>6195.8223568266058</c:v>
                </c:pt>
                <c:pt idx="21" formatCode="General">
                  <c:v>5756.9371516006504</c:v>
                </c:pt>
                <c:pt idx="22" formatCode="General">
                  <c:v>5339.8831059990907</c:v>
                </c:pt>
                <c:pt idx="23" formatCode="General">
                  <c:v>5133.7159420196685</c:v>
                </c:pt>
                <c:pt idx="24" formatCode="General">
                  <c:v>4942.2285019124793</c:v>
                </c:pt>
              </c:numCache>
            </c:numRef>
          </c:val>
          <c:smooth val="0"/>
          <c:extLst>
            <c:ext xmlns:c16="http://schemas.microsoft.com/office/drawing/2014/chart" uri="{C3380CC4-5D6E-409C-BE32-E72D297353CC}">
              <c16:uniqueId val="{00000002-CC93-4D2A-AFD4-C5323704BB21}"/>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Data'!$W$197:$BQ$197</c15:sqref>
                  </c15:fullRef>
                </c:ext>
              </c:extLst>
              <c:f>('Models Data'!$W$197,'Models Data'!$Y$197,'Models Data'!$AA$197,'Models Data'!$AC$197,'Models Data'!$AE$197,'Models Data'!$AG$197,'Models Data'!$AI$197,'Models Data'!$AK$197,'Models Data'!$AM$197,'Models Data'!$AO$197,'Models Data'!$AQ$197,'Models Data'!$AS$197,'Models Data'!$AU$197,'Models Data'!$AW$197,'Models Data'!$AY$197,'Models Data'!$BA$197,'Models Data'!$BC$197,'Models Data'!$BE$197,'Models Data'!$BG$197,'Models Data'!$BI$197,'Models Data'!$BK$197,'Models Data'!$BM$197,'Models Data'!$BO$197:$BQ$197)</c:f>
              <c:numCache>
                <c:formatCode>#,##0</c:formatCode>
                <c:ptCount val="25"/>
                <c:pt idx="0">
                  <c:v>20836</c:v>
                </c:pt>
                <c:pt idx="1">
                  <c:v>20189</c:v>
                </c:pt>
                <c:pt idx="2">
                  <c:v>19329</c:v>
                </c:pt>
                <c:pt idx="3">
                  <c:v>18377</c:v>
                </c:pt>
                <c:pt idx="4">
                  <c:v>17442</c:v>
                </c:pt>
                <c:pt idx="5">
                  <c:v>16304</c:v>
                </c:pt>
                <c:pt idx="6">
                  <c:v>15314</c:v>
                </c:pt>
                <c:pt idx="7">
                  <c:v>14325</c:v>
                </c:pt>
                <c:pt idx="8">
                  <c:v>13364</c:v>
                </c:pt>
                <c:pt idx="9">
                  <c:v>12424</c:v>
                </c:pt>
                <c:pt idx="10">
                  <c:v>11552</c:v>
                </c:pt>
                <c:pt idx="11">
                  <c:v>10711</c:v>
                </c:pt>
                <c:pt idx="12">
                  <c:v>9930</c:v>
                </c:pt>
                <c:pt idx="13">
                  <c:v>9199</c:v>
                </c:pt>
                <c:pt idx="14" formatCode="General">
                  <c:v>8631.8713587212478</c:v>
                </c:pt>
                <c:pt idx="15" formatCode="General">
                  <c:v>8109.0638576729716</c:v>
                </c:pt>
                <c:pt idx="16" formatCode="General">
                  <c:v>7672.5893147546103</c:v>
                </c:pt>
                <c:pt idx="17" formatCode="General">
                  <c:v>7306.037980540028</c:v>
                </c:pt>
                <c:pt idx="18" formatCode="General">
                  <c:v>7000.6487742951294</c:v>
                </c:pt>
                <c:pt idx="19" formatCode="General">
                  <c:v>6751.6657787172608</c:v>
                </c:pt>
                <c:pt idx="20" formatCode="General">
                  <c:v>6541.1830542348198</c:v>
                </c:pt>
                <c:pt idx="21" formatCode="General">
                  <c:v>6351.3370502796242</c:v>
                </c:pt>
                <c:pt idx="22" formatCode="General">
                  <c:v>6176.5728026335955</c:v>
                </c:pt>
                <c:pt idx="23" formatCode="General">
                  <c:v>6082.7487034383257</c:v>
                </c:pt>
                <c:pt idx="24" formatCode="General">
                  <c:v>6003.6195665231962</c:v>
                </c:pt>
              </c:numCache>
            </c:numRef>
          </c:val>
          <c:smooth val="0"/>
          <c:extLst>
            <c:ext xmlns:c16="http://schemas.microsoft.com/office/drawing/2014/chart" uri="{C3380CC4-5D6E-409C-BE32-E72D297353CC}">
              <c16:uniqueId val="{00000003-CC93-4D2A-AFD4-C5323704BB21}"/>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Data'!$W$575:$BQ$575</c15:sqref>
                  </c15:fullRef>
                </c:ext>
              </c:extLst>
              <c:f>('Models Data'!$W$575,'Models Data'!$Y$575,'Models Data'!$AA$575,'Models Data'!$AC$575,'Models Data'!$AE$575,'Models Data'!$AG$575,'Models Data'!$AI$575,'Models Data'!$AK$575,'Models Data'!$AM$575,'Models Data'!$AO$575,'Models Data'!$AQ$575,'Models Data'!$AS$575,'Models Data'!$AU$575,'Models Data'!$AW$575,'Models Data'!$AY$575,'Models Data'!$BA$575,'Models Data'!$BC$575,'Models Data'!$BE$575,'Models Data'!$BG$575,'Models Data'!$BI$575,'Models Data'!$BK$575,'Models Data'!$BM$575,'Models Data'!$BO$575:$BQ$575)</c:f>
              <c:numCache>
                <c:formatCode>#,##0</c:formatCode>
                <c:ptCount val="25"/>
                <c:pt idx="0">
                  <c:v>16460</c:v>
                </c:pt>
                <c:pt idx="1">
                  <c:v>15894</c:v>
                </c:pt>
                <c:pt idx="2">
                  <c:v>15189</c:v>
                </c:pt>
                <c:pt idx="3">
                  <c:v>14379</c:v>
                </c:pt>
                <c:pt idx="4">
                  <c:v>13632</c:v>
                </c:pt>
                <c:pt idx="5">
                  <c:v>12727</c:v>
                </c:pt>
                <c:pt idx="6">
                  <c:v>11935</c:v>
                </c:pt>
                <c:pt idx="7">
                  <c:v>10923</c:v>
                </c:pt>
                <c:pt idx="8">
                  <c:v>10126</c:v>
                </c:pt>
                <c:pt idx="9">
                  <c:v>9326</c:v>
                </c:pt>
                <c:pt idx="10">
                  <c:v>8590</c:v>
                </c:pt>
                <c:pt idx="11">
                  <c:v>7872</c:v>
                </c:pt>
                <c:pt idx="12">
                  <c:v>7274</c:v>
                </c:pt>
                <c:pt idx="13">
                  <c:v>6661</c:v>
                </c:pt>
                <c:pt idx="14" formatCode="General">
                  <c:v>6183.3433767298338</c:v>
                </c:pt>
                <c:pt idx="15" formatCode="General">
                  <c:v>5771.7042196533985</c:v>
                </c:pt>
                <c:pt idx="16" formatCode="General">
                  <c:v>5428.7105851575234</c:v>
                </c:pt>
                <c:pt idx="17" formatCode="General">
                  <c:v>5138.6571950627604</c:v>
                </c:pt>
                <c:pt idx="18" formatCode="General">
                  <c:v>4878.6450422623493</c:v>
                </c:pt>
                <c:pt idx="19" formatCode="General">
                  <c:v>4658.6767536376619</c:v>
                </c:pt>
                <c:pt idx="20" formatCode="General">
                  <c:v>4467.2161512386219</c:v>
                </c:pt>
                <c:pt idx="21" formatCode="General">
                  <c:v>4289.1909067666584</c:v>
                </c:pt>
                <c:pt idx="22" formatCode="General">
                  <c:v>4122.0567829171632</c:v>
                </c:pt>
                <c:pt idx="23" formatCode="General">
                  <c:v>4033.6863899848699</c:v>
                </c:pt>
                <c:pt idx="24" formatCode="General">
                  <c:v>3956.4796218872093</c:v>
                </c:pt>
              </c:numCache>
            </c:numRef>
          </c:val>
          <c:smooth val="0"/>
          <c:extLst>
            <c:ext xmlns:c16="http://schemas.microsoft.com/office/drawing/2014/chart" uri="{C3380CC4-5D6E-409C-BE32-E72D297353CC}">
              <c16:uniqueId val="{00000004-CC93-4D2A-AFD4-C5323704BB21}"/>
            </c:ext>
          </c:extLst>
        </c:ser>
        <c:dLbls>
          <c:showLegendKey val="0"/>
          <c:showVal val="0"/>
          <c:showCatName val="0"/>
          <c:showSerName val="0"/>
          <c:showPercent val="0"/>
          <c:showBubbleSize val="0"/>
        </c:dLbls>
        <c:smooth val="0"/>
        <c:axId val="697099816"/>
        <c:axId val="697099424"/>
      </c:lineChart>
      <c:dateAx>
        <c:axId val="697099816"/>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7058851505396482"/>
              <c:y val="0.87920883395551641"/>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099424"/>
        <c:crosses val="autoZero"/>
        <c:auto val="1"/>
        <c:lblOffset val="100"/>
        <c:baseTimeUnit val="months"/>
        <c:majorUnit val="12"/>
        <c:majorTimeUnit val="months"/>
        <c:minorUnit val="12"/>
        <c:minorTimeUnit val="months"/>
      </c:dateAx>
      <c:valAx>
        <c:axId val="69709942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7099816"/>
        <c:crosses val="autoZero"/>
        <c:crossBetween val="midCat"/>
      </c:valAx>
      <c:spPr>
        <a:solidFill>
          <a:srgbClr val="C0C0C0"/>
        </a:solidFill>
        <a:ln w="12700">
          <a:solidFill>
            <a:srgbClr val="808080"/>
          </a:solidFill>
          <a:prstDash val="solid"/>
        </a:ln>
      </c:spPr>
    </c:plotArea>
    <c:legend>
      <c:legendPos val="b"/>
      <c:layout>
        <c:manualLayout>
          <c:xMode val="edge"/>
          <c:yMode val="edge"/>
          <c:x val="0.3342248300502641"/>
          <c:y val="0.94653553763946829"/>
          <c:w val="0.37032117304702711"/>
          <c:h val="3.9603894134747075E-2"/>
        </c:manualLayout>
      </c:layout>
      <c:overlay val="0"/>
      <c:spPr>
        <a:solidFill>
          <a:srgbClr val="FFFFFF"/>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94492058271586"/>
          <c:y val="2.982107355864811E-2"/>
        </c:manualLayout>
      </c:layout>
      <c:overlay val="0"/>
      <c:spPr>
        <a:noFill/>
        <a:ln w="25400">
          <a:noFill/>
        </a:ln>
      </c:spPr>
    </c:title>
    <c:autoTitleDeleted val="0"/>
    <c:plotArea>
      <c:layout>
        <c:manualLayout>
          <c:layoutTarget val="inner"/>
          <c:xMode val="edge"/>
          <c:yMode val="edge"/>
          <c:x val="8.8343558282208592E-2"/>
          <c:y val="0.15705765407554673"/>
          <c:w val="0.87607361963190189"/>
          <c:h val="0.62823061630218691"/>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Data'!$W$659:$BQ$659</c15:sqref>
                  </c15:fullRef>
                </c:ext>
              </c:extLst>
              <c:f>('Models Data'!$W$659,'Models Data'!$Y$659,'Models Data'!$AA$659,'Models Data'!$AC$659,'Models Data'!$AE$659,'Models Data'!$AG$659,'Models Data'!$AI$659,'Models Data'!$AK$659,'Models Data'!$AM$659,'Models Data'!$AO$659,'Models Data'!$AQ$659,'Models Data'!$AS$659,'Models Data'!$AU$659,'Models Data'!$AW$659,'Models Data'!$AY$659,'Models Data'!$BA$659,'Models Data'!$BC$659,'Models Data'!$BE$659,'Models Data'!$BG$659,'Models Data'!$BI$659,'Models Data'!$BK$659,'Models Data'!$BM$659,'Models Data'!$BO$659:$BQ$659)</c:f>
              <c:numCache>
                <c:formatCode>#,##0</c:formatCode>
                <c:ptCount val="25"/>
                <c:pt idx="0">
                  <c:v>64975</c:v>
                </c:pt>
                <c:pt idx="1">
                  <c:v>62020</c:v>
                </c:pt>
                <c:pt idx="2">
                  <c:v>59045</c:v>
                </c:pt>
                <c:pt idx="3">
                  <c:v>56165</c:v>
                </c:pt>
                <c:pt idx="4">
                  <c:v>53561</c:v>
                </c:pt>
                <c:pt idx="5">
                  <c:v>50921</c:v>
                </c:pt>
                <c:pt idx="6">
                  <c:v>48383</c:v>
                </c:pt>
                <c:pt idx="7">
                  <c:v>45703</c:v>
                </c:pt>
                <c:pt idx="8">
                  <c:v>42771</c:v>
                </c:pt>
                <c:pt idx="9">
                  <c:v>41161</c:v>
                </c:pt>
                <c:pt idx="10">
                  <c:v>39507</c:v>
                </c:pt>
                <c:pt idx="11">
                  <c:v>37830</c:v>
                </c:pt>
                <c:pt idx="12">
                  <c:v>31821</c:v>
                </c:pt>
                <c:pt idx="13">
                  <c:v>30223</c:v>
                </c:pt>
                <c:pt idx="14" formatCode="General">
                  <c:v>28738.400470135781</c:v>
                </c:pt>
                <c:pt idx="15" formatCode="General">
                  <c:v>27281.020942972085</c:v>
                </c:pt>
                <c:pt idx="16" formatCode="General">
                  <c:v>25941.449330600575</c:v>
                </c:pt>
                <c:pt idx="17" formatCode="General">
                  <c:v>24680.811932501805</c:v>
                </c:pt>
                <c:pt idx="18" formatCode="General">
                  <c:v>23452.634865690536</c:v>
                </c:pt>
                <c:pt idx="19" formatCode="General">
                  <c:v>22295.439001190203</c:v>
                </c:pt>
                <c:pt idx="20" formatCode="General">
                  <c:v>21125.271984138242</c:v>
                </c:pt>
                <c:pt idx="21" formatCode="General">
                  <c:v>19980.627283177735</c:v>
                </c:pt>
                <c:pt idx="22" formatCode="General">
                  <c:v>18859.927617479247</c:v>
                </c:pt>
                <c:pt idx="23" formatCode="General">
                  <c:v>18296.485939065191</c:v>
                </c:pt>
                <c:pt idx="24" formatCode="General">
                  <c:v>17772.604752715004</c:v>
                </c:pt>
              </c:numCache>
            </c:numRef>
          </c:val>
          <c:smooth val="0"/>
          <c:extLst>
            <c:ext xmlns:c16="http://schemas.microsoft.com/office/drawing/2014/chart" uri="{C3380CC4-5D6E-409C-BE32-E72D297353CC}">
              <c16:uniqueId val="{00000000-E405-49EC-A6A6-03DB35BD79ED}"/>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Data'!$W$680:$BQ$680</c15:sqref>
                  </c15:fullRef>
                </c:ext>
              </c:extLst>
              <c:f>('Models Data'!$W$680,'Models Data'!$Y$680,'Models Data'!$AA$680,'Models Data'!$AC$680,'Models Data'!$AE$680,'Models Data'!$AG$680,'Models Data'!$AI$680,'Models Data'!$AK$680,'Models Data'!$AM$680,'Models Data'!$AO$680,'Models Data'!$AQ$680,'Models Data'!$AS$680,'Models Data'!$AU$680,'Models Data'!$AW$680,'Models Data'!$AY$680,'Models Data'!$BA$680,'Models Data'!$BC$680,'Models Data'!$BE$680,'Models Data'!$BG$680,'Models Data'!$BI$680,'Models Data'!$BK$680,'Models Data'!$BM$680,'Models Data'!$BO$680:$BQ$680)</c:f>
              <c:numCache>
                <c:formatCode>#,##0</c:formatCode>
                <c:ptCount val="25"/>
                <c:pt idx="0">
                  <c:v>54432</c:v>
                </c:pt>
                <c:pt idx="1">
                  <c:v>52866</c:v>
                </c:pt>
                <c:pt idx="2">
                  <c:v>50957</c:v>
                </c:pt>
                <c:pt idx="3">
                  <c:v>49117</c:v>
                </c:pt>
                <c:pt idx="4">
                  <c:v>47598</c:v>
                </c:pt>
                <c:pt idx="5">
                  <c:v>45764</c:v>
                </c:pt>
                <c:pt idx="6">
                  <c:v>44033</c:v>
                </c:pt>
                <c:pt idx="7">
                  <c:v>42608</c:v>
                </c:pt>
                <c:pt idx="8">
                  <c:v>41137</c:v>
                </c:pt>
                <c:pt idx="9">
                  <c:v>40032</c:v>
                </c:pt>
                <c:pt idx="10">
                  <c:v>39140</c:v>
                </c:pt>
                <c:pt idx="11">
                  <c:v>38120</c:v>
                </c:pt>
                <c:pt idx="12">
                  <c:v>37027</c:v>
                </c:pt>
                <c:pt idx="13">
                  <c:v>36125</c:v>
                </c:pt>
                <c:pt idx="14" formatCode="General">
                  <c:v>35578.215247191234</c:v>
                </c:pt>
                <c:pt idx="15" formatCode="General">
                  <c:v>34723.758139448953</c:v>
                </c:pt>
                <c:pt idx="16" formatCode="General">
                  <c:v>33982.46657989853</c:v>
                </c:pt>
                <c:pt idx="17" formatCode="General">
                  <c:v>33314.907050384165</c:v>
                </c:pt>
                <c:pt idx="18" formatCode="General">
                  <c:v>32670.70976217615</c:v>
                </c:pt>
                <c:pt idx="19" formatCode="General">
                  <c:v>32047.964935514901</c:v>
                </c:pt>
                <c:pt idx="20" formatCode="General">
                  <c:v>31394.737081744435</c:v>
                </c:pt>
                <c:pt idx="21" formatCode="General">
                  <c:v>30725.414382594539</c:v>
                </c:pt>
                <c:pt idx="22" formatCode="General">
                  <c:v>30050.967930550949</c:v>
                </c:pt>
                <c:pt idx="23" formatCode="General">
                  <c:v>29684.881108660655</c:v>
                </c:pt>
                <c:pt idx="24" formatCode="General">
                  <c:v>29340.529130775845</c:v>
                </c:pt>
              </c:numCache>
            </c:numRef>
          </c:val>
          <c:smooth val="0"/>
          <c:extLst>
            <c:ext xmlns:c16="http://schemas.microsoft.com/office/drawing/2014/chart" uri="{C3380CC4-5D6E-409C-BE32-E72D297353CC}">
              <c16:uniqueId val="{00000001-E405-49EC-A6A6-03DB35BD79ED}"/>
            </c:ext>
          </c:extLst>
        </c:ser>
        <c:dLbls>
          <c:showLegendKey val="0"/>
          <c:showVal val="0"/>
          <c:showCatName val="0"/>
          <c:showSerName val="0"/>
          <c:showPercent val="0"/>
          <c:showBubbleSize val="0"/>
        </c:dLbls>
        <c:smooth val="0"/>
        <c:axId val="697101384"/>
        <c:axId val="697102168"/>
      </c:lineChart>
      <c:dateAx>
        <c:axId val="697101384"/>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993854269444818"/>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102168"/>
        <c:crosses val="autoZero"/>
        <c:auto val="1"/>
        <c:lblOffset val="100"/>
        <c:baseTimeUnit val="months"/>
        <c:majorUnit val="12"/>
        <c:majorTimeUnit val="months"/>
        <c:minorUnit val="12"/>
        <c:minorTimeUnit val="months"/>
      </c:dateAx>
      <c:valAx>
        <c:axId val="69710216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7101384"/>
        <c:crosses val="autoZero"/>
        <c:crossBetween val="midCat"/>
      </c:valAx>
      <c:spPr>
        <a:solidFill>
          <a:srgbClr val="C0C0C0"/>
        </a:solidFill>
        <a:ln w="12700">
          <a:solidFill>
            <a:srgbClr val="808080"/>
          </a:solidFill>
          <a:prstDash val="solid"/>
        </a:ln>
      </c:spPr>
    </c:plotArea>
    <c:legend>
      <c:legendPos val="b"/>
      <c:layout>
        <c:manualLayout>
          <c:xMode val="edge"/>
          <c:yMode val="edge"/>
          <c:x val="0.32883437481862676"/>
          <c:y val="0.94035785288270379"/>
          <c:w val="0.39386510347140269"/>
          <c:h val="4.5725646123260466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546228331628039"/>
          <c:y val="2.982107355864811E-2"/>
        </c:manualLayout>
      </c:layout>
      <c:overlay val="0"/>
      <c:spPr>
        <a:noFill/>
        <a:ln w="25400">
          <a:noFill/>
        </a:ln>
      </c:spPr>
    </c:title>
    <c:autoTitleDeleted val="0"/>
    <c:plotArea>
      <c:layout>
        <c:manualLayout>
          <c:layoutTarget val="inner"/>
          <c:xMode val="edge"/>
          <c:yMode val="edge"/>
          <c:x val="7.8982700309964224E-2"/>
          <c:y val="0.15109343936381708"/>
          <c:w val="0.88219660176722747"/>
          <c:h val="0.64214711729622265"/>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Data'!$W$491:$BQ$491</c15:sqref>
                  </c15:fullRef>
                </c:ext>
              </c:extLst>
              <c:f>('Models Data'!$W$491,'Models Data'!$Y$491,'Models Data'!$AA$491,'Models Data'!$AC$491,'Models Data'!$AE$491,'Models Data'!$AG$491,'Models Data'!$AI$491,'Models Data'!$AK$491,'Models Data'!$AM$491,'Models Data'!$AO$491,'Models Data'!$AQ$491,'Models Data'!$AS$491,'Models Data'!$AU$491,'Models Data'!$AW$491,'Models Data'!$AY$491,'Models Data'!$BA$491,'Models Data'!$BC$491,'Models Data'!$BE$491,'Models Data'!$BG$491,'Models Data'!$BI$491,'Models Data'!$BK$491,'Models Data'!$BM$491,'Models Data'!$BO$491:$BQ$491)</c:f>
              <c:numCache>
                <c:formatCode>#,##0</c:formatCode>
                <c:ptCount val="25"/>
                <c:pt idx="0">
                  <c:v>47407</c:v>
                </c:pt>
                <c:pt idx="1">
                  <c:v>45607</c:v>
                </c:pt>
                <c:pt idx="2">
                  <c:v>43583</c:v>
                </c:pt>
                <c:pt idx="3">
                  <c:v>41661</c:v>
                </c:pt>
                <c:pt idx="4">
                  <c:v>40041</c:v>
                </c:pt>
                <c:pt idx="5">
                  <c:v>38253</c:v>
                </c:pt>
                <c:pt idx="6">
                  <c:v>36740</c:v>
                </c:pt>
                <c:pt idx="7">
                  <c:v>35479</c:v>
                </c:pt>
                <c:pt idx="8">
                  <c:v>34602</c:v>
                </c:pt>
                <c:pt idx="9">
                  <c:v>33973</c:v>
                </c:pt>
                <c:pt idx="10">
                  <c:v>33625</c:v>
                </c:pt>
                <c:pt idx="11">
                  <c:v>33226</c:v>
                </c:pt>
                <c:pt idx="12">
                  <c:v>33162</c:v>
                </c:pt>
                <c:pt idx="13">
                  <c:v>33415</c:v>
                </c:pt>
                <c:pt idx="14" formatCode="General">
                  <c:v>34148.689833414435</c:v>
                </c:pt>
                <c:pt idx="15" formatCode="General">
                  <c:v>34504.305954748124</c:v>
                </c:pt>
                <c:pt idx="16" formatCode="General">
                  <c:v>35052.330715934426</c:v>
                </c:pt>
                <c:pt idx="17" formatCode="General">
                  <c:v>35683.112111699535</c:v>
                </c:pt>
                <c:pt idx="18" formatCode="General">
                  <c:v>36343.64097577145</c:v>
                </c:pt>
                <c:pt idx="19" formatCode="General">
                  <c:v>37057.648966353838</c:v>
                </c:pt>
                <c:pt idx="20" formatCode="General">
                  <c:v>37746.562318931661</c:v>
                </c:pt>
                <c:pt idx="21" formatCode="General">
                  <c:v>38422.268718020328</c:v>
                </c:pt>
                <c:pt idx="22" formatCode="General">
                  <c:v>39085.527759271448</c:v>
                </c:pt>
                <c:pt idx="23" formatCode="General">
                  <c:v>39384.710688965686</c:v>
                </c:pt>
                <c:pt idx="24" formatCode="General">
                  <c:v>39708.552309402643</c:v>
                </c:pt>
              </c:numCache>
            </c:numRef>
          </c:val>
          <c:smooth val="0"/>
          <c:extLst>
            <c:ext xmlns:c16="http://schemas.microsoft.com/office/drawing/2014/chart" uri="{C3380CC4-5D6E-409C-BE32-E72D297353CC}">
              <c16:uniqueId val="{00000000-DD65-417B-A243-421DA5E92329}"/>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Data'!$W$512:$BQ$512</c15:sqref>
                  </c15:fullRef>
                </c:ext>
              </c:extLst>
              <c:f>('Models Data'!$W$512,'Models Data'!$Y$512,'Models Data'!$AA$512,'Models Data'!$AC$512,'Models Data'!$AE$512,'Models Data'!$AG$512,'Models Data'!$AI$512,'Models Data'!$AK$512,'Models Data'!$AM$512,'Models Data'!$AO$512,'Models Data'!$AQ$512,'Models Data'!$AS$512,'Models Data'!$AU$512,'Models Data'!$AW$512,'Models Data'!$AY$512,'Models Data'!$BA$512,'Models Data'!$BC$512,'Models Data'!$BE$512,'Models Data'!$BG$512,'Models Data'!$BI$512,'Models Data'!$BK$512,'Models Data'!$BM$512,'Models Data'!$BO$512:$BQ$512)</c:f>
              <c:numCache>
                <c:formatCode>#,##0</c:formatCode>
                <c:ptCount val="25"/>
                <c:pt idx="0">
                  <c:v>14832</c:v>
                </c:pt>
                <c:pt idx="1">
                  <c:v>14822</c:v>
                </c:pt>
                <c:pt idx="2">
                  <c:v>15041</c:v>
                </c:pt>
                <c:pt idx="3">
                  <c:v>15326</c:v>
                </c:pt>
                <c:pt idx="4">
                  <c:v>17050</c:v>
                </c:pt>
                <c:pt idx="5">
                  <c:v>17682</c:v>
                </c:pt>
                <c:pt idx="6">
                  <c:v>18268</c:v>
                </c:pt>
                <c:pt idx="7">
                  <c:v>19346</c:v>
                </c:pt>
                <c:pt idx="8">
                  <c:v>21055</c:v>
                </c:pt>
                <c:pt idx="9">
                  <c:v>29015</c:v>
                </c:pt>
                <c:pt idx="10">
                  <c:v>43339</c:v>
                </c:pt>
                <c:pt idx="11">
                  <c:v>49044</c:v>
                </c:pt>
                <c:pt idx="12">
                  <c:v>54647</c:v>
                </c:pt>
                <c:pt idx="13">
                  <c:v>57886</c:v>
                </c:pt>
                <c:pt idx="14" formatCode="General">
                  <c:v>60671.286245586045</c:v>
                </c:pt>
                <c:pt idx="15" formatCode="General">
                  <c:v>63372.666167541523</c:v>
                </c:pt>
                <c:pt idx="16" formatCode="General">
                  <c:v>65725.573567463973</c:v>
                </c:pt>
                <c:pt idx="17" formatCode="General">
                  <c:v>67873.407207461569</c:v>
                </c:pt>
                <c:pt idx="18" formatCode="General">
                  <c:v>69761.068714031833</c:v>
                </c:pt>
                <c:pt idx="19" formatCode="General">
                  <c:v>71437.258081503271</c:v>
                </c:pt>
                <c:pt idx="20" formatCode="General">
                  <c:v>72943.790655805176</c:v>
                </c:pt>
                <c:pt idx="21" formatCode="General">
                  <c:v>74273.103249911175</c:v>
                </c:pt>
                <c:pt idx="22" formatCode="General">
                  <c:v>75405.687150812722</c:v>
                </c:pt>
                <c:pt idx="23" formatCode="General">
                  <c:v>75897.891197563004</c:v>
                </c:pt>
                <c:pt idx="24" formatCode="General">
                  <c:v>76395.773417951001</c:v>
                </c:pt>
              </c:numCache>
            </c:numRef>
          </c:val>
          <c:smooth val="0"/>
          <c:extLst>
            <c:ext xmlns:c16="http://schemas.microsoft.com/office/drawing/2014/chart" uri="{C3380CC4-5D6E-409C-BE32-E72D297353CC}">
              <c16:uniqueId val="{00000001-DD65-417B-A243-421DA5E92329}"/>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Data'!$W$533:$BQ$533</c15:sqref>
                  </c15:fullRef>
                </c:ext>
              </c:extLst>
              <c:f>('Models Data'!$W$533,'Models Data'!$Y$533,'Models Data'!$AA$533,'Models Data'!$AC$533,'Models Data'!$AE$533,'Models Data'!$AG$533,'Models Data'!$AI$533,'Models Data'!$AK$533,'Models Data'!$AM$533,'Models Data'!$AO$533,'Models Data'!$AQ$533,'Models Data'!$AS$533,'Models Data'!$AU$533,'Models Data'!$AW$533,'Models Data'!$AY$533,'Models Data'!$BA$533,'Models Data'!$BC$533,'Models Data'!$BE$533,'Models Data'!$BG$533,'Models Data'!$BI$533,'Models Data'!$BK$533,'Models Data'!$BM$533,'Models Data'!$BO$533:$BQ$533)</c:f>
              <c:numCache>
                <c:formatCode>#,##0</c:formatCode>
                <c:ptCount val="25"/>
                <c:pt idx="0">
                  <c:v>62239</c:v>
                </c:pt>
                <c:pt idx="1">
                  <c:v>60429</c:v>
                </c:pt>
                <c:pt idx="2">
                  <c:v>58624</c:v>
                </c:pt>
                <c:pt idx="3">
                  <c:v>56987</c:v>
                </c:pt>
                <c:pt idx="4">
                  <c:v>57091</c:v>
                </c:pt>
                <c:pt idx="5">
                  <c:v>55935</c:v>
                </c:pt>
                <c:pt idx="6">
                  <c:v>55008</c:v>
                </c:pt>
                <c:pt idx="7">
                  <c:v>54825</c:v>
                </c:pt>
                <c:pt idx="8">
                  <c:v>55657</c:v>
                </c:pt>
                <c:pt idx="9">
                  <c:v>62988</c:v>
                </c:pt>
                <c:pt idx="10">
                  <c:v>76964</c:v>
                </c:pt>
                <c:pt idx="11">
                  <c:v>82270</c:v>
                </c:pt>
                <c:pt idx="12">
                  <c:v>87809</c:v>
                </c:pt>
                <c:pt idx="13">
                  <c:v>91301</c:v>
                </c:pt>
                <c:pt idx="14">
                  <c:v>94819.97607900048</c:v>
                </c:pt>
                <c:pt idx="15">
                  <c:v>97876.972122289648</c:v>
                </c:pt>
                <c:pt idx="16">
                  <c:v>100777.9042833984</c:v>
                </c:pt>
                <c:pt idx="17">
                  <c:v>103556.5193191611</c:v>
                </c:pt>
                <c:pt idx="18">
                  <c:v>106104.70968980328</c:v>
                </c:pt>
                <c:pt idx="19">
                  <c:v>108494.90704785711</c:v>
                </c:pt>
                <c:pt idx="20">
                  <c:v>110690.35297473683</c:v>
                </c:pt>
                <c:pt idx="21">
                  <c:v>112695.37196793151</c:v>
                </c:pt>
                <c:pt idx="22">
                  <c:v>114491.21491008418</c:v>
                </c:pt>
                <c:pt idx="23">
                  <c:v>115282.60188652869</c:v>
                </c:pt>
                <c:pt idx="24">
                  <c:v>116104.32572735364</c:v>
                </c:pt>
              </c:numCache>
            </c:numRef>
          </c:val>
          <c:smooth val="0"/>
          <c:extLst>
            <c:ext xmlns:c16="http://schemas.microsoft.com/office/drawing/2014/chart" uri="{C3380CC4-5D6E-409C-BE32-E72D297353CC}">
              <c16:uniqueId val="{00000002-DD65-417B-A243-421DA5E92329}"/>
            </c:ext>
          </c:extLst>
        </c:ser>
        <c:dLbls>
          <c:showLegendKey val="0"/>
          <c:showVal val="0"/>
          <c:showCatName val="0"/>
          <c:showSerName val="0"/>
          <c:showPercent val="0"/>
          <c:showBubbleSize val="0"/>
        </c:dLbls>
        <c:smooth val="0"/>
        <c:axId val="697868888"/>
        <c:axId val="697866928"/>
      </c:lineChart>
      <c:dateAx>
        <c:axId val="697868888"/>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6318667793644436"/>
              <c:y val="0.8767395626242544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866928"/>
        <c:crosses val="autoZero"/>
        <c:auto val="1"/>
        <c:lblOffset val="100"/>
        <c:baseTimeUnit val="months"/>
        <c:majorUnit val="12"/>
        <c:majorTimeUnit val="months"/>
        <c:minorUnit val="12"/>
        <c:minorTimeUnit val="months"/>
      </c:dateAx>
      <c:valAx>
        <c:axId val="69786692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7868888"/>
        <c:crosses val="autoZero"/>
        <c:crossBetween val="midCat"/>
      </c:valAx>
      <c:spPr>
        <a:solidFill>
          <a:srgbClr val="C0C0C0"/>
        </a:solidFill>
        <a:ln w="12700">
          <a:solidFill>
            <a:srgbClr val="808080"/>
          </a:solidFill>
          <a:prstDash val="solid"/>
        </a:ln>
      </c:spPr>
    </c:plotArea>
    <c:legend>
      <c:legendPos val="b"/>
      <c:layout>
        <c:manualLayout>
          <c:xMode val="edge"/>
          <c:yMode val="edge"/>
          <c:x val="0.40562302593531741"/>
          <c:y val="0.94632206759443338"/>
          <c:w val="0.22891599567003273"/>
          <c:h val="3.9761431411530768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6151676692587"/>
          <c:y val="2.982107355864811E-2"/>
        </c:manualLayout>
      </c:layout>
      <c:overlay val="0"/>
      <c:spPr>
        <a:noFill/>
        <a:ln w="25400">
          <a:noFill/>
        </a:ln>
      </c:spPr>
    </c:title>
    <c:autoTitleDeleted val="0"/>
    <c:plotArea>
      <c:layout>
        <c:manualLayout>
          <c:layoutTarget val="inner"/>
          <c:xMode val="edge"/>
          <c:yMode val="edge"/>
          <c:x val="8.3229864148549201E-2"/>
          <c:y val="0.15506958250497019"/>
          <c:w val="0.88074587584061759"/>
          <c:h val="0.63419483101391649"/>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Data'!$W$156:$BQ$156</c15:sqref>
                  </c15:fullRef>
                </c:ext>
              </c:extLst>
              <c:f>('Models Data'!$W$156,'Models Data'!$Y$156,'Models Data'!$AA$156,'Models Data'!$AC$156,'Models Data'!$AE$156,'Models Data'!$AG$156,'Models Data'!$AI$156,'Models Data'!$AK$156,'Models Data'!$AM$156,'Models Data'!$AO$156,'Models Data'!$AQ$156,'Models Data'!$AS$156,'Models Data'!$AU$156,'Models Data'!$AW$156,'Models Data'!$AY$156,'Models Data'!$BA$156,'Models Data'!$BC$156,'Models Data'!$BE$156,'Models Data'!$BG$156,'Models Data'!$BI$156,'Models Data'!$BK$156,'Models Data'!$BM$156,'Models Data'!$BO$156:$BQ$156)</c:f>
              <c:numCache>
                <c:formatCode>#,##0</c:formatCode>
                <c:ptCount val="25"/>
                <c:pt idx="0">
                  <c:v>14359</c:v>
                </c:pt>
                <c:pt idx="1">
                  <c:v>13429</c:v>
                </c:pt>
                <c:pt idx="2">
                  <c:v>12601</c:v>
                </c:pt>
                <c:pt idx="3">
                  <c:v>11852</c:v>
                </c:pt>
                <c:pt idx="4">
                  <c:v>13441</c:v>
                </c:pt>
                <c:pt idx="5">
                  <c:v>12940</c:v>
                </c:pt>
                <c:pt idx="6">
                  <c:v>12524</c:v>
                </c:pt>
                <c:pt idx="7">
                  <c:v>12148</c:v>
                </c:pt>
                <c:pt idx="8">
                  <c:v>12100</c:v>
                </c:pt>
                <c:pt idx="9">
                  <c:v>13225</c:v>
                </c:pt>
                <c:pt idx="10">
                  <c:v>16559</c:v>
                </c:pt>
                <c:pt idx="11">
                  <c:v>17568</c:v>
                </c:pt>
                <c:pt idx="12">
                  <c:v>18697</c:v>
                </c:pt>
                <c:pt idx="13">
                  <c:v>19399</c:v>
                </c:pt>
                <c:pt idx="14" formatCode="General">
                  <c:v>20126.05098550663</c:v>
                </c:pt>
                <c:pt idx="15" formatCode="General">
                  <c:v>20774.375070263708</c:v>
                </c:pt>
                <c:pt idx="16" formatCode="General">
                  <c:v>21361.720671717565</c:v>
                </c:pt>
                <c:pt idx="17" formatCode="General">
                  <c:v>21905.098823126038</c:v>
                </c:pt>
                <c:pt idx="18" formatCode="General">
                  <c:v>22396.586018113365</c:v>
                </c:pt>
                <c:pt idx="19" formatCode="General">
                  <c:v>22845.706456504442</c:v>
                </c:pt>
                <c:pt idx="20" formatCode="General">
                  <c:v>23233.352045283162</c:v>
                </c:pt>
                <c:pt idx="21" formatCode="General">
                  <c:v>23592.769240193466</c:v>
                </c:pt>
                <c:pt idx="22" formatCode="General">
                  <c:v>23891.360399800978</c:v>
                </c:pt>
                <c:pt idx="23" formatCode="General">
                  <c:v>24014.258791201599</c:v>
                </c:pt>
                <c:pt idx="24" formatCode="General">
                  <c:v>24139.657555489513</c:v>
                </c:pt>
              </c:numCache>
            </c:numRef>
          </c:val>
          <c:smooth val="0"/>
          <c:extLst>
            <c:ext xmlns:c16="http://schemas.microsoft.com/office/drawing/2014/chart" uri="{C3380CC4-5D6E-409C-BE32-E72D297353CC}">
              <c16:uniqueId val="{00000000-52F9-4487-B071-FF6AE94E60ED}"/>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Data'!$W$429:$BQ$429</c15:sqref>
                  </c15:fullRef>
                </c:ext>
              </c:extLst>
              <c:f>('Models Data'!$W$429,'Models Data'!$Y$429,'Models Data'!$AA$429,'Models Data'!$AC$429,'Models Data'!$AE$429,'Models Data'!$AG$429,'Models Data'!$AI$429,'Models Data'!$AK$429,'Models Data'!$AM$429,'Models Data'!$AO$429,'Models Data'!$AQ$429,'Models Data'!$AS$429,'Models Data'!$AU$429,'Models Data'!$AW$429,'Models Data'!$AY$429,'Models Data'!$BA$429,'Models Data'!$BC$429,'Models Data'!$BE$429,'Models Data'!$BG$429,'Models Data'!$BI$429,'Models Data'!$BK$429,'Models Data'!$BM$429,'Models Data'!$BO$429:$BQ$429)</c:f>
              <c:numCache>
                <c:formatCode>#,##0</c:formatCode>
                <c:ptCount val="25"/>
                <c:pt idx="0">
                  <c:v>17301</c:v>
                </c:pt>
                <c:pt idx="1">
                  <c:v>16344</c:v>
                </c:pt>
                <c:pt idx="2">
                  <c:v>15388</c:v>
                </c:pt>
                <c:pt idx="3">
                  <c:v>14427</c:v>
                </c:pt>
                <c:pt idx="4">
                  <c:v>13658</c:v>
                </c:pt>
                <c:pt idx="5">
                  <c:v>12635</c:v>
                </c:pt>
                <c:pt idx="6">
                  <c:v>11769</c:v>
                </c:pt>
                <c:pt idx="7">
                  <c:v>10904</c:v>
                </c:pt>
                <c:pt idx="8">
                  <c:v>10033</c:v>
                </c:pt>
                <c:pt idx="9">
                  <c:v>9266</c:v>
                </c:pt>
                <c:pt idx="10">
                  <c:v>8679</c:v>
                </c:pt>
                <c:pt idx="11">
                  <c:v>8063</c:v>
                </c:pt>
                <c:pt idx="12">
                  <c:v>7180</c:v>
                </c:pt>
                <c:pt idx="13">
                  <c:v>6592</c:v>
                </c:pt>
                <c:pt idx="14" formatCode="General">
                  <c:v>6150.4250391703936</c:v>
                </c:pt>
                <c:pt idx="15" formatCode="General">
                  <c:v>5706.2481472387835</c:v>
                </c:pt>
                <c:pt idx="16" formatCode="General">
                  <c:v>5321.032816982166</c:v>
                </c:pt>
                <c:pt idx="17" formatCode="General">
                  <c:v>4990.5740062591613</c:v>
                </c:pt>
                <c:pt idx="18" formatCode="General">
                  <c:v>4697.1650606993881</c:v>
                </c:pt>
                <c:pt idx="19" formatCode="General">
                  <c:v>4440.8906285759522</c:v>
                </c:pt>
                <c:pt idx="20" formatCode="General">
                  <c:v>4197.4184386074367</c:v>
                </c:pt>
                <c:pt idx="21" formatCode="General">
                  <c:v>3977.8555743426646</c:v>
                </c:pt>
                <c:pt idx="22" formatCode="General">
                  <c:v>3764.0126607591819</c:v>
                </c:pt>
                <c:pt idx="23" formatCode="General">
                  <c:v>3666.77096356628</c:v>
                </c:pt>
                <c:pt idx="24" formatCode="General">
                  <c:v>3561.2211411177182</c:v>
                </c:pt>
              </c:numCache>
            </c:numRef>
          </c:val>
          <c:smooth val="0"/>
          <c:extLst>
            <c:ext xmlns:c16="http://schemas.microsoft.com/office/drawing/2014/chart" uri="{C3380CC4-5D6E-409C-BE32-E72D297353CC}">
              <c16:uniqueId val="{00000001-52F9-4487-B071-FF6AE94E60ED}"/>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Data'!$W$471:$BQ$471</c15:sqref>
                  </c15:fullRef>
                </c:ext>
              </c:extLst>
              <c:f>('Models Data'!$W$471,'Models Data'!$Y$471,'Models Data'!$AA$471,'Models Data'!$AC$471,'Models Data'!$AE$471,'Models Data'!$AG$471,'Models Data'!$AI$471,'Models Data'!$AK$471,'Models Data'!$AM$471,'Models Data'!$AO$471,'Models Data'!$AQ$471,'Models Data'!$AS$471,'Models Data'!$AU$471,'Models Data'!$AW$471,'Models Data'!$AY$471,'Models Data'!$BA$471,'Models Data'!$BC$471,'Models Data'!$BE$471,'Models Data'!$BG$471,'Models Data'!$BI$471,'Models Data'!$BK$471,'Models Data'!$BM$471,'Models Data'!$BO$471:$BQ$471)</c:f>
              <c:numCache>
                <c:formatCode>#,##0</c:formatCode>
                <c:ptCount val="25"/>
                <c:pt idx="0">
                  <c:v>31401</c:v>
                </c:pt>
                <c:pt idx="1">
                  <c:v>29536</c:v>
                </c:pt>
                <c:pt idx="2">
                  <c:v>27773</c:v>
                </c:pt>
                <c:pt idx="3">
                  <c:v>26082</c:v>
                </c:pt>
                <c:pt idx="4">
                  <c:v>26972</c:v>
                </c:pt>
                <c:pt idx="5">
                  <c:v>25463</c:v>
                </c:pt>
                <c:pt idx="6">
                  <c:v>24202</c:v>
                </c:pt>
                <c:pt idx="7">
                  <c:v>22974</c:v>
                </c:pt>
                <c:pt idx="8">
                  <c:v>22063</c:v>
                </c:pt>
                <c:pt idx="9">
                  <c:v>22421</c:v>
                </c:pt>
                <c:pt idx="10">
                  <c:v>25152</c:v>
                </c:pt>
                <c:pt idx="11">
                  <c:v>25549</c:v>
                </c:pt>
                <c:pt idx="12">
                  <c:v>25805</c:v>
                </c:pt>
                <c:pt idx="13">
                  <c:v>25917</c:v>
                </c:pt>
                <c:pt idx="14" formatCode="General">
                  <c:v>26203.486589437867</c:v>
                </c:pt>
                <c:pt idx="15" formatCode="General">
                  <c:v>26406.862475456132</c:v>
                </c:pt>
                <c:pt idx="16" formatCode="General">
                  <c:v>26606.301435103258</c:v>
                </c:pt>
                <c:pt idx="17" formatCode="General">
                  <c:v>26818.481969460801</c:v>
                </c:pt>
                <c:pt idx="18" formatCode="General">
                  <c:v>27015.450259885234</c:v>
                </c:pt>
                <c:pt idx="19" formatCode="General">
                  <c:v>27206.549656369305</c:v>
                </c:pt>
                <c:pt idx="20" formatCode="General">
                  <c:v>27349.800856758993</c:v>
                </c:pt>
                <c:pt idx="21" formatCode="General">
                  <c:v>27489.138227424934</c:v>
                </c:pt>
                <c:pt idx="22" formatCode="General">
                  <c:v>27574.319937192999</c:v>
                </c:pt>
                <c:pt idx="23" formatCode="General">
                  <c:v>27600.435162191017</c:v>
                </c:pt>
                <c:pt idx="24" formatCode="General">
                  <c:v>27620.718453163117</c:v>
                </c:pt>
              </c:numCache>
            </c:numRef>
          </c:val>
          <c:smooth val="0"/>
          <c:extLst>
            <c:ext xmlns:c16="http://schemas.microsoft.com/office/drawing/2014/chart" uri="{C3380CC4-5D6E-409C-BE32-E72D297353CC}">
              <c16:uniqueId val="{00000002-52F9-4487-B071-FF6AE94E60ED}"/>
            </c:ext>
          </c:extLst>
        </c:ser>
        <c:dLbls>
          <c:showLegendKey val="0"/>
          <c:showVal val="0"/>
          <c:showCatName val="0"/>
          <c:showSerName val="0"/>
          <c:showPercent val="0"/>
          <c:showBubbleSize val="0"/>
        </c:dLbls>
        <c:smooth val="0"/>
        <c:axId val="697870456"/>
        <c:axId val="697867712"/>
      </c:lineChart>
      <c:dateAx>
        <c:axId val="697870456"/>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Year at June</a:t>
                </a:r>
              </a:p>
            </c:rich>
          </c:tx>
          <c:layout>
            <c:manualLayout>
              <c:xMode val="edge"/>
              <c:yMode val="edge"/>
              <c:x val="0.47080771425310963"/>
              <c:y val="0.8727634194831014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867712"/>
        <c:crosses val="autoZero"/>
        <c:auto val="1"/>
        <c:lblOffset val="100"/>
        <c:baseTimeUnit val="months"/>
        <c:majorUnit val="12"/>
        <c:majorTimeUnit val="months"/>
        <c:minorUnit val="12"/>
        <c:minorTimeUnit val="months"/>
      </c:dateAx>
      <c:valAx>
        <c:axId val="69786771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97870456"/>
        <c:crosses val="autoZero"/>
        <c:crossBetween val="midCat"/>
        <c:majorUnit val="10000"/>
        <c:minorUnit val="10000"/>
      </c:valAx>
      <c:spPr>
        <a:solidFill>
          <a:srgbClr val="C0C0C0"/>
        </a:solidFill>
        <a:ln w="12700">
          <a:solidFill>
            <a:srgbClr val="808080"/>
          </a:solidFill>
          <a:prstDash val="solid"/>
        </a:ln>
      </c:spPr>
    </c:plotArea>
    <c:legend>
      <c:legendPos val="b"/>
      <c:layout>
        <c:manualLayout>
          <c:xMode val="edge"/>
          <c:yMode val="edge"/>
          <c:x val="0.36770212419099785"/>
          <c:y val="0.94234592445328036"/>
          <c:w val="0.31180150307298543"/>
          <c:h val="4.37375745526839E-2"/>
        </c:manualLayout>
      </c:layout>
      <c:overlay val="0"/>
      <c:spPr>
        <a:solidFill>
          <a:srgbClr val="FFFFFF"/>
        </a:solidFill>
        <a:ln w="25400">
          <a:no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13949105735"/>
          <c:y val="2.976190476190476E-2"/>
        </c:manualLayout>
      </c:layout>
      <c:overlay val="0"/>
      <c:spPr>
        <a:noFill/>
        <a:ln w="25400">
          <a:noFill/>
        </a:ln>
      </c:spPr>
    </c:title>
    <c:autoTitleDeleted val="0"/>
    <c:plotArea>
      <c:layout>
        <c:manualLayout>
          <c:layoutTarget val="inner"/>
          <c:xMode val="edge"/>
          <c:yMode val="edge"/>
          <c:x val="7.8877056837149614E-2"/>
          <c:y val="0.15079394297561496"/>
          <c:w val="0.88235351716133459"/>
          <c:h val="0.64484251930361658"/>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Data'!$W$9:$BQ$9</c15:sqref>
                  </c15:fullRef>
                </c:ext>
              </c:extLst>
              <c:f>('Models Data'!$W$9,'Models Data'!$Y$9,'Models Data'!$AA$9,'Models Data'!$AC$9,'Models Data'!$AE$9,'Models Data'!$AG$9,'Models Data'!$AI$9,'Models Data'!$AK$9,'Models Data'!$AM$9,'Models Data'!$AO$9,'Models Data'!$AQ$9,'Models Data'!$AS$9,'Models Data'!$AU$9,'Models Data'!$AW$9,'Models Data'!$AY$9,'Models Data'!$BA$9,'Models Data'!$BC$9,'Models Data'!$BE$9,'Models Data'!$BG$9,'Models Data'!$BI$9,'Models Data'!$BK$9,'Models Data'!$BM$9,'Models Data'!$BO$9:$BQ$9)</c:f>
              <c:numCache>
                <c:formatCode>#,##0</c:formatCode>
                <c:ptCount val="25"/>
                <c:pt idx="0">
                  <c:v>8769</c:v>
                </c:pt>
                <c:pt idx="1">
                  <c:v>8319</c:v>
                </c:pt>
                <c:pt idx="2">
                  <c:v>7906</c:v>
                </c:pt>
                <c:pt idx="3">
                  <c:v>7518</c:v>
                </c:pt>
                <c:pt idx="4">
                  <c:v>7185</c:v>
                </c:pt>
                <c:pt idx="5">
                  <c:v>6866</c:v>
                </c:pt>
                <c:pt idx="6">
                  <c:v>6577</c:v>
                </c:pt>
                <c:pt idx="7">
                  <c:v>6294</c:v>
                </c:pt>
                <c:pt idx="8">
                  <c:v>6088</c:v>
                </c:pt>
                <c:pt idx="9">
                  <c:v>5898</c:v>
                </c:pt>
                <c:pt idx="10">
                  <c:v>5786</c:v>
                </c:pt>
                <c:pt idx="11">
                  <c:v>5713</c:v>
                </c:pt>
                <c:pt idx="12">
                  <c:v>5559</c:v>
                </c:pt>
                <c:pt idx="13">
                  <c:v>5445</c:v>
                </c:pt>
                <c:pt idx="14" formatCode="General">
                  <c:v>5414.2252162870573</c:v>
                </c:pt>
                <c:pt idx="15" formatCode="General">
                  <c:v>5307.4454082441071</c:v>
                </c:pt>
                <c:pt idx="16" formatCode="General">
                  <c:v>5203.9312325357878</c:v>
                </c:pt>
                <c:pt idx="17" formatCode="General">
                  <c:v>5099.8417108550475</c:v>
                </c:pt>
                <c:pt idx="18" formatCode="General">
                  <c:v>4991.0952075105934</c:v>
                </c:pt>
                <c:pt idx="19" formatCode="General">
                  <c:v>4887.1268822757984</c:v>
                </c:pt>
                <c:pt idx="20" formatCode="General">
                  <c:v>4773.452211122235</c:v>
                </c:pt>
                <c:pt idx="21" formatCode="General">
                  <c:v>4649.5801232477797</c:v>
                </c:pt>
                <c:pt idx="22" formatCode="General">
                  <c:v>4516.818902548127</c:v>
                </c:pt>
                <c:pt idx="23" formatCode="General">
                  <c:v>4447.5359414669465</c:v>
                </c:pt>
                <c:pt idx="24" formatCode="General">
                  <c:v>4379.8412782366586</c:v>
                </c:pt>
              </c:numCache>
            </c:numRef>
          </c:val>
          <c:smooth val="0"/>
          <c:extLst>
            <c:ext xmlns:c16="http://schemas.microsoft.com/office/drawing/2014/chart" uri="{C3380CC4-5D6E-409C-BE32-E72D297353CC}">
              <c16:uniqueId val="{00000000-20AE-4E63-9A16-3B580F363D26}"/>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Data'!$W$51:$BQ$51</c15:sqref>
                  </c15:fullRef>
                </c:ext>
              </c:extLst>
              <c:f>('Models Data'!$W$51,'Models Data'!$Y$51,'Models Data'!$AA$51,'Models Data'!$AC$51,'Models Data'!$AE$51,'Models Data'!$AG$51,'Models Data'!$AI$51,'Models Data'!$AK$51,'Models Data'!$AM$51,'Models Data'!$AO$51,'Models Data'!$AQ$51,'Models Data'!$AS$51,'Models Data'!$AU$51,'Models Data'!$AW$51,'Models Data'!$AY$51,'Models Data'!$BA$51,'Models Data'!$BC$51,'Models Data'!$BE$51,'Models Data'!$BG$51,'Models Data'!$BI$51,'Models Data'!$BK$51,'Models Data'!$BM$51,'Models Data'!$BO$51:$BQ$51)</c:f>
              <c:numCache>
                <c:formatCode>#,##0</c:formatCode>
                <c:ptCount val="25"/>
                <c:pt idx="0">
                  <c:v>8844</c:v>
                </c:pt>
                <c:pt idx="1">
                  <c:v>8165</c:v>
                </c:pt>
                <c:pt idx="2">
                  <c:v>7531</c:v>
                </c:pt>
                <c:pt idx="3">
                  <c:v>6923</c:v>
                </c:pt>
                <c:pt idx="4">
                  <c:v>6452</c:v>
                </c:pt>
                <c:pt idx="5">
                  <c:v>5889</c:v>
                </c:pt>
                <c:pt idx="6">
                  <c:v>5498</c:v>
                </c:pt>
                <c:pt idx="7">
                  <c:v>4942</c:v>
                </c:pt>
                <c:pt idx="8">
                  <c:v>4633</c:v>
                </c:pt>
                <c:pt idx="9">
                  <c:v>4355</c:v>
                </c:pt>
                <c:pt idx="10">
                  <c:v>4103</c:v>
                </c:pt>
                <c:pt idx="11">
                  <c:v>3895</c:v>
                </c:pt>
                <c:pt idx="12">
                  <c:v>3662</c:v>
                </c:pt>
                <c:pt idx="13">
                  <c:v>3437</c:v>
                </c:pt>
                <c:pt idx="14" formatCode="General">
                  <c:v>3250.0394637537174</c:v>
                </c:pt>
                <c:pt idx="15" formatCode="General">
                  <c:v>3080.1746033897648</c:v>
                </c:pt>
                <c:pt idx="16" formatCode="General">
                  <c:v>2909.6606425038658</c:v>
                </c:pt>
                <c:pt idx="17" formatCode="General">
                  <c:v>2738.9840604385563</c:v>
                </c:pt>
                <c:pt idx="18" formatCode="General">
                  <c:v>2574.4958420750818</c:v>
                </c:pt>
                <c:pt idx="19" formatCode="General">
                  <c:v>2407.8533537667945</c:v>
                </c:pt>
                <c:pt idx="20" formatCode="General">
                  <c:v>2239.2745778844319</c:v>
                </c:pt>
                <c:pt idx="21" formatCode="General">
                  <c:v>2068.9971110662468</c:v>
                </c:pt>
                <c:pt idx="22" formatCode="General">
                  <c:v>1902.5983792870434</c:v>
                </c:pt>
                <c:pt idx="23" formatCode="General">
                  <c:v>1818.6108664045714</c:v>
                </c:pt>
                <c:pt idx="24" formatCode="General">
                  <c:v>1736.5796442654569</c:v>
                </c:pt>
              </c:numCache>
            </c:numRef>
          </c:val>
          <c:smooth val="0"/>
          <c:extLst>
            <c:ext xmlns:c16="http://schemas.microsoft.com/office/drawing/2014/chart" uri="{C3380CC4-5D6E-409C-BE32-E72D297353CC}">
              <c16:uniqueId val="{00000001-20AE-4E63-9A16-3B580F363D26}"/>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Data'!$W$177:$BQ$177</c15:sqref>
                  </c15:fullRef>
                </c:ext>
              </c:extLst>
              <c:f>('Models Data'!$W$177,'Models Data'!$Y$177,'Models Data'!$AA$177,'Models Data'!$AC$177,'Models Data'!$AE$177,'Models Data'!$AG$177,'Models Data'!$AI$177,'Models Data'!$AK$177,'Models Data'!$AM$177,'Models Data'!$AO$177,'Models Data'!$AQ$177,'Models Data'!$AS$177,'Models Data'!$AU$177,'Models Data'!$AW$177,'Models Data'!$AY$177,'Models Data'!$BA$177,'Models Data'!$BC$177,'Models Data'!$BE$177,'Models Data'!$BG$177,'Models Data'!$BI$177,'Models Data'!$BK$177,'Models Data'!$BM$177,'Models Data'!$BO$177:$BQ$177)</c:f>
              <c:numCache>
                <c:formatCode>#,##0</c:formatCode>
                <c:ptCount val="25"/>
                <c:pt idx="0">
                  <c:v>8537</c:v>
                </c:pt>
                <c:pt idx="1">
                  <c:v>7969</c:v>
                </c:pt>
                <c:pt idx="2">
                  <c:v>7472</c:v>
                </c:pt>
                <c:pt idx="3">
                  <c:v>6902</c:v>
                </c:pt>
                <c:pt idx="4">
                  <c:v>6505</c:v>
                </c:pt>
                <c:pt idx="5">
                  <c:v>6026</c:v>
                </c:pt>
                <c:pt idx="6">
                  <c:v>5638</c:v>
                </c:pt>
                <c:pt idx="7">
                  <c:v>5131</c:v>
                </c:pt>
                <c:pt idx="8">
                  <c:v>4774</c:v>
                </c:pt>
                <c:pt idx="9">
                  <c:v>4461</c:v>
                </c:pt>
                <c:pt idx="10">
                  <c:v>4164</c:v>
                </c:pt>
                <c:pt idx="11">
                  <c:v>3900</c:v>
                </c:pt>
                <c:pt idx="12">
                  <c:v>3597</c:v>
                </c:pt>
                <c:pt idx="13">
                  <c:v>3328</c:v>
                </c:pt>
                <c:pt idx="14" formatCode="General">
                  <c:v>3101.0389066477492</c:v>
                </c:pt>
                <c:pt idx="15" formatCode="General">
                  <c:v>2874.0459310542528</c:v>
                </c:pt>
                <c:pt idx="16" formatCode="General">
                  <c:v>2667.1406565362695</c:v>
                </c:pt>
                <c:pt idx="17" formatCode="General">
                  <c:v>2469.0295235612784</c:v>
                </c:pt>
                <c:pt idx="18" formatCode="General">
                  <c:v>2289.7533285652726</c:v>
                </c:pt>
                <c:pt idx="19" formatCode="General">
                  <c:v>2119.3889175399695</c:v>
                </c:pt>
                <c:pt idx="20" formatCode="General">
                  <c:v>1959.5417772904784</c:v>
                </c:pt>
                <c:pt idx="21" formatCode="General">
                  <c:v>1810.4378765328415</c:v>
                </c:pt>
                <c:pt idx="22" formatCode="General">
                  <c:v>1668.1029683616405</c:v>
                </c:pt>
                <c:pt idx="23" formatCode="General">
                  <c:v>1598.1626970497523</c:v>
                </c:pt>
                <c:pt idx="24" formatCode="General">
                  <c:v>1533.5529706525404</c:v>
                </c:pt>
              </c:numCache>
            </c:numRef>
          </c:val>
          <c:smooth val="0"/>
          <c:extLst>
            <c:ext xmlns:c16="http://schemas.microsoft.com/office/drawing/2014/chart" uri="{C3380CC4-5D6E-409C-BE32-E72D297353CC}">
              <c16:uniqueId val="{00000002-20AE-4E63-9A16-3B580F363D26}"/>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Data'!$W$198:$BQ$198</c15:sqref>
                  </c15:fullRef>
                </c:ext>
              </c:extLst>
              <c:f>('Models Data'!$W$198,'Models Data'!$Y$198,'Models Data'!$AA$198,'Models Data'!$AC$198,'Models Data'!$AE$198,'Models Data'!$AG$198,'Models Data'!$AI$198,'Models Data'!$AK$198,'Models Data'!$AM$198,'Models Data'!$AO$198,'Models Data'!$AQ$198,'Models Data'!$AS$198,'Models Data'!$AU$198,'Models Data'!$AW$198,'Models Data'!$AY$198,'Models Data'!$BA$198,'Models Data'!$BC$198,'Models Data'!$BE$198,'Models Data'!$BG$198,'Models Data'!$BI$198,'Models Data'!$BK$198,'Models Data'!$BM$198,'Models Data'!$BO$198:$BQ$198)</c:f>
              <c:numCache>
                <c:formatCode>#,##0</c:formatCode>
                <c:ptCount val="25"/>
                <c:pt idx="0">
                  <c:v>8043</c:v>
                </c:pt>
                <c:pt idx="1">
                  <c:v>7687</c:v>
                </c:pt>
                <c:pt idx="2">
                  <c:v>7256</c:v>
                </c:pt>
                <c:pt idx="3">
                  <c:v>6883</c:v>
                </c:pt>
                <c:pt idx="4">
                  <c:v>6423</c:v>
                </c:pt>
                <c:pt idx="5">
                  <c:v>5905</c:v>
                </c:pt>
                <c:pt idx="6">
                  <c:v>5462</c:v>
                </c:pt>
                <c:pt idx="7">
                  <c:v>5036</c:v>
                </c:pt>
                <c:pt idx="8">
                  <c:v>4604</c:v>
                </c:pt>
                <c:pt idx="9">
                  <c:v>4141</c:v>
                </c:pt>
                <c:pt idx="10">
                  <c:v>3728</c:v>
                </c:pt>
                <c:pt idx="11">
                  <c:v>3378</c:v>
                </c:pt>
                <c:pt idx="12">
                  <c:v>3044</c:v>
                </c:pt>
                <c:pt idx="13">
                  <c:v>2732</c:v>
                </c:pt>
                <c:pt idx="14" formatCode="General">
                  <c:v>2500.1450978445582</c:v>
                </c:pt>
                <c:pt idx="15" formatCode="General">
                  <c:v>2269.4993845614345</c:v>
                </c:pt>
                <c:pt idx="16" formatCode="General">
                  <c:v>2083.9295324747577</c:v>
                </c:pt>
                <c:pt idx="17" formatCode="General">
                  <c:v>1934.0278989022079</c:v>
                </c:pt>
                <c:pt idx="18" formatCode="General">
                  <c:v>1813.9244847427087</c:v>
                </c:pt>
                <c:pt idx="19" formatCode="General">
                  <c:v>1723.3934787056712</c:v>
                </c:pt>
                <c:pt idx="20" formatCode="General">
                  <c:v>1645.7387881748009</c:v>
                </c:pt>
                <c:pt idx="21" formatCode="General">
                  <c:v>1587.0870936824306</c:v>
                </c:pt>
                <c:pt idx="22" formatCode="General">
                  <c:v>1536.1195185620459</c:v>
                </c:pt>
                <c:pt idx="23" formatCode="General">
                  <c:v>1511.0954141761902</c:v>
                </c:pt>
                <c:pt idx="24" formatCode="General">
                  <c:v>1490.7137978637174</c:v>
                </c:pt>
              </c:numCache>
            </c:numRef>
          </c:val>
          <c:smooth val="0"/>
          <c:extLst>
            <c:ext xmlns:c16="http://schemas.microsoft.com/office/drawing/2014/chart" uri="{C3380CC4-5D6E-409C-BE32-E72D297353CC}">
              <c16:uniqueId val="{00000003-20AE-4E63-9A16-3B580F363D26}"/>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Data'!$W$576:$BQ$576</c15:sqref>
                  </c15:fullRef>
                </c:ext>
              </c:extLst>
              <c:f>('Models Data'!$W$576,'Models Data'!$Y$576,'Models Data'!$AA$576,'Models Data'!$AC$576,'Models Data'!$AE$576,'Models Data'!$AG$576,'Models Data'!$AI$576,'Models Data'!$AK$576,'Models Data'!$AM$576,'Models Data'!$AO$576,'Models Data'!$AQ$576,'Models Data'!$AS$576,'Models Data'!$AU$576,'Models Data'!$AW$576,'Models Data'!$AY$576,'Models Data'!$BA$576,'Models Data'!$BC$576,'Models Data'!$BE$576,'Models Data'!$BG$576,'Models Data'!$BI$576,'Models Data'!$BK$576,'Models Data'!$BM$576,'Models Data'!$BO$576:$BQ$576)</c:f>
              <c:numCache>
                <c:formatCode>#,##0</c:formatCode>
                <c:ptCount val="25"/>
                <c:pt idx="0">
                  <c:v>6428</c:v>
                </c:pt>
                <c:pt idx="1">
                  <c:v>6097</c:v>
                </c:pt>
                <c:pt idx="2">
                  <c:v>5752</c:v>
                </c:pt>
                <c:pt idx="3">
                  <c:v>5445</c:v>
                </c:pt>
                <c:pt idx="4">
                  <c:v>5064</c:v>
                </c:pt>
                <c:pt idx="5">
                  <c:v>4636</c:v>
                </c:pt>
                <c:pt idx="6">
                  <c:v>4284</c:v>
                </c:pt>
                <c:pt idx="7">
                  <c:v>3891</c:v>
                </c:pt>
                <c:pt idx="8">
                  <c:v>3528</c:v>
                </c:pt>
                <c:pt idx="9">
                  <c:v>3158</c:v>
                </c:pt>
                <c:pt idx="10">
                  <c:v>2821</c:v>
                </c:pt>
                <c:pt idx="11">
                  <c:v>2531</c:v>
                </c:pt>
                <c:pt idx="12">
                  <c:v>2242</c:v>
                </c:pt>
                <c:pt idx="13">
                  <c:v>2002</c:v>
                </c:pt>
                <c:pt idx="14" formatCode="General">
                  <c:v>1817.2389950641668</c:v>
                </c:pt>
                <c:pt idx="15" formatCode="General">
                  <c:v>1641.7674414558337</c:v>
                </c:pt>
                <c:pt idx="16" formatCode="General">
                  <c:v>1497.3719873103228</c:v>
                </c:pt>
                <c:pt idx="17" formatCode="General">
                  <c:v>1385.714526160941</c:v>
                </c:pt>
                <c:pt idx="18" formatCode="General">
                  <c:v>1288.3481053342616</c:v>
                </c:pt>
                <c:pt idx="19" formatCode="General">
                  <c:v>1215.6828448620636</c:v>
                </c:pt>
                <c:pt idx="20" formatCode="General">
                  <c:v>1153.6728805400619</c:v>
                </c:pt>
                <c:pt idx="21" formatCode="General">
                  <c:v>1106.8988311570938</c:v>
                </c:pt>
                <c:pt idx="22" formatCode="General">
                  <c:v>1063.6805769101154</c:v>
                </c:pt>
                <c:pt idx="23" formatCode="General">
                  <c:v>1041.5758946770816</c:v>
                </c:pt>
                <c:pt idx="24" formatCode="General">
                  <c:v>1023.4939145183282</c:v>
                </c:pt>
              </c:numCache>
            </c:numRef>
          </c:val>
          <c:smooth val="0"/>
          <c:extLst>
            <c:ext xmlns:c16="http://schemas.microsoft.com/office/drawing/2014/chart" uri="{C3380CC4-5D6E-409C-BE32-E72D297353CC}">
              <c16:uniqueId val="{00000004-20AE-4E63-9A16-3B580F363D26}"/>
            </c:ext>
          </c:extLst>
        </c:ser>
        <c:dLbls>
          <c:showLegendKey val="0"/>
          <c:showVal val="0"/>
          <c:showCatName val="0"/>
          <c:showSerName val="0"/>
          <c:showPercent val="0"/>
          <c:showBubbleSize val="0"/>
        </c:dLbls>
        <c:smooth val="0"/>
        <c:axId val="697872024"/>
        <c:axId val="697867320"/>
      </c:lineChart>
      <c:dateAx>
        <c:axId val="697872024"/>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7058839615602976"/>
              <c:y val="0.87896992042661326"/>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867320"/>
        <c:crosses val="autoZero"/>
        <c:auto val="1"/>
        <c:lblOffset val="100"/>
        <c:baseTimeUnit val="months"/>
        <c:majorUnit val="12"/>
        <c:majorTimeUnit val="months"/>
        <c:minorUnit val="12"/>
        <c:minorTimeUnit val="months"/>
      </c:dateAx>
      <c:valAx>
        <c:axId val="69786732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7872024"/>
        <c:crosses val="autoZero"/>
        <c:crossBetween val="midCat"/>
      </c:valAx>
      <c:spPr>
        <a:solidFill>
          <a:srgbClr val="C0C0C0"/>
        </a:solidFill>
        <a:ln w="12700">
          <a:solidFill>
            <a:srgbClr val="808080"/>
          </a:solidFill>
          <a:prstDash val="solid"/>
        </a:ln>
      </c:spPr>
    </c:plotArea>
    <c:legend>
      <c:legendPos val="b"/>
      <c:layout>
        <c:manualLayout>
          <c:xMode val="edge"/>
          <c:yMode val="edge"/>
          <c:x val="0.33422471115232905"/>
          <c:y val="0.94643044619422567"/>
          <c:w val="0.37032105414909205"/>
          <c:h val="3.9682539682539653E-2"/>
        </c:manualLayout>
      </c:layout>
      <c:overlay val="0"/>
      <c:spPr>
        <a:solidFill>
          <a:srgbClr val="FFFFFF"/>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94492058271586"/>
          <c:y val="2.9940119760479042E-2"/>
        </c:manualLayout>
      </c:layout>
      <c:overlay val="0"/>
      <c:spPr>
        <a:noFill/>
        <a:ln w="25400">
          <a:noFill/>
        </a:ln>
      </c:spPr>
    </c:title>
    <c:autoTitleDeleted val="0"/>
    <c:plotArea>
      <c:layout>
        <c:manualLayout>
          <c:layoutTarget val="inner"/>
          <c:xMode val="edge"/>
          <c:yMode val="edge"/>
          <c:x val="8.8343558282208592E-2"/>
          <c:y val="0.15768493810219036"/>
          <c:w val="0.87607361963190189"/>
          <c:h val="0.62674772865933881"/>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Data'!$W$660:$BQ$660</c15:sqref>
                  </c15:fullRef>
                </c:ext>
              </c:extLst>
              <c:f>('Models Data'!$W$660,'Models Data'!$Y$660,'Models Data'!$AA$660,'Models Data'!$AC$660,'Models Data'!$AE$660,'Models Data'!$AG$660,'Models Data'!$AI$660,'Models Data'!$AK$660,'Models Data'!$AM$660,'Models Data'!$AO$660,'Models Data'!$AQ$660,'Models Data'!$AS$660,'Models Data'!$AU$660,'Models Data'!$AW$660,'Models Data'!$AY$660,'Models Data'!$BA$660,'Models Data'!$BC$660,'Models Data'!$BE$660,'Models Data'!$BG$660,'Models Data'!$BI$660,'Models Data'!$BK$660,'Models Data'!$BM$660,'Models Data'!$BO$660:$BQ$660)</c:f>
              <c:numCache>
                <c:formatCode>#,##0</c:formatCode>
                <c:ptCount val="25"/>
                <c:pt idx="0">
                  <c:v>25849</c:v>
                </c:pt>
                <c:pt idx="1">
                  <c:v>24165</c:v>
                </c:pt>
                <c:pt idx="2">
                  <c:v>22565</c:v>
                </c:pt>
                <c:pt idx="3">
                  <c:v>20949</c:v>
                </c:pt>
                <c:pt idx="4">
                  <c:v>19541</c:v>
                </c:pt>
                <c:pt idx="5">
                  <c:v>18003</c:v>
                </c:pt>
                <c:pt idx="6">
                  <c:v>16808</c:v>
                </c:pt>
                <c:pt idx="7">
                  <c:v>15495</c:v>
                </c:pt>
                <c:pt idx="8">
                  <c:v>14181</c:v>
                </c:pt>
                <c:pt idx="9">
                  <c:v>13232</c:v>
                </c:pt>
                <c:pt idx="10">
                  <c:v>12336</c:v>
                </c:pt>
                <c:pt idx="11">
                  <c:v>11575</c:v>
                </c:pt>
                <c:pt idx="12">
                  <c:v>10047</c:v>
                </c:pt>
                <c:pt idx="13">
                  <c:v>9308</c:v>
                </c:pt>
                <c:pt idx="14" formatCode="General">
                  <c:v>8694.7474068080537</c:v>
                </c:pt>
                <c:pt idx="15" formatCode="General">
                  <c:v>8106.1301534648292</c:v>
                </c:pt>
                <c:pt idx="16" formatCode="General">
                  <c:v>7570.7982922302972</c:v>
                </c:pt>
                <c:pt idx="17" formatCode="General">
                  <c:v>7080.7749952126142</c:v>
                </c:pt>
                <c:pt idx="18" formatCode="General">
                  <c:v>6635.3931065088846</c:v>
                </c:pt>
                <c:pt idx="19" formatCode="General">
                  <c:v>6225.0844724004855</c:v>
                </c:pt>
                <c:pt idx="20" formatCode="General">
                  <c:v>5837.7601845834015</c:v>
                </c:pt>
                <c:pt idx="21" formatCode="General">
                  <c:v>5474.8069881656756</c:v>
                </c:pt>
                <c:pt idx="22" formatCode="General">
                  <c:v>5126.0231500470163</c:v>
                </c:pt>
                <c:pt idx="23" formatCode="General">
                  <c:v>4950.815105947423</c:v>
                </c:pt>
                <c:pt idx="24" formatCode="General">
                  <c:v>4787.175058787685</c:v>
                </c:pt>
              </c:numCache>
            </c:numRef>
          </c:val>
          <c:smooth val="0"/>
          <c:extLst>
            <c:ext xmlns:c16="http://schemas.microsoft.com/office/drawing/2014/chart" uri="{C3380CC4-5D6E-409C-BE32-E72D297353CC}">
              <c16:uniqueId val="{00000000-D487-4153-9D7A-E63567E72E76}"/>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Data'!$W$681:$BQ$681</c15:sqref>
                  </c15:fullRef>
                </c:ext>
              </c:extLst>
              <c:f>('Models Data'!$W$681,'Models Data'!$Y$681,'Models Data'!$AA$681,'Models Data'!$AC$681,'Models Data'!$AE$681,'Models Data'!$AG$681,'Models Data'!$AI$681,'Models Data'!$AK$681,'Models Data'!$AM$681,'Models Data'!$AO$681,'Models Data'!$AQ$681,'Models Data'!$AS$681,'Models Data'!$AU$681,'Models Data'!$AW$681,'Models Data'!$AY$681,'Models Data'!$BA$681,'Models Data'!$BC$681,'Models Data'!$BE$681,'Models Data'!$BG$681,'Models Data'!$BI$681,'Models Data'!$BK$681,'Models Data'!$BM$681,'Models Data'!$BO$681:$BQ$681)</c:f>
              <c:numCache>
                <c:formatCode>#,##0</c:formatCode>
                <c:ptCount val="25"/>
                <c:pt idx="0">
                  <c:v>16788</c:v>
                </c:pt>
                <c:pt idx="1">
                  <c:v>15986</c:v>
                </c:pt>
                <c:pt idx="2">
                  <c:v>15145</c:v>
                </c:pt>
                <c:pt idx="3">
                  <c:v>14390</c:v>
                </c:pt>
                <c:pt idx="4">
                  <c:v>13598</c:v>
                </c:pt>
                <c:pt idx="5">
                  <c:v>12769</c:v>
                </c:pt>
                <c:pt idx="6">
                  <c:v>12045</c:v>
                </c:pt>
                <c:pt idx="7">
                  <c:v>11337</c:v>
                </c:pt>
                <c:pt idx="8">
                  <c:v>10699</c:v>
                </c:pt>
                <c:pt idx="9">
                  <c:v>10051</c:v>
                </c:pt>
                <c:pt idx="10">
                  <c:v>9529</c:v>
                </c:pt>
                <c:pt idx="11">
                  <c:v>9114</c:v>
                </c:pt>
                <c:pt idx="12">
                  <c:v>8628</c:v>
                </c:pt>
                <c:pt idx="13">
                  <c:v>8202</c:v>
                </c:pt>
                <c:pt idx="14" formatCode="General">
                  <c:v>7941.0983631994459</c:v>
                </c:pt>
                <c:pt idx="15" formatCode="General">
                  <c:v>7604.7369368165218</c:v>
                </c:pt>
                <c:pt idx="16" formatCode="General">
                  <c:v>7316.0047712760706</c:v>
                </c:pt>
                <c:pt idx="17" formatCode="General">
                  <c:v>7061.4325548290963</c:v>
                </c:pt>
                <c:pt idx="18" formatCode="General">
                  <c:v>6831.7023262988869</c:v>
                </c:pt>
                <c:pt idx="19" formatCode="General">
                  <c:v>6636.5048612039282</c:v>
                </c:pt>
                <c:pt idx="20" formatCode="General">
                  <c:v>6444.0413254732475</c:v>
                </c:pt>
                <c:pt idx="21" formatCode="General">
                  <c:v>6260.2531443442995</c:v>
                </c:pt>
                <c:pt idx="22" formatCode="General">
                  <c:v>6075.0644907794349</c:v>
                </c:pt>
                <c:pt idx="23" formatCode="General">
                  <c:v>5980.0859247953149</c:v>
                </c:pt>
                <c:pt idx="24" formatCode="General">
                  <c:v>5891.3514966764651</c:v>
                </c:pt>
              </c:numCache>
            </c:numRef>
          </c:val>
          <c:smooth val="0"/>
          <c:extLst>
            <c:ext xmlns:c16="http://schemas.microsoft.com/office/drawing/2014/chart" uri="{C3380CC4-5D6E-409C-BE32-E72D297353CC}">
              <c16:uniqueId val="{00000001-D487-4153-9D7A-E63567E72E76}"/>
            </c:ext>
          </c:extLst>
        </c:ser>
        <c:dLbls>
          <c:showLegendKey val="0"/>
          <c:showVal val="0"/>
          <c:showCatName val="0"/>
          <c:showSerName val="0"/>
          <c:showPercent val="0"/>
          <c:showBubbleSize val="0"/>
        </c:dLbls>
        <c:smooth val="0"/>
        <c:axId val="697872416"/>
        <c:axId val="697872808"/>
      </c:lineChart>
      <c:dateAx>
        <c:axId val="697872416"/>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993854269444818"/>
              <c:y val="0.8682651494910440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872808"/>
        <c:crosses val="autoZero"/>
        <c:auto val="1"/>
        <c:lblOffset val="100"/>
        <c:baseTimeUnit val="months"/>
        <c:majorUnit val="12"/>
        <c:majorTimeUnit val="months"/>
        <c:minorUnit val="12"/>
        <c:minorTimeUnit val="months"/>
      </c:dateAx>
      <c:valAx>
        <c:axId val="69787280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7872416"/>
        <c:crosses val="autoZero"/>
        <c:crossBetween val="midCat"/>
      </c:valAx>
      <c:spPr>
        <a:solidFill>
          <a:srgbClr val="C0C0C0"/>
        </a:solidFill>
        <a:ln w="12700">
          <a:solidFill>
            <a:srgbClr val="808080"/>
          </a:solidFill>
          <a:prstDash val="solid"/>
        </a:ln>
      </c:spPr>
    </c:plotArea>
    <c:legend>
      <c:legendPos val="b"/>
      <c:layout>
        <c:manualLayout>
          <c:xMode val="edge"/>
          <c:yMode val="edge"/>
          <c:x val="0.32883437481862676"/>
          <c:y val="0.94012164647083785"/>
          <c:w val="0.39386510347140269"/>
          <c:h val="4.5908183632734523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687117111493566"/>
          <c:y val="2.9880478087649404E-2"/>
        </c:manualLayout>
      </c:layout>
      <c:overlay val="0"/>
      <c:spPr>
        <a:noFill/>
        <a:ln w="25400">
          <a:noFill/>
        </a:ln>
      </c:spPr>
    </c:title>
    <c:autoTitleDeleted val="0"/>
    <c:plotArea>
      <c:layout>
        <c:manualLayout>
          <c:layoutTarget val="inner"/>
          <c:xMode val="edge"/>
          <c:yMode val="edge"/>
          <c:x val="9.0797546012269942E-2"/>
          <c:y val="0.15537863718819758"/>
          <c:w val="0.87361963190184044"/>
          <c:h val="0.62948268399321072"/>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Data'!$W$15:$BQ$15</c15:sqref>
                  </c15:fullRef>
                </c:ext>
              </c:extLst>
              <c:f>('Models Data'!$W$15,'Models Data'!$Y$15,'Models Data'!$AA$15,'Models Data'!$AC$15,'Models Data'!$AE$15,'Models Data'!$AG$15,'Models Data'!$AI$15,'Models Data'!$AK$15,'Models Data'!$AM$15,'Models Data'!$AO$15,'Models Data'!$AQ$15,'Models Data'!$AS$15,'Models Data'!$AU$15,'Models Data'!$AW$15,'Models Data'!$AY$15,'Models Data'!$BA$15,'Models Data'!$BC$15,'Models Data'!$BE$15,'Models Data'!$BG$15,'Models Data'!$BI$15,'Models Data'!$BK$15,'Models Data'!$BM$15,'Models Data'!$BO$15:$BQ$15)</c:f>
              <c:numCache>
                <c:formatCode>#,##0</c:formatCode>
                <c:ptCount val="25"/>
                <c:pt idx="0">
                  <c:v>122355</c:v>
                </c:pt>
                <c:pt idx="1">
                  <c:v>116498</c:v>
                </c:pt>
                <c:pt idx="2">
                  <c:v>110644</c:v>
                </c:pt>
                <c:pt idx="3">
                  <c:v>105705</c:v>
                </c:pt>
                <c:pt idx="4">
                  <c:v>101059</c:v>
                </c:pt>
                <c:pt idx="5">
                  <c:v>96493</c:v>
                </c:pt>
                <c:pt idx="6">
                  <c:v>92374</c:v>
                </c:pt>
                <c:pt idx="7">
                  <c:v>88974</c:v>
                </c:pt>
                <c:pt idx="8">
                  <c:v>85811</c:v>
                </c:pt>
                <c:pt idx="9">
                  <c:v>83363</c:v>
                </c:pt>
                <c:pt idx="10">
                  <c:v>81918</c:v>
                </c:pt>
                <c:pt idx="11">
                  <c:v>80252</c:v>
                </c:pt>
                <c:pt idx="12">
                  <c:v>77967</c:v>
                </c:pt>
                <c:pt idx="13">
                  <c:v>76126</c:v>
                </c:pt>
                <c:pt idx="14" formatCode="General">
                  <c:v>75320.758504573576</c:v>
                </c:pt>
                <c:pt idx="15" formatCode="General">
                  <c:v>73634.475841290492</c:v>
                </c:pt>
                <c:pt idx="16" formatCode="General">
                  <c:v>72071.112742526486</c:v>
                </c:pt>
                <c:pt idx="17" formatCode="General">
                  <c:v>70580.611251060604</c:v>
                </c:pt>
                <c:pt idx="18" formatCode="General">
                  <c:v>69088.594587887026</c:v>
                </c:pt>
                <c:pt idx="19" formatCode="General">
                  <c:v>67571.224279361937</c:v>
                </c:pt>
                <c:pt idx="20" formatCode="General">
                  <c:v>65992.605131151693</c:v>
                </c:pt>
                <c:pt idx="21" formatCode="General">
                  <c:v>64352.357143398011</c:v>
                </c:pt>
                <c:pt idx="22" formatCode="General">
                  <c:v>62651.068533782374</c:v>
                </c:pt>
                <c:pt idx="23" formatCode="General">
                  <c:v>61752.040571394573</c:v>
                </c:pt>
                <c:pt idx="24" formatCode="General">
                  <c:v>60876.008075728045</c:v>
                </c:pt>
              </c:numCache>
            </c:numRef>
          </c:val>
          <c:smooth val="0"/>
          <c:extLst>
            <c:ext xmlns:c16="http://schemas.microsoft.com/office/drawing/2014/chart" uri="{C3380CC4-5D6E-409C-BE32-E72D297353CC}">
              <c16:uniqueId val="{00000000-B9FE-4F07-8355-FBE74AB7C110}"/>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Data'!$W$57:$BQ$57</c15:sqref>
                  </c15:fullRef>
                </c:ext>
              </c:extLst>
              <c:f>('Models Data'!$W$57,'Models Data'!$Y$57,'Models Data'!$AA$57,'Models Data'!$AC$57,'Models Data'!$AE$57,'Models Data'!$AG$57,'Models Data'!$AI$57,'Models Data'!$AK$57,'Models Data'!$AM$57,'Models Data'!$AO$57,'Models Data'!$AQ$57,'Models Data'!$AS$57,'Models Data'!$AU$57,'Models Data'!$AW$57,'Models Data'!$AY$57,'Models Data'!$BA$57,'Models Data'!$BC$57,'Models Data'!$BE$57,'Models Data'!$BG$57,'Models Data'!$BI$57,'Models Data'!$BK$57,'Models Data'!$BM$57,'Models Data'!$BO$57:$BQ$57)</c:f>
              <c:numCache>
                <c:formatCode>#,##0</c:formatCode>
                <c:ptCount val="25"/>
                <c:pt idx="0">
                  <c:v>95363</c:v>
                </c:pt>
                <c:pt idx="1">
                  <c:v>88652</c:v>
                </c:pt>
                <c:pt idx="2">
                  <c:v>82229</c:v>
                </c:pt>
                <c:pt idx="3">
                  <c:v>76523</c:v>
                </c:pt>
                <c:pt idx="4">
                  <c:v>71266</c:v>
                </c:pt>
                <c:pt idx="5">
                  <c:v>66016</c:v>
                </c:pt>
                <c:pt idx="6">
                  <c:v>61504</c:v>
                </c:pt>
                <c:pt idx="7">
                  <c:v>55641</c:v>
                </c:pt>
                <c:pt idx="8">
                  <c:v>52011</c:v>
                </c:pt>
                <c:pt idx="9">
                  <c:v>48958</c:v>
                </c:pt>
                <c:pt idx="10">
                  <c:v>46244</c:v>
                </c:pt>
                <c:pt idx="11">
                  <c:v>43844</c:v>
                </c:pt>
                <c:pt idx="12">
                  <c:v>41481</c:v>
                </c:pt>
                <c:pt idx="13">
                  <c:v>39216</c:v>
                </c:pt>
                <c:pt idx="14" formatCode="General">
                  <c:v>37215.937850562179</c:v>
                </c:pt>
                <c:pt idx="15" formatCode="General">
                  <c:v>35195.066711301923</c:v>
                </c:pt>
                <c:pt idx="16" formatCode="General">
                  <c:v>33243.705240919917</c:v>
                </c:pt>
                <c:pt idx="17" formatCode="General">
                  <c:v>31370.835256469294</c:v>
                </c:pt>
                <c:pt idx="18" formatCode="General">
                  <c:v>29526.439076229624</c:v>
                </c:pt>
                <c:pt idx="19" formatCode="General">
                  <c:v>27704.569248432686</c:v>
                </c:pt>
                <c:pt idx="20" formatCode="General">
                  <c:v>25867.566479226254</c:v>
                </c:pt>
                <c:pt idx="21" formatCode="General">
                  <c:v>24067.172276408844</c:v>
                </c:pt>
                <c:pt idx="22" formatCode="General">
                  <c:v>22273.707275022836</c:v>
                </c:pt>
                <c:pt idx="23" formatCode="General">
                  <c:v>21376.025100561557</c:v>
                </c:pt>
                <c:pt idx="24" formatCode="General">
                  <c:v>20513.748839452197</c:v>
                </c:pt>
              </c:numCache>
            </c:numRef>
          </c:val>
          <c:smooth val="0"/>
          <c:extLst>
            <c:ext xmlns:c16="http://schemas.microsoft.com/office/drawing/2014/chart" uri="{C3380CC4-5D6E-409C-BE32-E72D297353CC}">
              <c16:uniqueId val="{00000001-B9FE-4F07-8355-FBE74AB7C110}"/>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Data'!$W$183:$BQ$183</c15:sqref>
                  </c15:fullRef>
                </c:ext>
              </c:extLst>
              <c:f>('Models Data'!$W$183,'Models Data'!$Y$183,'Models Data'!$AA$183,'Models Data'!$AC$183,'Models Data'!$AE$183,'Models Data'!$AG$183,'Models Data'!$AI$183,'Models Data'!$AK$183,'Models Data'!$AM$183,'Models Data'!$AO$183,'Models Data'!$AQ$183,'Models Data'!$AS$183,'Models Data'!$AU$183,'Models Data'!$AW$183,'Models Data'!$AY$183,'Models Data'!$BA$183,'Models Data'!$BC$183,'Models Data'!$BE$183,'Models Data'!$BG$183,'Models Data'!$BI$183,'Models Data'!$BK$183,'Models Data'!$BM$183,'Models Data'!$BO$183:$BQ$183)</c:f>
              <c:numCache>
                <c:formatCode>#,##0</c:formatCode>
                <c:ptCount val="25"/>
                <c:pt idx="0">
                  <c:v>83879</c:v>
                </c:pt>
                <c:pt idx="1">
                  <c:v>78716</c:v>
                </c:pt>
                <c:pt idx="2">
                  <c:v>73827</c:v>
                </c:pt>
                <c:pt idx="3">
                  <c:v>69174</c:v>
                </c:pt>
                <c:pt idx="4">
                  <c:v>64902</c:v>
                </c:pt>
                <c:pt idx="5">
                  <c:v>60631</c:v>
                </c:pt>
                <c:pt idx="6">
                  <c:v>56670</c:v>
                </c:pt>
                <c:pt idx="7">
                  <c:v>51329</c:v>
                </c:pt>
                <c:pt idx="8">
                  <c:v>47928</c:v>
                </c:pt>
                <c:pt idx="9">
                  <c:v>45071</c:v>
                </c:pt>
                <c:pt idx="10">
                  <c:v>42520</c:v>
                </c:pt>
                <c:pt idx="11">
                  <c:v>40216</c:v>
                </c:pt>
                <c:pt idx="12">
                  <c:v>37737</c:v>
                </c:pt>
                <c:pt idx="13">
                  <c:v>35337</c:v>
                </c:pt>
                <c:pt idx="14" formatCode="General">
                  <c:v>33278.591725313177</c:v>
                </c:pt>
                <c:pt idx="15" formatCode="General">
                  <c:v>31183.907201109207</c:v>
                </c:pt>
                <c:pt idx="16" formatCode="General">
                  <c:v>29223.94101358944</c:v>
                </c:pt>
                <c:pt idx="17" formatCode="General">
                  <c:v>27373.192073704598</c:v>
                </c:pt>
                <c:pt idx="18" formatCode="General">
                  <c:v>25630.787531448455</c:v>
                </c:pt>
                <c:pt idx="19" formatCode="General">
                  <c:v>23986.029091414792</c:v>
                </c:pt>
                <c:pt idx="20" formatCode="General">
                  <c:v>22430.844258806213</c:v>
                </c:pt>
                <c:pt idx="21" formatCode="General">
                  <c:v>20962.693245719853</c:v>
                </c:pt>
                <c:pt idx="22" formatCode="General">
                  <c:v>19586.424516808052</c:v>
                </c:pt>
                <c:pt idx="23" formatCode="General">
                  <c:v>18901.354692359382</c:v>
                </c:pt>
                <c:pt idx="24" formatCode="General">
                  <c:v>18269.002424105947</c:v>
                </c:pt>
              </c:numCache>
            </c:numRef>
          </c:val>
          <c:smooth val="0"/>
          <c:extLst>
            <c:ext xmlns:c16="http://schemas.microsoft.com/office/drawing/2014/chart" uri="{C3380CC4-5D6E-409C-BE32-E72D297353CC}">
              <c16:uniqueId val="{00000002-B9FE-4F07-8355-FBE74AB7C110}"/>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Data'!$W$204:$BQ$204</c15:sqref>
                  </c15:fullRef>
                </c:ext>
              </c:extLst>
              <c:f>('Models Data'!$W$204,'Models Data'!$Y$204,'Models Data'!$AA$204,'Models Data'!$AC$204,'Models Data'!$AE$204,'Models Data'!$AG$204,'Models Data'!$AI$204,'Models Data'!$AK$204,'Models Data'!$AM$204,'Models Data'!$AO$204,'Models Data'!$AQ$204,'Models Data'!$AS$204,'Models Data'!$AU$204,'Models Data'!$AW$204,'Models Data'!$AY$204,'Models Data'!$BA$204,'Models Data'!$BC$204,'Models Data'!$BE$204,'Models Data'!$BG$204,'Models Data'!$BI$204,'Models Data'!$BK$204,'Models Data'!$BM$204,'Models Data'!$BO$204:$BQ$204)</c:f>
              <c:numCache>
                <c:formatCode>#,##0</c:formatCode>
                <c:ptCount val="25"/>
                <c:pt idx="0">
                  <c:v>101090</c:v>
                </c:pt>
                <c:pt idx="1">
                  <c:v>96761</c:v>
                </c:pt>
                <c:pt idx="2">
                  <c:v>91925</c:v>
                </c:pt>
                <c:pt idx="3">
                  <c:v>86865</c:v>
                </c:pt>
                <c:pt idx="4">
                  <c:v>81531</c:v>
                </c:pt>
                <c:pt idx="5">
                  <c:v>75536</c:v>
                </c:pt>
                <c:pt idx="6">
                  <c:v>69960</c:v>
                </c:pt>
                <c:pt idx="7">
                  <c:v>64500</c:v>
                </c:pt>
                <c:pt idx="8">
                  <c:v>59001</c:v>
                </c:pt>
                <c:pt idx="9">
                  <c:v>53899</c:v>
                </c:pt>
                <c:pt idx="10">
                  <c:v>49000</c:v>
                </c:pt>
                <c:pt idx="11">
                  <c:v>44391</c:v>
                </c:pt>
                <c:pt idx="12">
                  <c:v>40101</c:v>
                </c:pt>
                <c:pt idx="13">
                  <c:v>36013</c:v>
                </c:pt>
                <c:pt idx="14" formatCode="General">
                  <c:v>32803.368852532287</c:v>
                </c:pt>
                <c:pt idx="15" formatCode="General">
                  <c:v>29802.131522856187</c:v>
                </c:pt>
                <c:pt idx="16" formatCode="General">
                  <c:v>27301.367526962611</c:v>
                </c:pt>
                <c:pt idx="17" formatCode="General">
                  <c:v>25238.755754490488</c:v>
                </c:pt>
                <c:pt idx="18" formatCode="General">
                  <c:v>23554.487254214644</c:v>
                </c:pt>
                <c:pt idx="19" formatCode="General">
                  <c:v>22176.590520375779</c:v>
                </c:pt>
                <c:pt idx="20" formatCode="General">
                  <c:v>21042.719218622435</c:v>
                </c:pt>
                <c:pt idx="21" formatCode="General">
                  <c:v>20081.659689755528</c:v>
                </c:pt>
                <c:pt idx="22" formatCode="General">
                  <c:v>19249.364406482393</c:v>
                </c:pt>
                <c:pt idx="23" formatCode="General">
                  <c:v>18848.124455425292</c:v>
                </c:pt>
                <c:pt idx="24" formatCode="General">
                  <c:v>18516.992769538581</c:v>
                </c:pt>
              </c:numCache>
            </c:numRef>
          </c:val>
          <c:smooth val="0"/>
          <c:extLst>
            <c:ext xmlns:c16="http://schemas.microsoft.com/office/drawing/2014/chart" uri="{C3380CC4-5D6E-409C-BE32-E72D297353CC}">
              <c16:uniqueId val="{00000003-B9FE-4F07-8355-FBE74AB7C110}"/>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Data'!$W$582:$BQ$582</c15:sqref>
                  </c15:fullRef>
                </c:ext>
              </c:extLst>
              <c:f>('Models Data'!$W$582,'Models Data'!$Y$582,'Models Data'!$AA$582,'Models Data'!$AC$582,'Models Data'!$AE$582,'Models Data'!$AG$582,'Models Data'!$AI$582,'Models Data'!$AK$582,'Models Data'!$AM$582,'Models Data'!$AO$582,'Models Data'!$AQ$582,'Models Data'!$AS$582,'Models Data'!$AU$582,'Models Data'!$AW$582,'Models Data'!$AY$582,'Models Data'!$BA$582,'Models Data'!$BC$582,'Models Data'!$BE$582,'Models Data'!$BG$582,'Models Data'!$BI$582,'Models Data'!$BK$582,'Models Data'!$BM$582,'Models Data'!$BO$582:$BQ$582)</c:f>
              <c:numCache>
                <c:formatCode>#,##0</c:formatCode>
                <c:ptCount val="25"/>
                <c:pt idx="0">
                  <c:v>77584</c:v>
                </c:pt>
                <c:pt idx="1">
                  <c:v>73970</c:v>
                </c:pt>
                <c:pt idx="2">
                  <c:v>69989</c:v>
                </c:pt>
                <c:pt idx="3">
                  <c:v>65730</c:v>
                </c:pt>
                <c:pt idx="4">
                  <c:v>61463</c:v>
                </c:pt>
                <c:pt idx="5">
                  <c:v>56725</c:v>
                </c:pt>
                <c:pt idx="6">
                  <c:v>52292</c:v>
                </c:pt>
                <c:pt idx="7">
                  <c:v>47036</c:v>
                </c:pt>
                <c:pt idx="8">
                  <c:v>42464</c:v>
                </c:pt>
                <c:pt idx="9">
                  <c:v>38403</c:v>
                </c:pt>
                <c:pt idx="10">
                  <c:v>34571</c:v>
                </c:pt>
                <c:pt idx="11">
                  <c:v>30984</c:v>
                </c:pt>
                <c:pt idx="12">
                  <c:v>27730</c:v>
                </c:pt>
                <c:pt idx="13">
                  <c:v>24662</c:v>
                </c:pt>
                <c:pt idx="14" formatCode="General">
                  <c:v>22197.25642533278</c:v>
                </c:pt>
                <c:pt idx="15" formatCode="General">
                  <c:v>20074.629688080306</c:v>
                </c:pt>
                <c:pt idx="16" formatCode="General">
                  <c:v>18313.461619194008</c:v>
                </c:pt>
                <c:pt idx="17" formatCode="General">
                  <c:v>16859.164350772942</c:v>
                </c:pt>
                <c:pt idx="18" formatCode="General">
                  <c:v>15643.123318289474</c:v>
                </c:pt>
                <c:pt idx="19" formatCode="General">
                  <c:v>14645.596257774072</c:v>
                </c:pt>
                <c:pt idx="20" formatCode="General">
                  <c:v>13804.133583334868</c:v>
                </c:pt>
                <c:pt idx="21" formatCode="General">
                  <c:v>13069.67496117362</c:v>
                </c:pt>
                <c:pt idx="22" formatCode="General">
                  <c:v>12415.553139344653</c:v>
                </c:pt>
                <c:pt idx="23" formatCode="General">
                  <c:v>12097.474091180124</c:v>
                </c:pt>
                <c:pt idx="24" formatCode="General">
                  <c:v>11829.10749666164</c:v>
                </c:pt>
              </c:numCache>
            </c:numRef>
          </c:val>
          <c:smooth val="0"/>
          <c:extLst>
            <c:ext xmlns:c16="http://schemas.microsoft.com/office/drawing/2014/chart" uri="{C3380CC4-5D6E-409C-BE32-E72D297353CC}">
              <c16:uniqueId val="{00000004-B9FE-4F07-8355-FBE74AB7C110}"/>
            </c:ext>
          </c:extLst>
        </c:ser>
        <c:dLbls>
          <c:showLegendKey val="0"/>
          <c:showVal val="0"/>
          <c:showCatName val="0"/>
          <c:showSerName val="0"/>
          <c:showPercent val="0"/>
          <c:showBubbleSize val="0"/>
        </c:dLbls>
        <c:smooth val="0"/>
        <c:axId val="323664512"/>
        <c:axId val="696131952"/>
      </c:lineChart>
      <c:dateAx>
        <c:axId val="32366451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116564563064955"/>
              <c:y val="0.86852673296316041"/>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31952"/>
        <c:crosses val="autoZero"/>
        <c:auto val="1"/>
        <c:lblOffset val="100"/>
        <c:baseTimeUnit val="months"/>
        <c:majorUnit val="12"/>
        <c:majorTimeUnit val="months"/>
        <c:minorUnit val="12"/>
        <c:minorTimeUnit val="months"/>
      </c:dateAx>
      <c:valAx>
        <c:axId val="69613195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323664512"/>
        <c:crosses val="autoZero"/>
        <c:crossBetween val="midCat"/>
      </c:valAx>
      <c:spPr>
        <a:solidFill>
          <a:srgbClr val="C0C0C0"/>
        </a:solidFill>
        <a:ln w="12700">
          <a:solidFill>
            <a:srgbClr val="808080"/>
          </a:solidFill>
          <a:prstDash val="solid"/>
        </a:ln>
      </c:spPr>
    </c:plotArea>
    <c:legend>
      <c:legendPos val="b"/>
      <c:layout>
        <c:manualLayout>
          <c:xMode val="edge"/>
          <c:yMode val="edge"/>
          <c:x val="0.33006138105896443"/>
          <c:y val="0.94023988037351902"/>
          <c:w val="0.39509201213947909"/>
          <c:h val="4.5816733067729043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45637225209"/>
          <c:y val="2.976190476190476E-2"/>
        </c:manualLayout>
      </c:layout>
      <c:overlay val="0"/>
      <c:spPr>
        <a:noFill/>
        <a:ln w="25400">
          <a:noFill/>
        </a:ln>
      </c:spPr>
    </c:title>
    <c:autoTitleDeleted val="0"/>
    <c:plotArea>
      <c:layout>
        <c:manualLayout>
          <c:layoutTarget val="inner"/>
          <c:xMode val="edge"/>
          <c:yMode val="edge"/>
          <c:x val="7.8877056837149614E-2"/>
          <c:y val="0.15079394297561496"/>
          <c:w val="0.88235351716133459"/>
          <c:h val="0.64285838847499011"/>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Data'!$W$492:$BQ$492</c15:sqref>
                  </c15:fullRef>
                </c:ext>
              </c:extLst>
              <c:f>('Models Data'!$W$492,'Models Data'!$Y$492,'Models Data'!$AA$492,'Models Data'!$AC$492,'Models Data'!$AE$492,'Models Data'!$AG$492,'Models Data'!$AI$492,'Models Data'!$AK$492,'Models Data'!$AM$492,'Models Data'!$AO$492,'Models Data'!$AQ$492,'Models Data'!$AS$492,'Models Data'!$AU$492,'Models Data'!$AW$492,'Models Data'!$AY$492,'Models Data'!$BA$492,'Models Data'!$BC$492,'Models Data'!$BE$492,'Models Data'!$BG$492,'Models Data'!$BI$492,'Models Data'!$BK$492,'Models Data'!$BM$492,'Models Data'!$BO$492:$BQ$492)</c:f>
              <c:numCache>
                <c:formatCode>#,##0</c:formatCode>
                <c:ptCount val="25"/>
                <c:pt idx="0">
                  <c:v>16784</c:v>
                </c:pt>
                <c:pt idx="1">
                  <c:v>15781</c:v>
                </c:pt>
                <c:pt idx="2">
                  <c:v>14738</c:v>
                </c:pt>
                <c:pt idx="3">
                  <c:v>13844</c:v>
                </c:pt>
                <c:pt idx="4">
                  <c:v>12949</c:v>
                </c:pt>
                <c:pt idx="5">
                  <c:v>12032</c:v>
                </c:pt>
                <c:pt idx="6">
                  <c:v>11286</c:v>
                </c:pt>
                <c:pt idx="7">
                  <c:v>10543</c:v>
                </c:pt>
                <c:pt idx="8">
                  <c:v>10072</c:v>
                </c:pt>
                <c:pt idx="9">
                  <c:v>9530</c:v>
                </c:pt>
                <c:pt idx="10">
                  <c:v>9076</c:v>
                </c:pt>
                <c:pt idx="11">
                  <c:v>8679</c:v>
                </c:pt>
                <c:pt idx="12">
                  <c:v>8306</c:v>
                </c:pt>
                <c:pt idx="13">
                  <c:v>7936</c:v>
                </c:pt>
                <c:pt idx="14" formatCode="General">
                  <c:v>7756.8985720892588</c:v>
                </c:pt>
                <c:pt idx="15" formatCode="General">
                  <c:v>7544.1686697799332</c:v>
                </c:pt>
                <c:pt idx="16" formatCode="General">
                  <c:v>7390.7030562919972</c:v>
                </c:pt>
                <c:pt idx="17" formatCode="General">
                  <c:v>7286.2398587942171</c:v>
                </c:pt>
                <c:pt idx="18" formatCode="General">
                  <c:v>7212.9056616356211</c:v>
                </c:pt>
                <c:pt idx="19" formatCode="General">
                  <c:v>7173.7058662948239</c:v>
                </c:pt>
                <c:pt idx="20" formatCode="General">
                  <c:v>7134.6747715526008</c:v>
                </c:pt>
                <c:pt idx="21" formatCode="General">
                  <c:v>7122.8689688286158</c:v>
                </c:pt>
                <c:pt idx="22" formatCode="General">
                  <c:v>7105.3410886583424</c:v>
                </c:pt>
                <c:pt idx="23" formatCode="General">
                  <c:v>7093.4184141804699</c:v>
                </c:pt>
                <c:pt idx="24" formatCode="General">
                  <c:v>7087.5870867985368</c:v>
                </c:pt>
              </c:numCache>
            </c:numRef>
          </c:val>
          <c:smooth val="0"/>
          <c:extLst>
            <c:ext xmlns:c16="http://schemas.microsoft.com/office/drawing/2014/chart" uri="{C3380CC4-5D6E-409C-BE32-E72D297353CC}">
              <c16:uniqueId val="{00000000-A0A3-4847-806D-64411421119C}"/>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Data'!$W$513:$BQ$513</c15:sqref>
                  </c15:fullRef>
                </c:ext>
              </c:extLst>
              <c:f>('Models Data'!$W$513,'Models Data'!$Y$513,'Models Data'!$AA$513,'Models Data'!$AC$513,'Models Data'!$AE$513,'Models Data'!$AG$513,'Models Data'!$AI$513,'Models Data'!$AK$513,'Models Data'!$AM$513,'Models Data'!$AO$513,'Models Data'!$AQ$513,'Models Data'!$AS$513,'Models Data'!$AU$513,'Models Data'!$AW$513,'Models Data'!$AY$513,'Models Data'!$BA$513,'Models Data'!$BC$513,'Models Data'!$BE$513,'Models Data'!$BG$513,'Models Data'!$BI$513,'Models Data'!$BK$513,'Models Data'!$BM$513,'Models Data'!$BO$513:$BQ$513)</c:f>
              <c:numCache>
                <c:formatCode>#,##0</c:formatCode>
                <c:ptCount val="25"/>
                <c:pt idx="0">
                  <c:v>3643</c:v>
                </c:pt>
                <c:pt idx="1">
                  <c:v>3518</c:v>
                </c:pt>
                <c:pt idx="2">
                  <c:v>3465</c:v>
                </c:pt>
                <c:pt idx="3">
                  <c:v>3405</c:v>
                </c:pt>
                <c:pt idx="4">
                  <c:v>3780</c:v>
                </c:pt>
                <c:pt idx="5">
                  <c:v>3857</c:v>
                </c:pt>
                <c:pt idx="6">
                  <c:v>3870</c:v>
                </c:pt>
                <c:pt idx="7">
                  <c:v>3977</c:v>
                </c:pt>
                <c:pt idx="8">
                  <c:v>4083</c:v>
                </c:pt>
                <c:pt idx="9">
                  <c:v>5516</c:v>
                </c:pt>
                <c:pt idx="10">
                  <c:v>9432</c:v>
                </c:pt>
                <c:pt idx="11">
                  <c:v>10669</c:v>
                </c:pt>
                <c:pt idx="12">
                  <c:v>12023</c:v>
                </c:pt>
                <c:pt idx="13">
                  <c:v>12908</c:v>
                </c:pt>
                <c:pt idx="14" formatCode="General">
                  <c:v>13690.434442811187</c:v>
                </c:pt>
                <c:pt idx="15" formatCode="General">
                  <c:v>14408.254658468577</c:v>
                </c:pt>
                <c:pt idx="16" formatCode="General">
                  <c:v>15040.869213089851</c:v>
                </c:pt>
                <c:pt idx="17" formatCode="General">
                  <c:v>15611.587799741043</c:v>
                </c:pt>
                <c:pt idx="18" formatCode="General">
                  <c:v>16120.538942620125</c:v>
                </c:pt>
                <c:pt idx="19" formatCode="General">
                  <c:v>16577.01525344537</c:v>
                </c:pt>
                <c:pt idx="20" formatCode="General">
                  <c:v>16981.368169865065</c:v>
                </c:pt>
                <c:pt idx="21" formatCode="General">
                  <c:v>17343.83922336937</c:v>
                </c:pt>
                <c:pt idx="22" formatCode="General">
                  <c:v>17659.158043909923</c:v>
                </c:pt>
                <c:pt idx="23" formatCode="General">
                  <c:v>17792.35688870784</c:v>
                </c:pt>
                <c:pt idx="24" formatCode="General">
                  <c:v>17925.168830928742</c:v>
                </c:pt>
              </c:numCache>
            </c:numRef>
          </c:val>
          <c:smooth val="0"/>
          <c:extLst>
            <c:ext xmlns:c16="http://schemas.microsoft.com/office/drawing/2014/chart" uri="{C3380CC4-5D6E-409C-BE32-E72D297353CC}">
              <c16:uniqueId val="{00000001-A0A3-4847-806D-64411421119C}"/>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Data'!$W$534:$BQ$534</c15:sqref>
                  </c15:fullRef>
                </c:ext>
              </c:extLst>
              <c:f>('Models Data'!$W$534,'Models Data'!$Y$534,'Models Data'!$AA$534,'Models Data'!$AC$534,'Models Data'!$AE$534,'Models Data'!$AG$534,'Models Data'!$AI$534,'Models Data'!$AK$534,'Models Data'!$AM$534,'Models Data'!$AO$534,'Models Data'!$AQ$534,'Models Data'!$AS$534,'Models Data'!$AU$534,'Models Data'!$AW$534,'Models Data'!$AY$534,'Models Data'!$BA$534,'Models Data'!$BC$534,'Models Data'!$BE$534,'Models Data'!$BG$534,'Models Data'!$BI$534,'Models Data'!$BK$534,'Models Data'!$BM$534,'Models Data'!$BO$534:$BQ$534)</c:f>
              <c:numCache>
                <c:formatCode>#,##0</c:formatCode>
                <c:ptCount val="25"/>
                <c:pt idx="0">
                  <c:v>20427</c:v>
                </c:pt>
                <c:pt idx="1">
                  <c:v>19299</c:v>
                </c:pt>
                <c:pt idx="2">
                  <c:v>18203</c:v>
                </c:pt>
                <c:pt idx="3">
                  <c:v>17249</c:v>
                </c:pt>
                <c:pt idx="4">
                  <c:v>16729</c:v>
                </c:pt>
                <c:pt idx="5">
                  <c:v>15889</c:v>
                </c:pt>
                <c:pt idx="6">
                  <c:v>15156</c:v>
                </c:pt>
                <c:pt idx="7">
                  <c:v>14520</c:v>
                </c:pt>
                <c:pt idx="8">
                  <c:v>14155</c:v>
                </c:pt>
                <c:pt idx="9">
                  <c:v>15046</c:v>
                </c:pt>
                <c:pt idx="10">
                  <c:v>18508</c:v>
                </c:pt>
                <c:pt idx="11">
                  <c:v>19348</c:v>
                </c:pt>
                <c:pt idx="12">
                  <c:v>20329</c:v>
                </c:pt>
                <c:pt idx="13">
                  <c:v>20844</c:v>
                </c:pt>
                <c:pt idx="14">
                  <c:v>21447.333014900447</c:v>
                </c:pt>
                <c:pt idx="15">
                  <c:v>21952.423328248511</c:v>
                </c:pt>
                <c:pt idx="16">
                  <c:v>22431.572269381846</c:v>
                </c:pt>
                <c:pt idx="17">
                  <c:v>22897.827658535258</c:v>
                </c:pt>
                <c:pt idx="18">
                  <c:v>23333.444604255747</c:v>
                </c:pt>
                <c:pt idx="19">
                  <c:v>23750.721119740192</c:v>
                </c:pt>
                <c:pt idx="20">
                  <c:v>24116.042941417665</c:v>
                </c:pt>
                <c:pt idx="21">
                  <c:v>24466.708192197984</c:v>
                </c:pt>
                <c:pt idx="22">
                  <c:v>24764.499132568264</c:v>
                </c:pt>
                <c:pt idx="23">
                  <c:v>24885.775302888309</c:v>
                </c:pt>
                <c:pt idx="24">
                  <c:v>25012.755917727278</c:v>
                </c:pt>
              </c:numCache>
            </c:numRef>
          </c:val>
          <c:smooth val="0"/>
          <c:extLst>
            <c:ext xmlns:c16="http://schemas.microsoft.com/office/drawing/2014/chart" uri="{C3380CC4-5D6E-409C-BE32-E72D297353CC}">
              <c16:uniqueId val="{00000002-A0A3-4847-806D-64411421119C}"/>
            </c:ext>
          </c:extLst>
        </c:ser>
        <c:dLbls>
          <c:showLegendKey val="0"/>
          <c:showVal val="0"/>
          <c:showCatName val="0"/>
          <c:showSerName val="0"/>
          <c:showPercent val="0"/>
          <c:showBubbleSize val="0"/>
        </c:dLbls>
        <c:smooth val="0"/>
        <c:axId val="697870848"/>
        <c:axId val="697873592"/>
      </c:lineChart>
      <c:dateAx>
        <c:axId val="697870848"/>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639041104024893"/>
              <c:y val="0.87698579344248628"/>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873592"/>
        <c:crosses val="autoZero"/>
        <c:auto val="1"/>
        <c:lblOffset val="100"/>
        <c:baseTimeUnit val="months"/>
        <c:majorUnit val="12"/>
        <c:majorTimeUnit val="months"/>
        <c:minorUnit val="12"/>
        <c:minorTimeUnit val="months"/>
      </c:dateAx>
      <c:valAx>
        <c:axId val="69787359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7870848"/>
        <c:crosses val="autoZero"/>
        <c:crossBetween val="midCat"/>
      </c:valAx>
      <c:spPr>
        <a:solidFill>
          <a:srgbClr val="C0C0C0"/>
        </a:solidFill>
        <a:ln w="12700">
          <a:solidFill>
            <a:srgbClr val="808080"/>
          </a:solidFill>
          <a:prstDash val="solid"/>
        </a:ln>
      </c:spPr>
    </c:plotArea>
    <c:legend>
      <c:legendPos val="b"/>
      <c:layout>
        <c:manualLayout>
          <c:xMode val="edge"/>
          <c:yMode val="edge"/>
          <c:x val="0.40508058099072458"/>
          <c:y val="0.94643044619422567"/>
          <c:w val="0.22860987399199534"/>
          <c:h val="3.9682539682539653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19725418939"/>
          <c:y val="2.982107355864811E-2"/>
        </c:manualLayout>
      </c:layout>
      <c:overlay val="0"/>
      <c:spPr>
        <a:noFill/>
        <a:ln w="25400">
          <a:noFill/>
        </a:ln>
      </c:spPr>
    </c:title>
    <c:autoTitleDeleted val="0"/>
    <c:plotArea>
      <c:layout>
        <c:manualLayout>
          <c:layoutTarget val="inner"/>
          <c:xMode val="edge"/>
          <c:yMode val="edge"/>
          <c:x val="8.9330024813895778E-2"/>
          <c:y val="0.15705765407554673"/>
          <c:w val="0.87468982630272951"/>
          <c:h val="0.62823061630218691"/>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Data'!$W$157:$BQ$157</c15:sqref>
                  </c15:fullRef>
                </c:ext>
              </c:extLst>
              <c:f>('Models Data'!$W$157,'Models Data'!$Y$157,'Models Data'!$AA$157,'Models Data'!$AC$157,'Models Data'!$AE$157,'Models Data'!$AG$157,'Models Data'!$AI$157,'Models Data'!$AK$157,'Models Data'!$AM$157,'Models Data'!$AO$157,'Models Data'!$AQ$157,'Models Data'!$AS$157,'Models Data'!$AU$157,'Models Data'!$AW$157,'Models Data'!$AY$157,'Models Data'!$BA$157,'Models Data'!$BC$157,'Models Data'!$BE$157,'Models Data'!$BG$157,'Models Data'!$BI$157,'Models Data'!$BK$157,'Models Data'!$BM$157,'Models Data'!$BO$157:$BQ$157)</c:f>
              <c:numCache>
                <c:formatCode>#,##0</c:formatCode>
                <c:ptCount val="25"/>
                <c:pt idx="0">
                  <c:v>17805</c:v>
                </c:pt>
                <c:pt idx="1">
                  <c:v>16977</c:v>
                </c:pt>
                <c:pt idx="2">
                  <c:v>16244</c:v>
                </c:pt>
                <c:pt idx="3">
                  <c:v>15672</c:v>
                </c:pt>
                <c:pt idx="4">
                  <c:v>18551</c:v>
                </c:pt>
                <c:pt idx="5">
                  <c:v>17991</c:v>
                </c:pt>
                <c:pt idx="6">
                  <c:v>17602</c:v>
                </c:pt>
                <c:pt idx="7">
                  <c:v>17203</c:v>
                </c:pt>
                <c:pt idx="8">
                  <c:v>17223</c:v>
                </c:pt>
                <c:pt idx="9">
                  <c:v>18460</c:v>
                </c:pt>
                <c:pt idx="10">
                  <c:v>22400</c:v>
                </c:pt>
                <c:pt idx="11">
                  <c:v>23981</c:v>
                </c:pt>
                <c:pt idx="12">
                  <c:v>25745</c:v>
                </c:pt>
                <c:pt idx="13">
                  <c:v>26872</c:v>
                </c:pt>
                <c:pt idx="14" formatCode="General">
                  <c:v>28056.217261711241</c:v>
                </c:pt>
                <c:pt idx="15" formatCode="General">
                  <c:v>29070.441098622603</c:v>
                </c:pt>
                <c:pt idx="16" formatCode="General">
                  <c:v>30023.432375754674</c:v>
                </c:pt>
                <c:pt idx="17" formatCode="General">
                  <c:v>30908.984223135682</c:v>
                </c:pt>
                <c:pt idx="18" formatCode="General">
                  <c:v>31731.075808430731</c:v>
                </c:pt>
                <c:pt idx="19" formatCode="General">
                  <c:v>32475.609881336815</c:v>
                </c:pt>
                <c:pt idx="20" formatCode="General">
                  <c:v>33157.011687928294</c:v>
                </c:pt>
                <c:pt idx="21" formatCode="General">
                  <c:v>33774.455056560262</c:v>
                </c:pt>
                <c:pt idx="22" formatCode="General">
                  <c:v>34328.597308215656</c:v>
                </c:pt>
                <c:pt idx="23" formatCode="General">
                  <c:v>34574.150739113524</c:v>
                </c:pt>
                <c:pt idx="24" formatCode="General">
                  <c:v>34826.231191829254</c:v>
                </c:pt>
              </c:numCache>
            </c:numRef>
          </c:val>
          <c:smooth val="0"/>
          <c:extLst>
            <c:ext xmlns:c16="http://schemas.microsoft.com/office/drawing/2014/chart" uri="{C3380CC4-5D6E-409C-BE32-E72D297353CC}">
              <c16:uniqueId val="{00000000-831A-4793-8CFC-C5D4E0554045}"/>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Data'!$W$430:$BQ$430</c15:sqref>
                  </c15:fullRef>
                </c:ext>
              </c:extLst>
              <c:f>('Models Data'!$W$430,'Models Data'!$Y$430,'Models Data'!$AA$430,'Models Data'!$AC$430,'Models Data'!$AE$430,'Models Data'!$AG$430,'Models Data'!$AI$430,'Models Data'!$AK$430,'Models Data'!$AM$430,'Models Data'!$AO$430,'Models Data'!$AQ$430,'Models Data'!$AS$430,'Models Data'!$AU$430,'Models Data'!$AW$430,'Models Data'!$AY$430,'Models Data'!$BA$430,'Models Data'!$BC$430,'Models Data'!$BE$430,'Models Data'!$BG$430,'Models Data'!$BI$430,'Models Data'!$BK$430,'Models Data'!$BM$430,'Models Data'!$BO$430:$BQ$430)</c:f>
              <c:numCache>
                <c:formatCode>#,##0</c:formatCode>
                <c:ptCount val="25"/>
                <c:pt idx="0">
                  <c:v>17306</c:v>
                </c:pt>
                <c:pt idx="1">
                  <c:v>16586</c:v>
                </c:pt>
                <c:pt idx="2">
                  <c:v>15767</c:v>
                </c:pt>
                <c:pt idx="3">
                  <c:v>14936</c:v>
                </c:pt>
                <c:pt idx="4">
                  <c:v>14357</c:v>
                </c:pt>
                <c:pt idx="5">
                  <c:v>13512</c:v>
                </c:pt>
                <c:pt idx="6">
                  <c:v>12781</c:v>
                </c:pt>
                <c:pt idx="7">
                  <c:v>11949</c:v>
                </c:pt>
                <c:pt idx="8">
                  <c:v>11160</c:v>
                </c:pt>
                <c:pt idx="9">
                  <c:v>10563</c:v>
                </c:pt>
                <c:pt idx="10">
                  <c:v>10137</c:v>
                </c:pt>
                <c:pt idx="11">
                  <c:v>9586</c:v>
                </c:pt>
                <c:pt idx="12">
                  <c:v>8641</c:v>
                </c:pt>
                <c:pt idx="13">
                  <c:v>8156</c:v>
                </c:pt>
                <c:pt idx="14" formatCode="General">
                  <c:v>7730.1922401915608</c:v>
                </c:pt>
                <c:pt idx="15" formatCode="General">
                  <c:v>7303.3789703100665</c:v>
                </c:pt>
                <c:pt idx="16" formatCode="General">
                  <c:v>6945.5767746567226</c:v>
                </c:pt>
                <c:pt idx="17" formatCode="General">
                  <c:v>6619.5103647122214</c:v>
                </c:pt>
                <c:pt idx="18" formatCode="General">
                  <c:v>6338.9654223679045</c:v>
                </c:pt>
                <c:pt idx="19" formatCode="General">
                  <c:v>6080.2141311841206</c:v>
                </c:pt>
                <c:pt idx="20" formatCode="General">
                  <c:v>5833.6293685611181</c:v>
                </c:pt>
                <c:pt idx="21" formatCode="General">
                  <c:v>5593.9147213466822</c:v>
                </c:pt>
                <c:pt idx="22" formatCode="General">
                  <c:v>5362.6800196315571</c:v>
                </c:pt>
                <c:pt idx="23" formatCode="General">
                  <c:v>5259.9543361162623</c:v>
                </c:pt>
                <c:pt idx="24" formatCode="General">
                  <c:v>5134.2564246029997</c:v>
                </c:pt>
              </c:numCache>
            </c:numRef>
          </c:val>
          <c:smooth val="0"/>
          <c:extLst>
            <c:ext xmlns:c16="http://schemas.microsoft.com/office/drawing/2014/chart" uri="{C3380CC4-5D6E-409C-BE32-E72D297353CC}">
              <c16:uniqueId val="{00000001-831A-4793-8CFC-C5D4E0554045}"/>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Data'!$W$472:$BQ$472</c15:sqref>
                  </c15:fullRef>
                </c:ext>
              </c:extLst>
              <c:f>('Models Data'!$W$472,'Models Data'!$Y$472,'Models Data'!$AA$472,'Models Data'!$AC$472,'Models Data'!$AE$472,'Models Data'!$AG$472,'Models Data'!$AI$472,'Models Data'!$AK$472,'Models Data'!$AM$472,'Models Data'!$AO$472,'Models Data'!$AQ$472,'Models Data'!$AS$472,'Models Data'!$AU$472,'Models Data'!$AW$472,'Models Data'!$AY$472,'Models Data'!$BA$472,'Models Data'!$BC$472,'Models Data'!$BE$472,'Models Data'!$BG$472,'Models Data'!$BI$472,'Models Data'!$BK$472,'Models Data'!$BM$472,'Models Data'!$BO$472:$BQ$472)</c:f>
              <c:numCache>
                <c:formatCode>#,##0</c:formatCode>
                <c:ptCount val="25"/>
                <c:pt idx="0">
                  <c:v>34771</c:v>
                </c:pt>
                <c:pt idx="1">
                  <c:v>33244</c:v>
                </c:pt>
                <c:pt idx="2">
                  <c:v>31725</c:v>
                </c:pt>
                <c:pt idx="3">
                  <c:v>30344</c:v>
                </c:pt>
                <c:pt idx="4">
                  <c:v>32743</c:v>
                </c:pt>
                <c:pt idx="5">
                  <c:v>31354</c:v>
                </c:pt>
                <c:pt idx="6">
                  <c:v>30250</c:v>
                </c:pt>
                <c:pt idx="7">
                  <c:v>29039</c:v>
                </c:pt>
                <c:pt idx="8">
                  <c:v>28288</c:v>
                </c:pt>
                <c:pt idx="9">
                  <c:v>28938</c:v>
                </c:pt>
                <c:pt idx="10">
                  <c:v>32424</c:v>
                </c:pt>
                <c:pt idx="11">
                  <c:v>33449</c:v>
                </c:pt>
                <c:pt idx="12">
                  <c:v>34275</c:v>
                </c:pt>
                <c:pt idx="13">
                  <c:v>34926</c:v>
                </c:pt>
                <c:pt idx="14" formatCode="General">
                  <c:v>35681.867550071758</c:v>
                </c:pt>
                <c:pt idx="15" formatCode="General">
                  <c:v>36268.062600178593</c:v>
                </c:pt>
                <c:pt idx="16" formatCode="General">
                  <c:v>36861.355590722313</c:v>
                </c:pt>
                <c:pt idx="17" formatCode="General">
                  <c:v>37416.474576768262</c:v>
                </c:pt>
                <c:pt idx="18" formatCode="General">
                  <c:v>37953.366132744755</c:v>
                </c:pt>
                <c:pt idx="19" formatCode="General">
                  <c:v>38434.183098311762</c:v>
                </c:pt>
                <c:pt idx="20" formatCode="General">
                  <c:v>38867.188704069347</c:v>
                </c:pt>
                <c:pt idx="21" formatCode="General">
                  <c:v>39243.88457757049</c:v>
                </c:pt>
                <c:pt idx="22" formatCode="General">
                  <c:v>39566.31838919095</c:v>
                </c:pt>
                <c:pt idx="23" formatCode="General">
                  <c:v>39708.73531775867</c:v>
                </c:pt>
                <c:pt idx="24" formatCode="General">
                  <c:v>39834.719608717416</c:v>
                </c:pt>
              </c:numCache>
            </c:numRef>
          </c:val>
          <c:smooth val="0"/>
          <c:extLst>
            <c:ext xmlns:c16="http://schemas.microsoft.com/office/drawing/2014/chart" uri="{C3380CC4-5D6E-409C-BE32-E72D297353CC}">
              <c16:uniqueId val="{00000002-831A-4793-8CFC-C5D4E0554045}"/>
            </c:ext>
          </c:extLst>
        </c:ser>
        <c:dLbls>
          <c:showLegendKey val="0"/>
          <c:showVal val="0"/>
          <c:showCatName val="0"/>
          <c:showSerName val="0"/>
          <c:showPercent val="0"/>
          <c:showBubbleSize val="0"/>
        </c:dLbls>
        <c:smooth val="0"/>
        <c:axId val="699130832"/>
        <c:axId val="699131616"/>
      </c:lineChart>
      <c:dateAx>
        <c:axId val="69913083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898276052962368"/>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31616"/>
        <c:crosses val="autoZero"/>
        <c:auto val="1"/>
        <c:lblOffset val="100"/>
        <c:baseTimeUnit val="months"/>
        <c:majorUnit val="12"/>
        <c:majorTimeUnit val="months"/>
        <c:minorUnit val="12"/>
        <c:minorTimeUnit val="months"/>
      </c:dateAx>
      <c:valAx>
        <c:axId val="69913161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9130832"/>
        <c:crosses val="autoZero"/>
        <c:crossBetween val="midCat"/>
      </c:valAx>
      <c:spPr>
        <a:solidFill>
          <a:srgbClr val="C0C0C0"/>
        </a:solidFill>
        <a:ln w="12700">
          <a:solidFill>
            <a:srgbClr val="808080"/>
          </a:solidFill>
          <a:prstDash val="solid"/>
        </a:ln>
      </c:spPr>
    </c:plotArea>
    <c:legend>
      <c:legendPos val="b"/>
      <c:layout>
        <c:manualLayout>
          <c:xMode val="edge"/>
          <c:yMode val="edge"/>
          <c:x val="0.35856079404466501"/>
          <c:y val="0.94035785288270379"/>
          <c:w val="0.28643621186695928"/>
          <c:h val="3.9063675688650254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43141521239628"/>
          <c:y val="2.9644268774703556E-2"/>
        </c:manualLayout>
      </c:layout>
      <c:overlay val="0"/>
      <c:spPr>
        <a:noFill/>
        <a:ln w="25400">
          <a:noFill/>
        </a:ln>
      </c:spPr>
    </c:title>
    <c:autoTitleDeleted val="0"/>
    <c:plotArea>
      <c:layout>
        <c:manualLayout>
          <c:layoutTarget val="inner"/>
          <c:xMode val="edge"/>
          <c:yMode val="edge"/>
          <c:x val="8.8353529160298955E-2"/>
          <c:y val="0.15217391304347827"/>
          <c:w val="0.87282577291689267"/>
          <c:h val="0.64229249011857703"/>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Data'!$W$10:$BQ$10</c15:sqref>
                  </c15:fullRef>
                </c:ext>
              </c:extLst>
              <c:f>('Models Data'!$W$10,'Models Data'!$Y$10,'Models Data'!$AA$10,'Models Data'!$AC$10,'Models Data'!$AE$10,'Models Data'!$AG$10,'Models Data'!$AI$10,'Models Data'!$AK$10,'Models Data'!$AM$10,'Models Data'!$AO$10,'Models Data'!$AQ$10,'Models Data'!$AS$10,'Models Data'!$AU$10,'Models Data'!$AW$10,'Models Data'!$AY$10,'Models Data'!$BA$10,'Models Data'!$BC$10,'Models Data'!$BE$10,'Models Data'!$BG$10,'Models Data'!$BI$10,'Models Data'!$BK$10,'Models Data'!$BM$10,'Models Data'!$BO$10:$BQ$10)</c:f>
              <c:numCache>
                <c:formatCode>#,##0</c:formatCode>
                <c:ptCount val="25"/>
                <c:pt idx="0">
                  <c:v>11413</c:v>
                </c:pt>
                <c:pt idx="1">
                  <c:v>11025</c:v>
                </c:pt>
                <c:pt idx="2">
                  <c:v>10599</c:v>
                </c:pt>
                <c:pt idx="3">
                  <c:v>10294</c:v>
                </c:pt>
                <c:pt idx="4">
                  <c:v>9927</c:v>
                </c:pt>
                <c:pt idx="5">
                  <c:v>9515</c:v>
                </c:pt>
                <c:pt idx="6">
                  <c:v>9236</c:v>
                </c:pt>
                <c:pt idx="7">
                  <c:v>8940</c:v>
                </c:pt>
                <c:pt idx="8">
                  <c:v>8683</c:v>
                </c:pt>
                <c:pt idx="9">
                  <c:v>8464</c:v>
                </c:pt>
                <c:pt idx="10">
                  <c:v>8398</c:v>
                </c:pt>
                <c:pt idx="11">
                  <c:v>8328</c:v>
                </c:pt>
                <c:pt idx="12">
                  <c:v>8210</c:v>
                </c:pt>
                <c:pt idx="13">
                  <c:v>8043</c:v>
                </c:pt>
                <c:pt idx="14" formatCode="General">
                  <c:v>8027.2290789039316</c:v>
                </c:pt>
                <c:pt idx="15" formatCode="General">
                  <c:v>7888.3702041012411</c:v>
                </c:pt>
                <c:pt idx="16" formatCode="General">
                  <c:v>7757.650582495221</c:v>
                </c:pt>
                <c:pt idx="17" formatCode="General">
                  <c:v>7621.3398246464467</c:v>
                </c:pt>
                <c:pt idx="18" formatCode="General">
                  <c:v>7487.6807744774924</c:v>
                </c:pt>
                <c:pt idx="19" formatCode="General">
                  <c:v>7344.9776226217455</c:v>
                </c:pt>
                <c:pt idx="20" formatCode="General">
                  <c:v>7179.3726084317559</c:v>
                </c:pt>
                <c:pt idx="21" formatCode="General">
                  <c:v>7012.4727070863419</c:v>
                </c:pt>
                <c:pt idx="22" formatCode="General">
                  <c:v>6836.2292336781038</c:v>
                </c:pt>
                <c:pt idx="23" formatCode="General">
                  <c:v>6742.1446381917267</c:v>
                </c:pt>
                <c:pt idx="24" formatCode="General">
                  <c:v>6650.261235760805</c:v>
                </c:pt>
              </c:numCache>
            </c:numRef>
          </c:val>
          <c:smooth val="0"/>
          <c:extLst>
            <c:ext xmlns:c16="http://schemas.microsoft.com/office/drawing/2014/chart" uri="{C3380CC4-5D6E-409C-BE32-E72D297353CC}">
              <c16:uniqueId val="{00000000-300A-42F0-99E5-2898EBF77A44}"/>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Data'!$W$52:$BQ$52</c15:sqref>
                  </c15:fullRef>
                </c:ext>
              </c:extLst>
              <c:f>('Models Data'!$W$52,'Models Data'!$Y$52,'Models Data'!$AA$52,'Models Data'!$AC$52,'Models Data'!$AE$52,'Models Data'!$AG$52,'Models Data'!$AI$52,'Models Data'!$AK$52,'Models Data'!$AM$52,'Models Data'!$AO$52,'Models Data'!$AQ$52,'Models Data'!$AS$52,'Models Data'!$AU$52,'Models Data'!$AW$52,'Models Data'!$AY$52,'Models Data'!$BA$52,'Models Data'!$BC$52,'Models Data'!$BE$52,'Models Data'!$BG$52,'Models Data'!$BI$52,'Models Data'!$BK$52,'Models Data'!$BM$52,'Models Data'!$BO$52:$BQ$52)</c:f>
              <c:numCache>
                <c:formatCode>#,##0</c:formatCode>
                <c:ptCount val="25"/>
                <c:pt idx="0">
                  <c:v>9630</c:v>
                </c:pt>
                <c:pt idx="1">
                  <c:v>9013</c:v>
                </c:pt>
                <c:pt idx="2">
                  <c:v>8383</c:v>
                </c:pt>
                <c:pt idx="3">
                  <c:v>7859</c:v>
                </c:pt>
                <c:pt idx="4">
                  <c:v>7385</c:v>
                </c:pt>
                <c:pt idx="5">
                  <c:v>6893</c:v>
                </c:pt>
                <c:pt idx="6">
                  <c:v>6487</c:v>
                </c:pt>
                <c:pt idx="7">
                  <c:v>5940</c:v>
                </c:pt>
                <c:pt idx="8">
                  <c:v>5629</c:v>
                </c:pt>
                <c:pt idx="9">
                  <c:v>5327</c:v>
                </c:pt>
                <c:pt idx="10">
                  <c:v>5074</c:v>
                </c:pt>
                <c:pt idx="11">
                  <c:v>4880</c:v>
                </c:pt>
                <c:pt idx="12">
                  <c:v>4641</c:v>
                </c:pt>
                <c:pt idx="13">
                  <c:v>4423</c:v>
                </c:pt>
                <c:pt idx="14" formatCode="General">
                  <c:v>4202.2606962472846</c:v>
                </c:pt>
                <c:pt idx="15" formatCode="General">
                  <c:v>3963.8192801115183</c:v>
                </c:pt>
                <c:pt idx="16" formatCode="General">
                  <c:v>3743.682921612849</c:v>
                </c:pt>
                <c:pt idx="17" formatCode="General">
                  <c:v>3538.0117529954055</c:v>
                </c:pt>
                <c:pt idx="18" formatCode="General">
                  <c:v>3324.0942150071314</c:v>
                </c:pt>
                <c:pt idx="19" formatCode="General">
                  <c:v>3109.7016118813581</c:v>
                </c:pt>
                <c:pt idx="20" formatCode="General">
                  <c:v>2887.9466396169619</c:v>
                </c:pt>
                <c:pt idx="21" formatCode="General">
                  <c:v>2671.039927866143</c:v>
                </c:pt>
                <c:pt idx="22" formatCode="General">
                  <c:v>2455.5511121524805</c:v>
                </c:pt>
                <c:pt idx="23" formatCode="General">
                  <c:v>2349.9063709276465</c:v>
                </c:pt>
                <c:pt idx="24" formatCode="General">
                  <c:v>2247.1223145529793</c:v>
                </c:pt>
              </c:numCache>
            </c:numRef>
          </c:val>
          <c:smooth val="0"/>
          <c:extLst>
            <c:ext xmlns:c16="http://schemas.microsoft.com/office/drawing/2014/chart" uri="{C3380CC4-5D6E-409C-BE32-E72D297353CC}">
              <c16:uniqueId val="{00000001-300A-42F0-99E5-2898EBF77A44}"/>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Data'!$W$178:$BQ$178</c15:sqref>
                  </c15:fullRef>
                </c:ext>
              </c:extLst>
              <c:f>('Models Data'!$W$178,'Models Data'!$Y$178,'Models Data'!$AA$178,'Models Data'!$AC$178,'Models Data'!$AE$178,'Models Data'!$AG$178,'Models Data'!$AI$178,'Models Data'!$AK$178,'Models Data'!$AM$178,'Models Data'!$AO$178,'Models Data'!$AQ$178,'Models Data'!$AS$178,'Models Data'!$AU$178,'Models Data'!$AW$178,'Models Data'!$AY$178,'Models Data'!$BA$178,'Models Data'!$BC$178,'Models Data'!$BE$178,'Models Data'!$BG$178,'Models Data'!$BI$178,'Models Data'!$BK$178,'Models Data'!$BM$178,'Models Data'!$BO$178:$BQ$178)</c:f>
              <c:numCache>
                <c:formatCode>#,##0</c:formatCode>
                <c:ptCount val="25"/>
                <c:pt idx="0">
                  <c:v>9301</c:v>
                </c:pt>
                <c:pt idx="1">
                  <c:v>8837</c:v>
                </c:pt>
                <c:pt idx="2">
                  <c:v>8334</c:v>
                </c:pt>
                <c:pt idx="3">
                  <c:v>7900</c:v>
                </c:pt>
                <c:pt idx="4">
                  <c:v>7441</c:v>
                </c:pt>
                <c:pt idx="5">
                  <c:v>6981</c:v>
                </c:pt>
                <c:pt idx="6">
                  <c:v>6598</c:v>
                </c:pt>
                <c:pt idx="7">
                  <c:v>6009</c:v>
                </c:pt>
                <c:pt idx="8">
                  <c:v>5669</c:v>
                </c:pt>
                <c:pt idx="9">
                  <c:v>5351</c:v>
                </c:pt>
                <c:pt idx="10">
                  <c:v>5050</c:v>
                </c:pt>
                <c:pt idx="11">
                  <c:v>4831</c:v>
                </c:pt>
                <c:pt idx="12">
                  <c:v>4546</c:v>
                </c:pt>
                <c:pt idx="13">
                  <c:v>4290</c:v>
                </c:pt>
                <c:pt idx="14" formatCode="General">
                  <c:v>4050.1494954945583</c:v>
                </c:pt>
                <c:pt idx="15" formatCode="General">
                  <c:v>3808.3183614140075</c:v>
                </c:pt>
                <c:pt idx="16" formatCode="General">
                  <c:v>3588.5418542024177</c:v>
                </c:pt>
                <c:pt idx="17" formatCode="General">
                  <c:v>3382.9320882854754</c:v>
                </c:pt>
                <c:pt idx="18" formatCode="General">
                  <c:v>3193.2194229958372</c:v>
                </c:pt>
                <c:pt idx="19" formatCode="General">
                  <c:v>3010.6602722633866</c:v>
                </c:pt>
                <c:pt idx="20" formatCode="General">
                  <c:v>2838.2706705074288</c:v>
                </c:pt>
                <c:pt idx="21" formatCode="General">
                  <c:v>2673.5244541881743</c:v>
                </c:pt>
                <c:pt idx="22" formatCode="General">
                  <c:v>2519.1855411461133</c:v>
                </c:pt>
                <c:pt idx="23" formatCode="General">
                  <c:v>2442.1668699413299</c:v>
                </c:pt>
                <c:pt idx="24" formatCode="General">
                  <c:v>2371.7519473900616</c:v>
                </c:pt>
              </c:numCache>
            </c:numRef>
          </c:val>
          <c:smooth val="0"/>
          <c:extLst>
            <c:ext xmlns:c16="http://schemas.microsoft.com/office/drawing/2014/chart" uri="{C3380CC4-5D6E-409C-BE32-E72D297353CC}">
              <c16:uniqueId val="{00000002-300A-42F0-99E5-2898EBF77A44}"/>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Data'!$W$199:$BQ$199</c15:sqref>
                  </c15:fullRef>
                </c:ext>
              </c:extLst>
              <c:f>('Models Data'!$W$199,'Models Data'!$Y$199,'Models Data'!$AA$199,'Models Data'!$AC$199,'Models Data'!$AE$199,'Models Data'!$AG$199,'Models Data'!$AI$199,'Models Data'!$AK$199,'Models Data'!$AM$199,'Models Data'!$AO$199,'Models Data'!$AQ$199,'Models Data'!$AS$199,'Models Data'!$AU$199,'Models Data'!$AW$199,'Models Data'!$AY$199,'Models Data'!$BA$199,'Models Data'!$BC$199,'Models Data'!$BE$199,'Models Data'!$BG$199,'Models Data'!$BI$199,'Models Data'!$BK$199,'Models Data'!$BM$199,'Models Data'!$BO$199:$BQ$199)</c:f>
              <c:numCache>
                <c:formatCode>#,##0</c:formatCode>
                <c:ptCount val="25"/>
                <c:pt idx="0">
                  <c:v>7052</c:v>
                </c:pt>
                <c:pt idx="1">
                  <c:v>6798</c:v>
                </c:pt>
                <c:pt idx="2">
                  <c:v>6524</c:v>
                </c:pt>
                <c:pt idx="3">
                  <c:v>6163</c:v>
                </c:pt>
                <c:pt idx="4">
                  <c:v>5832</c:v>
                </c:pt>
                <c:pt idx="5">
                  <c:v>5459</c:v>
                </c:pt>
                <c:pt idx="6">
                  <c:v>5129</c:v>
                </c:pt>
                <c:pt idx="7">
                  <c:v>4768</c:v>
                </c:pt>
                <c:pt idx="8">
                  <c:v>4435</c:v>
                </c:pt>
                <c:pt idx="9">
                  <c:v>4150</c:v>
                </c:pt>
                <c:pt idx="10">
                  <c:v>3867</c:v>
                </c:pt>
                <c:pt idx="11">
                  <c:v>3542</c:v>
                </c:pt>
                <c:pt idx="12">
                  <c:v>3273</c:v>
                </c:pt>
                <c:pt idx="13">
                  <c:v>2998</c:v>
                </c:pt>
                <c:pt idx="14" formatCode="General">
                  <c:v>2793.317994927289</c:v>
                </c:pt>
                <c:pt idx="15" formatCode="General">
                  <c:v>2597.6145589938419</c:v>
                </c:pt>
                <c:pt idx="16" formatCode="General">
                  <c:v>2430.2141469496214</c:v>
                </c:pt>
                <c:pt idx="17" formatCode="General">
                  <c:v>2290.9656330449125</c:v>
                </c:pt>
                <c:pt idx="18" formatCode="General">
                  <c:v>2177.3793980412138</c:v>
                </c:pt>
                <c:pt idx="19" formatCode="General">
                  <c:v>2077.7254485470366</c:v>
                </c:pt>
                <c:pt idx="20" formatCode="General">
                  <c:v>1995.5273831212321</c:v>
                </c:pt>
                <c:pt idx="21" formatCode="General">
                  <c:v>1926.9374252505806</c:v>
                </c:pt>
                <c:pt idx="22" formatCode="General">
                  <c:v>1865.8400002041731</c:v>
                </c:pt>
                <c:pt idx="23" formatCode="General">
                  <c:v>1835.1732930134967</c:v>
                </c:pt>
                <c:pt idx="24" formatCode="General">
                  <c:v>1810.7043488112847</c:v>
                </c:pt>
              </c:numCache>
            </c:numRef>
          </c:val>
          <c:smooth val="0"/>
          <c:extLst>
            <c:ext xmlns:c16="http://schemas.microsoft.com/office/drawing/2014/chart" uri="{C3380CC4-5D6E-409C-BE32-E72D297353CC}">
              <c16:uniqueId val="{00000003-300A-42F0-99E5-2898EBF77A44}"/>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Data'!$W$577:$BQ$577</c15:sqref>
                  </c15:fullRef>
                </c:ext>
              </c:extLst>
              <c:f>('Models Data'!$W$577,'Models Data'!$Y$577,'Models Data'!$AA$577,'Models Data'!$AC$577,'Models Data'!$AE$577,'Models Data'!$AG$577,'Models Data'!$AI$577,'Models Data'!$AK$577,'Models Data'!$AM$577,'Models Data'!$AO$577,'Models Data'!$AQ$577,'Models Data'!$AS$577,'Models Data'!$AU$577,'Models Data'!$AW$577,'Models Data'!$AY$577,'Models Data'!$BA$577,'Models Data'!$BC$577,'Models Data'!$BE$577,'Models Data'!$BG$577,'Models Data'!$BI$577,'Models Data'!$BK$577,'Models Data'!$BM$577,'Models Data'!$BO$577:$BQ$577)</c:f>
              <c:numCache>
                <c:formatCode>#,##0</c:formatCode>
                <c:ptCount val="25"/>
                <c:pt idx="0">
                  <c:v>5257</c:v>
                </c:pt>
                <c:pt idx="1">
                  <c:v>5052</c:v>
                </c:pt>
                <c:pt idx="2">
                  <c:v>4835</c:v>
                </c:pt>
                <c:pt idx="3">
                  <c:v>4529</c:v>
                </c:pt>
                <c:pt idx="4">
                  <c:v>4297</c:v>
                </c:pt>
                <c:pt idx="5">
                  <c:v>4014</c:v>
                </c:pt>
                <c:pt idx="6">
                  <c:v>3765</c:v>
                </c:pt>
                <c:pt idx="7">
                  <c:v>3449</c:v>
                </c:pt>
                <c:pt idx="8">
                  <c:v>3178</c:v>
                </c:pt>
                <c:pt idx="9">
                  <c:v>2975</c:v>
                </c:pt>
                <c:pt idx="10">
                  <c:v>2760</c:v>
                </c:pt>
                <c:pt idx="11">
                  <c:v>2519</c:v>
                </c:pt>
                <c:pt idx="12">
                  <c:v>2320</c:v>
                </c:pt>
                <c:pt idx="13">
                  <c:v>2122</c:v>
                </c:pt>
                <c:pt idx="14" formatCode="General">
                  <c:v>1960.4863400145537</c:v>
                </c:pt>
                <c:pt idx="15" formatCode="General">
                  <c:v>1822.6893520564174</c:v>
                </c:pt>
                <c:pt idx="16" formatCode="General">
                  <c:v>1706.0489063188581</c:v>
                </c:pt>
                <c:pt idx="17" formatCode="General">
                  <c:v>1600.522530660804</c:v>
                </c:pt>
                <c:pt idx="18" formatCode="General">
                  <c:v>1513.9481587975658</c:v>
                </c:pt>
                <c:pt idx="19" formatCode="General">
                  <c:v>1440.0348220913402</c:v>
                </c:pt>
                <c:pt idx="20" formatCode="General">
                  <c:v>1371.0612328217712</c:v>
                </c:pt>
                <c:pt idx="21" formatCode="General">
                  <c:v>1313.6431675703825</c:v>
                </c:pt>
                <c:pt idx="22" formatCode="General">
                  <c:v>1257.0809475176436</c:v>
                </c:pt>
                <c:pt idx="23" formatCode="General">
                  <c:v>1229.0614835228889</c:v>
                </c:pt>
                <c:pt idx="24" formatCode="General">
                  <c:v>1205.9037318970957</c:v>
                </c:pt>
              </c:numCache>
            </c:numRef>
          </c:val>
          <c:smooth val="0"/>
          <c:extLst>
            <c:ext xmlns:c16="http://schemas.microsoft.com/office/drawing/2014/chart" uri="{C3380CC4-5D6E-409C-BE32-E72D297353CC}">
              <c16:uniqueId val="{00000004-300A-42F0-99E5-2898EBF77A44}"/>
            </c:ext>
          </c:extLst>
        </c:ser>
        <c:dLbls>
          <c:showLegendKey val="0"/>
          <c:showVal val="0"/>
          <c:showCatName val="0"/>
          <c:showSerName val="0"/>
          <c:showPercent val="0"/>
          <c:showBubbleSize val="0"/>
        </c:dLbls>
        <c:smooth val="0"/>
        <c:axId val="699178888"/>
        <c:axId val="699171440"/>
      </c:lineChart>
      <c:dateAx>
        <c:axId val="699178888"/>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7523492745739737"/>
              <c:y val="0.87747035573122534"/>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1440"/>
        <c:crosses val="autoZero"/>
        <c:auto val="1"/>
        <c:lblOffset val="100"/>
        <c:baseTimeUnit val="months"/>
        <c:majorUnit val="12"/>
        <c:majorTimeUnit val="months"/>
        <c:minorUnit val="12"/>
        <c:minorTimeUnit val="months"/>
      </c:dateAx>
      <c:valAx>
        <c:axId val="69917144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699178888"/>
        <c:crosses val="autoZero"/>
        <c:crossBetween val="midCat"/>
      </c:valAx>
      <c:spPr>
        <a:solidFill>
          <a:srgbClr val="C0C0C0"/>
        </a:solidFill>
        <a:ln w="12700">
          <a:solidFill>
            <a:srgbClr val="808080"/>
          </a:solidFill>
          <a:prstDash val="solid"/>
        </a:ln>
      </c:spPr>
    </c:plotArea>
    <c:legend>
      <c:legendPos val="b"/>
      <c:layout>
        <c:manualLayout>
          <c:xMode val="edge"/>
          <c:yMode val="edge"/>
          <c:x val="0.32262431522220536"/>
          <c:y val="0.94466403162055335"/>
          <c:w val="0.40428436819123548"/>
          <c:h val="4.1501976284584963E-2"/>
        </c:manualLayout>
      </c:layout>
      <c:overlay val="0"/>
      <c:spPr>
        <a:solidFill>
          <a:srgbClr val="FFFFFF"/>
        </a:solidFill>
        <a:ln w="25400">
          <a:noFill/>
        </a:ln>
      </c:spPr>
      <c:txPr>
        <a:bodyPr/>
        <a:lstStyle/>
        <a:p>
          <a:pPr>
            <a:defRPr sz="6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01489573950857"/>
          <c:y val="2.976190476190476E-2"/>
        </c:manualLayout>
      </c:layout>
      <c:overlay val="0"/>
      <c:spPr>
        <a:noFill/>
        <a:ln w="25400">
          <a:noFill/>
        </a:ln>
      </c:spPr>
    </c:title>
    <c:autoTitleDeleted val="0"/>
    <c:plotArea>
      <c:layout>
        <c:manualLayout>
          <c:layoutTarget val="inner"/>
          <c:xMode val="edge"/>
          <c:yMode val="edge"/>
          <c:x val="8.2309631683353618E-2"/>
          <c:y val="0.15476220463286797"/>
          <c:w val="0.88206441117384926"/>
          <c:h val="0.63293773433185752"/>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Data'!$W$661:$BQ$661</c15:sqref>
                  </c15:fullRef>
                </c:ext>
              </c:extLst>
              <c:f>('Models Data'!$W$661,'Models Data'!$Y$661,'Models Data'!$AA$661,'Models Data'!$AC$661,'Models Data'!$AE$661,'Models Data'!$AG$661,'Models Data'!$AI$661,'Models Data'!$AK$661,'Models Data'!$AM$661,'Models Data'!$AO$661,'Models Data'!$AQ$661,'Models Data'!$AS$661,'Models Data'!$AU$661,'Models Data'!$AW$661,'Models Data'!$AY$661,'Models Data'!$BA$661,'Models Data'!$BC$661,'Models Data'!$BE$661,'Models Data'!$BG$661,'Models Data'!$BI$661,'Models Data'!$BK$661,'Models Data'!$BM$661,'Models Data'!$BO$661:$BQ$661)</c:f>
              <c:numCache>
                <c:formatCode>#,##0</c:formatCode>
                <c:ptCount val="25"/>
                <c:pt idx="0">
                  <c:v>26886</c:v>
                </c:pt>
                <c:pt idx="1">
                  <c:v>25591</c:v>
                </c:pt>
                <c:pt idx="2">
                  <c:v>24096</c:v>
                </c:pt>
                <c:pt idx="3">
                  <c:v>22685</c:v>
                </c:pt>
                <c:pt idx="4">
                  <c:v>21348</c:v>
                </c:pt>
                <c:pt idx="5">
                  <c:v>20014</c:v>
                </c:pt>
                <c:pt idx="6">
                  <c:v>18926</c:v>
                </c:pt>
                <c:pt idx="7">
                  <c:v>17731</c:v>
                </c:pt>
                <c:pt idx="8">
                  <c:v>16456</c:v>
                </c:pt>
                <c:pt idx="9">
                  <c:v>15617</c:v>
                </c:pt>
                <c:pt idx="10">
                  <c:v>14820</c:v>
                </c:pt>
                <c:pt idx="11">
                  <c:v>14094</c:v>
                </c:pt>
                <c:pt idx="12">
                  <c:v>12387</c:v>
                </c:pt>
                <c:pt idx="13">
                  <c:v>11728</c:v>
                </c:pt>
                <c:pt idx="14" formatCode="General">
                  <c:v>11097.786041788686</c:v>
                </c:pt>
                <c:pt idx="15" formatCode="General">
                  <c:v>10468.16942201551</c:v>
                </c:pt>
                <c:pt idx="16" formatCode="General">
                  <c:v>9914.8833681799642</c:v>
                </c:pt>
                <c:pt idx="17" formatCode="General">
                  <c:v>9401.3805866656821</c:v>
                </c:pt>
                <c:pt idx="18" formatCode="General">
                  <c:v>8916.3264822042038</c:v>
                </c:pt>
                <c:pt idx="19" formatCode="General">
                  <c:v>8447.713142805469</c:v>
                </c:pt>
                <c:pt idx="20" formatCode="General">
                  <c:v>7987.5127607825934</c:v>
                </c:pt>
                <c:pt idx="21" formatCode="General">
                  <c:v>7548.8386556800615</c:v>
                </c:pt>
                <c:pt idx="22" formatCode="General">
                  <c:v>7121.7526367038517</c:v>
                </c:pt>
                <c:pt idx="23" formatCode="General">
                  <c:v>6909.4431384051404</c:v>
                </c:pt>
                <c:pt idx="24" formatCode="General">
                  <c:v>6708.7691545414873</c:v>
                </c:pt>
              </c:numCache>
            </c:numRef>
          </c:val>
          <c:smooth val="0"/>
          <c:extLst>
            <c:ext xmlns:c16="http://schemas.microsoft.com/office/drawing/2014/chart" uri="{C3380CC4-5D6E-409C-BE32-E72D297353CC}">
              <c16:uniqueId val="{00000000-6F4B-4173-B57A-D6F50810E3C9}"/>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Data'!$W$682:$BQ$682</c15:sqref>
                  </c15:fullRef>
                </c:ext>
              </c:extLst>
              <c:f>('Models Data'!$W$682,'Models Data'!$Y$682,'Models Data'!$AA$682,'Models Data'!$AC$682,'Models Data'!$AE$682,'Models Data'!$AG$682,'Models Data'!$AI$682,'Models Data'!$AK$682,'Models Data'!$AM$682,'Models Data'!$AO$682,'Models Data'!$AQ$682,'Models Data'!$AS$682,'Models Data'!$AU$682,'Models Data'!$AW$682,'Models Data'!$AY$682,'Models Data'!$BA$682,'Models Data'!$BC$682,'Models Data'!$BE$682,'Models Data'!$BG$682,'Models Data'!$BI$682,'Models Data'!$BK$682,'Models Data'!$BM$682,'Models Data'!$BO$682:$BQ$682)</c:f>
              <c:numCache>
                <c:formatCode>#,##0</c:formatCode>
                <c:ptCount val="25"/>
                <c:pt idx="0">
                  <c:v>18427</c:v>
                </c:pt>
                <c:pt idx="1">
                  <c:v>17779</c:v>
                </c:pt>
                <c:pt idx="2">
                  <c:v>17080</c:v>
                </c:pt>
                <c:pt idx="3">
                  <c:v>16420</c:v>
                </c:pt>
                <c:pt idx="4">
                  <c:v>15727</c:v>
                </c:pt>
                <c:pt idx="5">
                  <c:v>14949</c:v>
                </c:pt>
                <c:pt idx="6">
                  <c:v>14349</c:v>
                </c:pt>
                <c:pt idx="7">
                  <c:v>13705</c:v>
                </c:pt>
                <c:pt idx="8">
                  <c:v>13120</c:v>
                </c:pt>
                <c:pt idx="9">
                  <c:v>12617</c:v>
                </c:pt>
                <c:pt idx="10">
                  <c:v>12271</c:v>
                </c:pt>
                <c:pt idx="11">
                  <c:v>11884</c:v>
                </c:pt>
                <c:pt idx="12">
                  <c:v>11499</c:v>
                </c:pt>
                <c:pt idx="13">
                  <c:v>11062</c:v>
                </c:pt>
                <c:pt idx="14" formatCode="General">
                  <c:v>10841.783578706285</c:v>
                </c:pt>
                <c:pt idx="15" formatCode="General">
                  <c:v>10508.183019581889</c:v>
                </c:pt>
                <c:pt idx="16" formatCode="General">
                  <c:v>10210.568295579162</c:v>
                </c:pt>
                <c:pt idx="17" formatCode="General">
                  <c:v>9935.3452646434507</c:v>
                </c:pt>
                <c:pt idx="18" formatCode="General">
                  <c:v>9685.7956036050018</c:v>
                </c:pt>
                <c:pt idx="19" formatCode="General">
                  <c:v>9442.0127449091524</c:v>
                </c:pt>
                <c:pt idx="20" formatCode="General">
                  <c:v>9192.8667959154081</c:v>
                </c:pt>
                <c:pt idx="21" formatCode="General">
                  <c:v>8955.5871678357762</c:v>
                </c:pt>
                <c:pt idx="22" formatCode="General">
                  <c:v>8716.935081398693</c:v>
                </c:pt>
                <c:pt idx="23" formatCode="General">
                  <c:v>8591.2701327105442</c:v>
                </c:pt>
                <c:pt idx="24" formatCode="General">
                  <c:v>8473.8691120018048</c:v>
                </c:pt>
              </c:numCache>
            </c:numRef>
          </c:val>
          <c:smooth val="0"/>
          <c:extLst>
            <c:ext xmlns:c16="http://schemas.microsoft.com/office/drawing/2014/chart" uri="{C3380CC4-5D6E-409C-BE32-E72D297353CC}">
              <c16:uniqueId val="{00000001-6F4B-4173-B57A-D6F50810E3C9}"/>
            </c:ext>
          </c:extLst>
        </c:ser>
        <c:dLbls>
          <c:showLegendKey val="0"/>
          <c:showVal val="0"/>
          <c:showCatName val="0"/>
          <c:showSerName val="0"/>
          <c:showPercent val="0"/>
          <c:showBubbleSize val="0"/>
        </c:dLbls>
        <c:smooth val="0"/>
        <c:axId val="699174968"/>
        <c:axId val="699168304"/>
      </c:lineChart>
      <c:dateAx>
        <c:axId val="69917496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68307974418327"/>
              <c:y val="0.8710334124901053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68304"/>
        <c:crosses val="autoZero"/>
        <c:auto val="1"/>
        <c:lblOffset val="100"/>
        <c:baseTimeUnit val="months"/>
        <c:majorUnit val="12"/>
        <c:majorTimeUnit val="months"/>
        <c:minorUnit val="12"/>
        <c:minorTimeUnit val="months"/>
      </c:dateAx>
      <c:valAx>
        <c:axId val="69916830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9174968"/>
        <c:crosses val="autoZero"/>
        <c:crossBetween val="midCat"/>
      </c:valAx>
      <c:spPr>
        <a:solidFill>
          <a:srgbClr val="C0C0C0"/>
        </a:solidFill>
        <a:ln w="12700">
          <a:solidFill>
            <a:srgbClr val="808080"/>
          </a:solidFill>
          <a:prstDash val="solid"/>
        </a:ln>
      </c:spPr>
    </c:plotArea>
    <c:legend>
      <c:legendPos val="b"/>
      <c:layout>
        <c:manualLayout>
          <c:xMode val="edge"/>
          <c:yMode val="edge"/>
          <c:x val="0.33906654657097751"/>
          <c:y val="0.94246219222597172"/>
          <c:w val="0.36855081306718579"/>
          <c:h val="4.3650793650793607E-2"/>
        </c:manualLayout>
      </c:layout>
      <c:overlay val="0"/>
      <c:spPr>
        <a:solidFill>
          <a:srgbClr val="FFFFFF"/>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50062272793"/>
          <c:y val="2.9644268774703556E-2"/>
        </c:manualLayout>
      </c:layout>
      <c:overlay val="0"/>
      <c:spPr>
        <a:noFill/>
        <a:ln w="25400">
          <a:noFill/>
        </a:ln>
      </c:spPr>
    </c:title>
    <c:autoTitleDeleted val="0"/>
    <c:plotArea>
      <c:layout>
        <c:manualLayout>
          <c:layoutTarget val="inner"/>
          <c:xMode val="edge"/>
          <c:yMode val="edge"/>
          <c:x val="7.8877056837149614E-2"/>
          <c:y val="0.15019762845849802"/>
          <c:w val="0.88235351716133459"/>
          <c:h val="0.64426877470355737"/>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Data'!$W$493:$BQ$493</c15:sqref>
                  </c15:fullRef>
                </c:ext>
              </c:extLst>
              <c:f>('Models Data'!$W$493,'Models Data'!$Y$493,'Models Data'!$AA$493,'Models Data'!$AC$493,'Models Data'!$AE$493,'Models Data'!$AG$493,'Models Data'!$AI$493,'Models Data'!$AK$493,'Models Data'!$AM$493,'Models Data'!$AO$493,'Models Data'!$AQ$493,'Models Data'!$AS$493,'Models Data'!$AU$493,'Models Data'!$AW$493,'Models Data'!$AY$493,'Models Data'!$BA$493,'Models Data'!$BC$493,'Models Data'!$BE$493,'Models Data'!$BG$493,'Models Data'!$BI$493,'Models Data'!$BK$493,'Models Data'!$BM$493,'Models Data'!$BO$493:$BQ$493)</c:f>
              <c:numCache>
                <c:formatCode>#,##0</c:formatCode>
                <c:ptCount val="25"/>
                <c:pt idx="0">
                  <c:v>17238</c:v>
                </c:pt>
                <c:pt idx="1">
                  <c:v>16428</c:v>
                </c:pt>
                <c:pt idx="2">
                  <c:v>15639</c:v>
                </c:pt>
                <c:pt idx="3">
                  <c:v>14861</c:v>
                </c:pt>
                <c:pt idx="4">
                  <c:v>14099</c:v>
                </c:pt>
                <c:pt idx="5">
                  <c:v>13341</c:v>
                </c:pt>
                <c:pt idx="6">
                  <c:v>12669</c:v>
                </c:pt>
                <c:pt idx="7">
                  <c:v>12114</c:v>
                </c:pt>
                <c:pt idx="8">
                  <c:v>11810</c:v>
                </c:pt>
                <c:pt idx="9">
                  <c:v>11435</c:v>
                </c:pt>
                <c:pt idx="10">
                  <c:v>11145</c:v>
                </c:pt>
                <c:pt idx="11">
                  <c:v>10851</c:v>
                </c:pt>
                <c:pt idx="12">
                  <c:v>10524</c:v>
                </c:pt>
                <c:pt idx="13">
                  <c:v>10320</c:v>
                </c:pt>
                <c:pt idx="14" formatCode="General">
                  <c:v>10267.257664034541</c:v>
                </c:pt>
                <c:pt idx="15" formatCode="General">
                  <c:v>10127.118433315822</c:v>
                </c:pt>
                <c:pt idx="16" formatCode="General">
                  <c:v>10036.67850684975</c:v>
                </c:pt>
                <c:pt idx="17" formatCode="General">
                  <c:v>9985.2891072612983</c:v>
                </c:pt>
                <c:pt idx="18" formatCode="General">
                  <c:v>9975.1546783117938</c:v>
                </c:pt>
                <c:pt idx="19" formatCode="General">
                  <c:v>9978.2918599766035</c:v>
                </c:pt>
                <c:pt idx="20" formatCode="General">
                  <c:v>9990.8261398889772</c:v>
                </c:pt>
                <c:pt idx="21" formatCode="General">
                  <c:v>10015.614485779</c:v>
                </c:pt>
                <c:pt idx="22" formatCode="General">
                  <c:v>10040.088583580198</c:v>
                </c:pt>
                <c:pt idx="23" formatCode="General">
                  <c:v>10047.907297769352</c:v>
                </c:pt>
                <c:pt idx="24" formatCode="General">
                  <c:v>10067.605490004997</c:v>
                </c:pt>
              </c:numCache>
            </c:numRef>
          </c:val>
          <c:smooth val="0"/>
          <c:extLst>
            <c:ext xmlns:c16="http://schemas.microsoft.com/office/drawing/2014/chart" uri="{C3380CC4-5D6E-409C-BE32-E72D297353CC}">
              <c16:uniqueId val="{00000000-1DF8-48F1-ABB7-EB9B85D7DC48}"/>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Data'!$W$514:$BQ$514</c15:sqref>
                  </c15:fullRef>
                </c:ext>
              </c:extLst>
              <c:f>('Models Data'!$W$514,'Models Data'!$Y$514,'Models Data'!$AA$514,'Models Data'!$AC$514,'Models Data'!$AE$514,'Models Data'!$AG$514,'Models Data'!$AI$514,'Models Data'!$AK$514,'Models Data'!$AM$514,'Models Data'!$AO$514,'Models Data'!$AQ$514,'Models Data'!$AS$514,'Models Data'!$AU$514,'Models Data'!$AW$514,'Models Data'!$AY$514,'Models Data'!$BA$514,'Models Data'!$BC$514,'Models Data'!$BE$514,'Models Data'!$BG$514,'Models Data'!$BI$514,'Models Data'!$BK$514,'Models Data'!$BM$514,'Models Data'!$BO$514:$BQ$514)</c:f>
              <c:numCache>
                <c:formatCode>#,##0</c:formatCode>
                <c:ptCount val="25"/>
                <c:pt idx="0">
                  <c:v>5458</c:v>
                </c:pt>
                <c:pt idx="1">
                  <c:v>5330</c:v>
                </c:pt>
                <c:pt idx="2">
                  <c:v>5302</c:v>
                </c:pt>
                <c:pt idx="3">
                  <c:v>5331</c:v>
                </c:pt>
                <c:pt idx="4">
                  <c:v>5921</c:v>
                </c:pt>
                <c:pt idx="5">
                  <c:v>5945</c:v>
                </c:pt>
                <c:pt idx="6">
                  <c:v>6088</c:v>
                </c:pt>
                <c:pt idx="7">
                  <c:v>6096</c:v>
                </c:pt>
                <c:pt idx="8">
                  <c:v>6256</c:v>
                </c:pt>
                <c:pt idx="9">
                  <c:v>7843</c:v>
                </c:pt>
                <c:pt idx="10">
                  <c:v>12401</c:v>
                </c:pt>
                <c:pt idx="11">
                  <c:v>14208</c:v>
                </c:pt>
                <c:pt idx="12">
                  <c:v>16283</c:v>
                </c:pt>
                <c:pt idx="13">
                  <c:v>17514</c:v>
                </c:pt>
                <c:pt idx="14" formatCode="General">
                  <c:v>18693.26403454836</c:v>
                </c:pt>
                <c:pt idx="15" formatCode="General">
                  <c:v>19782.649530421008</c:v>
                </c:pt>
                <c:pt idx="16" formatCode="General">
                  <c:v>20768.787769615828</c:v>
                </c:pt>
                <c:pt idx="17" formatCode="General">
                  <c:v>21665.41790440755</c:v>
                </c:pt>
                <c:pt idx="18" formatCode="General">
                  <c:v>22474.632179985201</c:v>
                </c:pt>
                <c:pt idx="19" formatCode="General">
                  <c:v>23199.085553010857</c:v>
                </c:pt>
                <c:pt idx="20" formatCode="General">
                  <c:v>23865.836852178614</c:v>
                </c:pt>
                <c:pt idx="21" formatCode="General">
                  <c:v>24462.844608669384</c:v>
                </c:pt>
                <c:pt idx="22" formatCode="General">
                  <c:v>25002.332998868915</c:v>
                </c:pt>
                <c:pt idx="23" formatCode="General">
                  <c:v>25242.55019210928</c:v>
                </c:pt>
                <c:pt idx="24" formatCode="General">
                  <c:v>25481.246409810014</c:v>
                </c:pt>
              </c:numCache>
            </c:numRef>
          </c:val>
          <c:smooth val="0"/>
          <c:extLst>
            <c:ext xmlns:c16="http://schemas.microsoft.com/office/drawing/2014/chart" uri="{C3380CC4-5D6E-409C-BE32-E72D297353CC}">
              <c16:uniqueId val="{00000001-1DF8-48F1-ABB7-EB9B85D7DC48}"/>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Data'!$W$535:$BQ$535</c15:sqref>
                  </c15:fullRef>
                </c:ext>
              </c:extLst>
              <c:f>('Models Data'!$W$535,'Models Data'!$Y$535,'Models Data'!$AA$535,'Models Data'!$AC$535,'Models Data'!$AE$535,'Models Data'!$AG$535,'Models Data'!$AI$535,'Models Data'!$AK$535,'Models Data'!$AM$535,'Models Data'!$AO$535,'Models Data'!$AQ$535,'Models Data'!$AS$535,'Models Data'!$AU$535,'Models Data'!$AW$535,'Models Data'!$AY$535,'Models Data'!$BA$535,'Models Data'!$BC$535,'Models Data'!$BE$535,'Models Data'!$BG$535,'Models Data'!$BI$535,'Models Data'!$BK$535,'Models Data'!$BM$535,'Models Data'!$BO$535:$BQ$535)</c:f>
              <c:numCache>
                <c:formatCode>#,##0</c:formatCode>
                <c:ptCount val="25"/>
                <c:pt idx="0">
                  <c:v>22696</c:v>
                </c:pt>
                <c:pt idx="1">
                  <c:v>21758</c:v>
                </c:pt>
                <c:pt idx="2">
                  <c:v>20941</c:v>
                </c:pt>
                <c:pt idx="3">
                  <c:v>20192</c:v>
                </c:pt>
                <c:pt idx="4">
                  <c:v>20020</c:v>
                </c:pt>
                <c:pt idx="5">
                  <c:v>19286</c:v>
                </c:pt>
                <c:pt idx="6">
                  <c:v>18757</c:v>
                </c:pt>
                <c:pt idx="7">
                  <c:v>18210</c:v>
                </c:pt>
                <c:pt idx="8">
                  <c:v>18066</c:v>
                </c:pt>
                <c:pt idx="9">
                  <c:v>19278</c:v>
                </c:pt>
                <c:pt idx="10">
                  <c:v>23546</c:v>
                </c:pt>
                <c:pt idx="11">
                  <c:v>25059</c:v>
                </c:pt>
                <c:pt idx="12">
                  <c:v>26807</c:v>
                </c:pt>
                <c:pt idx="13">
                  <c:v>27834</c:v>
                </c:pt>
                <c:pt idx="14">
                  <c:v>28960.521698582903</c:v>
                </c:pt>
                <c:pt idx="15">
                  <c:v>29909.767963736827</c:v>
                </c:pt>
                <c:pt idx="16">
                  <c:v>30805.46627646558</c:v>
                </c:pt>
                <c:pt idx="17">
                  <c:v>31650.707011668848</c:v>
                </c:pt>
                <c:pt idx="18">
                  <c:v>32449.786858296997</c:v>
                </c:pt>
                <c:pt idx="19">
                  <c:v>33177.377412987458</c:v>
                </c:pt>
                <c:pt idx="20">
                  <c:v>33856.662992067591</c:v>
                </c:pt>
                <c:pt idx="21">
                  <c:v>34478.459094448386</c:v>
                </c:pt>
                <c:pt idx="22">
                  <c:v>35042.421582449111</c:v>
                </c:pt>
                <c:pt idx="23">
                  <c:v>35290.45748987863</c:v>
                </c:pt>
                <c:pt idx="24">
                  <c:v>35548.85189981501</c:v>
                </c:pt>
              </c:numCache>
            </c:numRef>
          </c:val>
          <c:smooth val="0"/>
          <c:extLst>
            <c:ext xmlns:c16="http://schemas.microsoft.com/office/drawing/2014/chart" uri="{C3380CC4-5D6E-409C-BE32-E72D297353CC}">
              <c16:uniqueId val="{00000002-1DF8-48F1-ABB7-EB9B85D7DC48}"/>
            </c:ext>
          </c:extLst>
        </c:ser>
        <c:dLbls>
          <c:showLegendKey val="0"/>
          <c:showVal val="0"/>
          <c:showCatName val="0"/>
          <c:showSerName val="0"/>
          <c:showPercent val="0"/>
          <c:showBubbleSize val="0"/>
        </c:dLbls>
        <c:smooth val="0"/>
        <c:axId val="699171832"/>
        <c:axId val="699169872"/>
      </c:lineChart>
      <c:dateAx>
        <c:axId val="699171832"/>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6390407314600962"/>
              <c:y val="0.87747035573122534"/>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69872"/>
        <c:crosses val="autoZero"/>
        <c:auto val="1"/>
        <c:lblOffset val="100"/>
        <c:baseTimeUnit val="months"/>
        <c:majorUnit val="12"/>
        <c:majorTimeUnit val="months"/>
        <c:minorUnit val="12"/>
        <c:minorTimeUnit val="months"/>
      </c:dateAx>
      <c:valAx>
        <c:axId val="69916987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71832"/>
        <c:crosses val="autoZero"/>
        <c:crossBetween val="midCat"/>
      </c:valAx>
      <c:spPr>
        <a:solidFill>
          <a:srgbClr val="C0C0C0"/>
        </a:solidFill>
        <a:ln w="12700">
          <a:solidFill>
            <a:srgbClr val="808080"/>
          </a:solidFill>
          <a:prstDash val="solid"/>
        </a:ln>
      </c:spPr>
    </c:plotArea>
    <c:legend>
      <c:legendPos val="b"/>
      <c:layout>
        <c:manualLayout>
          <c:xMode val="edge"/>
          <c:yMode val="edge"/>
          <c:x val="0.40508050876426405"/>
          <c:y val="0.94664031620553357"/>
          <c:w val="0.22860981561902727"/>
          <c:h val="3.9525691699604737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61524253912706"/>
          <c:y val="2.982107355864811E-2"/>
        </c:manualLayout>
      </c:layout>
      <c:overlay val="0"/>
      <c:spPr>
        <a:noFill/>
        <a:ln w="25400">
          <a:noFill/>
        </a:ln>
      </c:spPr>
    </c:title>
    <c:autoTitleDeleted val="0"/>
    <c:plotArea>
      <c:layout>
        <c:manualLayout>
          <c:layoutTarget val="inner"/>
          <c:xMode val="edge"/>
          <c:yMode val="edge"/>
          <c:x val="8.3229864148549201E-2"/>
          <c:y val="0.15506958250497019"/>
          <c:w val="0.88074587584061759"/>
          <c:h val="0.63419483101391649"/>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Data'!$W$158:$BQ$158</c15:sqref>
                  </c15:fullRef>
                </c:ext>
              </c:extLst>
              <c:f>('Models Data'!$W$158,'Models Data'!$Y$158,'Models Data'!$AA$158,'Models Data'!$AC$158,'Models Data'!$AE$158,'Models Data'!$AG$158,'Models Data'!$AI$158,'Models Data'!$AK$158,'Models Data'!$AM$158,'Models Data'!$AO$158,'Models Data'!$AQ$158,'Models Data'!$AS$158,'Models Data'!$AU$158,'Models Data'!$AW$158,'Models Data'!$AY$158,'Models Data'!$BA$158,'Models Data'!$BC$158,'Models Data'!$BE$158,'Models Data'!$BG$158,'Models Data'!$BI$158,'Models Data'!$BK$158,'Models Data'!$BM$158,'Models Data'!$BO$158:$BQ$158)</c:f>
              <c:numCache>
                <c:formatCode>#,##0</c:formatCode>
                <c:ptCount val="25"/>
                <c:pt idx="0">
                  <c:v>5369</c:v>
                </c:pt>
                <c:pt idx="1">
                  <c:v>5066</c:v>
                </c:pt>
                <c:pt idx="2">
                  <c:v>4761</c:v>
                </c:pt>
                <c:pt idx="3">
                  <c:v>4486</c:v>
                </c:pt>
                <c:pt idx="4">
                  <c:v>5203</c:v>
                </c:pt>
                <c:pt idx="5">
                  <c:v>5038</c:v>
                </c:pt>
                <c:pt idx="6">
                  <c:v>4902</c:v>
                </c:pt>
                <c:pt idx="7">
                  <c:v>4771</c:v>
                </c:pt>
                <c:pt idx="8">
                  <c:v>4760</c:v>
                </c:pt>
                <c:pt idx="9">
                  <c:v>5057</c:v>
                </c:pt>
                <c:pt idx="10">
                  <c:v>5811</c:v>
                </c:pt>
                <c:pt idx="11">
                  <c:v>6036</c:v>
                </c:pt>
                <c:pt idx="12">
                  <c:v>6382</c:v>
                </c:pt>
                <c:pt idx="13">
                  <c:v>6574</c:v>
                </c:pt>
                <c:pt idx="14" formatCode="General">
                  <c:v>6771.8598672284052</c:v>
                </c:pt>
                <c:pt idx="15" formatCode="General">
                  <c:v>6980.2832417188392</c:v>
                </c:pt>
                <c:pt idx="16" formatCode="General">
                  <c:v>7177.159664023894</c:v>
                </c:pt>
                <c:pt idx="17" formatCode="General">
                  <c:v>7333.6652815428706</c:v>
                </c:pt>
                <c:pt idx="18" formatCode="General">
                  <c:v>7488.7906950851266</c:v>
                </c:pt>
                <c:pt idx="19" formatCode="General">
                  <c:v>7628.0884446052569</c:v>
                </c:pt>
                <c:pt idx="20" formatCode="General">
                  <c:v>7760.947764338508</c:v>
                </c:pt>
                <c:pt idx="21" formatCode="General">
                  <c:v>7884.1827828112855</c:v>
                </c:pt>
                <c:pt idx="22" formatCode="General">
                  <c:v>7987.1355835392142</c:v>
                </c:pt>
                <c:pt idx="23" formatCode="General">
                  <c:v>8034.7589594831807</c:v>
                </c:pt>
                <c:pt idx="24" formatCode="General">
                  <c:v>8083.8877650450886</c:v>
                </c:pt>
              </c:numCache>
            </c:numRef>
          </c:val>
          <c:smooth val="0"/>
          <c:extLst>
            <c:ext xmlns:c16="http://schemas.microsoft.com/office/drawing/2014/chart" uri="{C3380CC4-5D6E-409C-BE32-E72D297353CC}">
              <c16:uniqueId val="{00000000-7106-4874-AE1F-D91579A9E2FA}"/>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Data'!$W$431:$BQ$431</c15:sqref>
                  </c15:fullRef>
                </c:ext>
              </c:extLst>
              <c:f>('Models Data'!$W$431,'Models Data'!$Y$431,'Models Data'!$AA$431,'Models Data'!$AC$431,'Models Data'!$AE$431,'Models Data'!$AG$431,'Models Data'!$AI$431,'Models Data'!$AK$431,'Models Data'!$AM$431,'Models Data'!$AO$431,'Models Data'!$AQ$431,'Models Data'!$AS$431,'Models Data'!$AU$431,'Models Data'!$AW$431,'Models Data'!$AY$431,'Models Data'!$BA$431,'Models Data'!$BC$431,'Models Data'!$BE$431,'Models Data'!$BG$431,'Models Data'!$BI$431,'Models Data'!$BK$431,'Models Data'!$BM$431,'Models Data'!$BO$431:$BQ$431)</c:f>
              <c:numCache>
                <c:formatCode>#,##0</c:formatCode>
                <c:ptCount val="25"/>
                <c:pt idx="0">
                  <c:v>6438</c:v>
                </c:pt>
                <c:pt idx="1">
                  <c:v>6110</c:v>
                </c:pt>
                <c:pt idx="2">
                  <c:v>5717</c:v>
                </c:pt>
                <c:pt idx="3">
                  <c:v>5313</c:v>
                </c:pt>
                <c:pt idx="4">
                  <c:v>5026</c:v>
                </c:pt>
                <c:pt idx="5">
                  <c:v>4665</c:v>
                </c:pt>
                <c:pt idx="6">
                  <c:v>4324</c:v>
                </c:pt>
                <c:pt idx="7">
                  <c:v>3976</c:v>
                </c:pt>
                <c:pt idx="8">
                  <c:v>3657</c:v>
                </c:pt>
                <c:pt idx="9">
                  <c:v>3358</c:v>
                </c:pt>
                <c:pt idx="10">
                  <c:v>3167</c:v>
                </c:pt>
                <c:pt idx="11">
                  <c:v>2951</c:v>
                </c:pt>
                <c:pt idx="12">
                  <c:v>2591</c:v>
                </c:pt>
                <c:pt idx="13">
                  <c:v>2401</c:v>
                </c:pt>
                <c:pt idx="14" formatCode="General">
                  <c:v>2248.470491571738</c:v>
                </c:pt>
                <c:pt idx="15" formatCode="General">
                  <c:v>2087.4751535948035</c:v>
                </c:pt>
                <c:pt idx="16" formatCode="General">
                  <c:v>1951.8273171051562</c:v>
                </c:pt>
                <c:pt idx="17" formatCode="General">
                  <c:v>1823.7848652333064</c:v>
                </c:pt>
                <c:pt idx="18" formatCode="General">
                  <c:v>1718.8373304252761</c:v>
                </c:pt>
                <c:pt idx="19" formatCode="General">
                  <c:v>1628.7645456235314</c:v>
                </c:pt>
                <c:pt idx="20" formatCode="General">
                  <c:v>1546.1860611969585</c:v>
                </c:pt>
                <c:pt idx="21" formatCode="General">
                  <c:v>1469.8801997291393</c:v>
                </c:pt>
                <c:pt idx="22" formatCode="General">
                  <c:v>1394.8130071094063</c:v>
                </c:pt>
                <c:pt idx="23" formatCode="General">
                  <c:v>1360.3880045281846</c:v>
                </c:pt>
                <c:pt idx="24" formatCode="General">
                  <c:v>1323.9538069435243</c:v>
                </c:pt>
              </c:numCache>
            </c:numRef>
          </c:val>
          <c:smooth val="0"/>
          <c:extLst>
            <c:ext xmlns:c16="http://schemas.microsoft.com/office/drawing/2014/chart" uri="{C3380CC4-5D6E-409C-BE32-E72D297353CC}">
              <c16:uniqueId val="{00000001-7106-4874-AE1F-D91579A9E2FA}"/>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Data'!$W$473:$BQ$473</c15:sqref>
                  </c15:fullRef>
                </c:ext>
              </c:extLst>
              <c:f>('Models Data'!$W$473,'Models Data'!$Y$473,'Models Data'!$AA$473,'Models Data'!$AC$473,'Models Data'!$AE$473,'Models Data'!$AG$473,'Models Data'!$AI$473,'Models Data'!$AK$473,'Models Data'!$AM$473,'Models Data'!$AO$473,'Models Data'!$AQ$473,'Models Data'!$AS$473,'Models Data'!$AU$473,'Models Data'!$AW$473,'Models Data'!$AY$473,'Models Data'!$BA$473,'Models Data'!$BC$473,'Models Data'!$BE$473,'Models Data'!$BG$473,'Models Data'!$BI$473,'Models Data'!$BK$473,'Models Data'!$BM$473,'Models Data'!$BO$473:$BQ$473)</c:f>
              <c:numCache>
                <c:formatCode>#,##0</c:formatCode>
                <c:ptCount val="25"/>
                <c:pt idx="0">
                  <c:v>11656</c:v>
                </c:pt>
                <c:pt idx="1">
                  <c:v>11033</c:v>
                </c:pt>
                <c:pt idx="2">
                  <c:v>10351</c:v>
                </c:pt>
                <c:pt idx="3">
                  <c:v>9690</c:v>
                </c:pt>
                <c:pt idx="4">
                  <c:v>10142</c:v>
                </c:pt>
                <c:pt idx="5">
                  <c:v>9633</c:v>
                </c:pt>
                <c:pt idx="6">
                  <c:v>9170</c:v>
                </c:pt>
                <c:pt idx="7">
                  <c:v>8706</c:v>
                </c:pt>
                <c:pt idx="8">
                  <c:v>8384</c:v>
                </c:pt>
                <c:pt idx="9">
                  <c:v>8387</c:v>
                </c:pt>
                <c:pt idx="10">
                  <c:v>8939</c:v>
                </c:pt>
                <c:pt idx="11">
                  <c:v>8943</c:v>
                </c:pt>
                <c:pt idx="12">
                  <c:v>8935</c:v>
                </c:pt>
                <c:pt idx="13">
                  <c:v>8939</c:v>
                </c:pt>
                <c:pt idx="14" formatCode="General">
                  <c:v>8990.2557658091591</c:v>
                </c:pt>
                <c:pt idx="15" formatCode="General">
                  <c:v>9040.4838879311392</c:v>
                </c:pt>
                <c:pt idx="16" formatCode="General">
                  <c:v>9103.0417383958011</c:v>
                </c:pt>
                <c:pt idx="17" formatCode="General">
                  <c:v>9132.1532694363468</c:v>
                </c:pt>
                <c:pt idx="18" formatCode="General">
                  <c:v>9181.626054959981</c:v>
                </c:pt>
                <c:pt idx="19" formatCode="General">
                  <c:v>9229.9464834212304</c:v>
                </c:pt>
                <c:pt idx="20" formatCode="General">
                  <c:v>9279.9494101784476</c:v>
                </c:pt>
                <c:pt idx="21" formatCode="General">
                  <c:v>9326.4832642666879</c:v>
                </c:pt>
                <c:pt idx="22" formatCode="General">
                  <c:v>9353.9382293619165</c:v>
                </c:pt>
                <c:pt idx="23" formatCode="General">
                  <c:v>9366.9990623362264</c:v>
                </c:pt>
                <c:pt idx="24" formatCode="General">
                  <c:v>9379.6097603319176</c:v>
                </c:pt>
              </c:numCache>
            </c:numRef>
          </c:val>
          <c:smooth val="0"/>
          <c:extLst>
            <c:ext xmlns:c16="http://schemas.microsoft.com/office/drawing/2014/chart" uri="{C3380CC4-5D6E-409C-BE32-E72D297353CC}">
              <c16:uniqueId val="{00000002-7106-4874-AE1F-D91579A9E2FA}"/>
            </c:ext>
          </c:extLst>
        </c:ser>
        <c:dLbls>
          <c:showLegendKey val="0"/>
          <c:showVal val="0"/>
          <c:showCatName val="0"/>
          <c:showSerName val="0"/>
          <c:showPercent val="0"/>
          <c:showBubbleSize val="0"/>
        </c:dLbls>
        <c:smooth val="0"/>
        <c:axId val="699177320"/>
        <c:axId val="699172616"/>
      </c:lineChart>
      <c:dateAx>
        <c:axId val="699177320"/>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Year at June</a:t>
                </a:r>
              </a:p>
            </c:rich>
          </c:tx>
          <c:layout>
            <c:manualLayout>
              <c:xMode val="edge"/>
              <c:yMode val="edge"/>
              <c:x val="0.47080768607627754"/>
              <c:y val="0.8727634194831014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2616"/>
        <c:crosses val="autoZero"/>
        <c:auto val="1"/>
        <c:lblOffset val="100"/>
        <c:baseTimeUnit val="months"/>
        <c:majorUnit val="12"/>
        <c:majorTimeUnit val="months"/>
        <c:minorUnit val="12"/>
        <c:minorTimeUnit val="months"/>
      </c:dateAx>
      <c:valAx>
        <c:axId val="69917261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99177320"/>
        <c:crosses val="autoZero"/>
        <c:crossBetween val="midCat"/>
      </c:valAx>
      <c:spPr>
        <a:solidFill>
          <a:srgbClr val="C0C0C0"/>
        </a:solidFill>
        <a:ln w="12700">
          <a:solidFill>
            <a:srgbClr val="808080"/>
          </a:solidFill>
          <a:prstDash val="solid"/>
        </a:ln>
      </c:spPr>
    </c:plotArea>
    <c:legend>
      <c:legendPos val="b"/>
      <c:layout>
        <c:manualLayout>
          <c:xMode val="edge"/>
          <c:yMode val="edge"/>
          <c:x val="0.36770214834256831"/>
          <c:y val="0.94234592445328036"/>
          <c:w val="0.31180156184180685"/>
          <c:h val="4.37375745526839E-2"/>
        </c:manualLayout>
      </c:layout>
      <c:overlay val="0"/>
      <c:spPr>
        <a:solidFill>
          <a:srgbClr val="FFFFFF"/>
        </a:solidFill>
        <a:ln w="25400">
          <a:no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43141035941937"/>
          <c:y val="2.9702970297029702E-2"/>
        </c:manualLayout>
      </c:layout>
      <c:overlay val="0"/>
      <c:spPr>
        <a:noFill/>
        <a:ln w="25400">
          <a:noFill/>
        </a:ln>
      </c:spPr>
    </c:title>
    <c:autoTitleDeleted val="0"/>
    <c:plotArea>
      <c:layout>
        <c:manualLayout>
          <c:layoutTarget val="inner"/>
          <c:xMode val="edge"/>
          <c:yMode val="edge"/>
          <c:x val="7.8982700309964224E-2"/>
          <c:y val="0.15247539495223059"/>
          <c:w val="0.88219660176722747"/>
          <c:h val="0.64158477876003517"/>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4"/>
                <c:pt idx="0">
                  <c:v>40359</c:v>
                </c:pt>
                <c:pt idx="1">
                  <c:v>40724</c:v>
                </c:pt>
                <c:pt idx="2">
                  <c:v>41090</c:v>
                </c:pt>
                <c:pt idx="3">
                  <c:v>41455</c:v>
                </c:pt>
                <c:pt idx="4">
                  <c:v>41820</c:v>
                </c:pt>
                <c:pt idx="5">
                  <c:v>42185</c:v>
                </c:pt>
                <c:pt idx="6">
                  <c:v>42916</c:v>
                </c:pt>
                <c:pt idx="7">
                  <c:v>43281</c:v>
                </c:pt>
                <c:pt idx="8">
                  <c:v>43646</c:v>
                </c:pt>
                <c:pt idx="9">
                  <c:v>44012</c:v>
                </c:pt>
                <c:pt idx="10">
                  <c:v>44377</c:v>
                </c:pt>
                <c:pt idx="11">
                  <c:v>44742</c:v>
                </c:pt>
                <c:pt idx="12">
                  <c:v>45107</c:v>
                </c:pt>
                <c:pt idx="13">
                  <c:v>45473</c:v>
                </c:pt>
                <c:pt idx="14">
                  <c:v>45838</c:v>
                </c:pt>
                <c:pt idx="15">
                  <c:v>46203</c:v>
                </c:pt>
                <c:pt idx="16">
                  <c:v>46568</c:v>
                </c:pt>
                <c:pt idx="17">
                  <c:v>46934</c:v>
                </c:pt>
                <c:pt idx="18">
                  <c:v>47299</c:v>
                </c:pt>
                <c:pt idx="19">
                  <c:v>47664</c:v>
                </c:pt>
                <c:pt idx="20">
                  <c:v>48029</c:v>
                </c:pt>
                <c:pt idx="21">
                  <c:v>48395</c:v>
                </c:pt>
                <c:pt idx="22">
                  <c:v>48579</c:v>
                </c:pt>
                <c:pt idx="23">
                  <c:v>48760</c:v>
                </c:pt>
              </c:numCache>
            </c:numRef>
          </c:cat>
          <c:val>
            <c:numRef>
              <c:extLst>
                <c:ext xmlns:c15="http://schemas.microsoft.com/office/drawing/2012/chart" uri="{02D57815-91ED-43cb-92C2-25804820EDAC}">
                  <c15:fullRef>
                    <c15:sqref>'Models Data'!$W$11:$BQ$11</c15:sqref>
                  </c15:fullRef>
                </c:ext>
              </c:extLst>
              <c:f>('Models Data'!$W$11,'Models Data'!$Y$11,'Models Data'!$AA$11,'Models Data'!$AC$11,'Models Data'!$AE$11,'Models Data'!$AG$11,'Models Data'!$AK$11,'Models Data'!$AM$11,'Models Data'!$AO$11,'Models Data'!$AQ$11,'Models Data'!$AS$11,'Models Data'!$AU$11,'Models Data'!$AW$11,'Models Data'!$AY$11,'Models Data'!$BA$11,'Models Data'!$BC$11,'Models Data'!$BE$11,'Models Data'!$BG$11,'Models Data'!$BI$11,'Models Data'!$BK$11,'Models Data'!$BM$11,'Models Data'!$BO$11:$BQ$11)</c:f>
              <c:numCache>
                <c:formatCode>#,##0</c:formatCode>
                <c:ptCount val="24"/>
                <c:pt idx="0">
                  <c:v>3851</c:v>
                </c:pt>
                <c:pt idx="1">
                  <c:v>3664</c:v>
                </c:pt>
                <c:pt idx="2">
                  <c:v>3477</c:v>
                </c:pt>
                <c:pt idx="3">
                  <c:v>3306</c:v>
                </c:pt>
                <c:pt idx="4">
                  <c:v>3144</c:v>
                </c:pt>
                <c:pt idx="5">
                  <c:v>3005</c:v>
                </c:pt>
                <c:pt idx="6">
                  <c:v>2783</c:v>
                </c:pt>
                <c:pt idx="7">
                  <c:v>2695</c:v>
                </c:pt>
                <c:pt idx="8">
                  <c:v>2623</c:v>
                </c:pt>
                <c:pt idx="9">
                  <c:v>2599</c:v>
                </c:pt>
                <c:pt idx="10">
                  <c:v>2540</c:v>
                </c:pt>
                <c:pt idx="11">
                  <c:v>2468</c:v>
                </c:pt>
                <c:pt idx="12">
                  <c:v>2393</c:v>
                </c:pt>
                <c:pt idx="13" formatCode="General">
                  <c:v>2360.7561391550084</c:v>
                </c:pt>
                <c:pt idx="14" formatCode="General">
                  <c:v>2304.1769407792676</c:v>
                </c:pt>
                <c:pt idx="15" formatCode="General">
                  <c:v>2249.4930817443437</c:v>
                </c:pt>
                <c:pt idx="16" formatCode="General">
                  <c:v>2191.1663166271901</c:v>
                </c:pt>
                <c:pt idx="17" formatCode="General">
                  <c:v>2132.8165561428268</c:v>
                </c:pt>
                <c:pt idx="18" formatCode="General">
                  <c:v>2063.7871208802635</c:v>
                </c:pt>
                <c:pt idx="19" formatCode="General">
                  <c:v>2002.6191687785602</c:v>
                </c:pt>
                <c:pt idx="20" formatCode="General">
                  <c:v>1939.9776767648536</c:v>
                </c:pt>
                <c:pt idx="21" formatCode="General">
                  <c:v>1869.9293416109217</c:v>
                </c:pt>
                <c:pt idx="22" formatCode="General">
                  <c:v>1838.0115979408429</c:v>
                </c:pt>
                <c:pt idx="23" formatCode="General">
                  <c:v>1806.9669648623294</c:v>
                </c:pt>
              </c:numCache>
            </c:numRef>
          </c:val>
          <c:smooth val="0"/>
          <c:extLst>
            <c:ext xmlns:c16="http://schemas.microsoft.com/office/drawing/2014/chart" uri="{C3380CC4-5D6E-409C-BE32-E72D297353CC}">
              <c16:uniqueId val="{00000000-899B-4F27-9E46-F80FEDBB5321}"/>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4"/>
                <c:pt idx="0">
                  <c:v>40359</c:v>
                </c:pt>
                <c:pt idx="1">
                  <c:v>40724</c:v>
                </c:pt>
                <c:pt idx="2">
                  <c:v>41090</c:v>
                </c:pt>
                <c:pt idx="3">
                  <c:v>41455</c:v>
                </c:pt>
                <c:pt idx="4">
                  <c:v>41820</c:v>
                </c:pt>
                <c:pt idx="5">
                  <c:v>42185</c:v>
                </c:pt>
                <c:pt idx="6">
                  <c:v>42916</c:v>
                </c:pt>
                <c:pt idx="7">
                  <c:v>43281</c:v>
                </c:pt>
                <c:pt idx="8">
                  <c:v>43646</c:v>
                </c:pt>
                <c:pt idx="9">
                  <c:v>44012</c:v>
                </c:pt>
                <c:pt idx="10">
                  <c:v>44377</c:v>
                </c:pt>
                <c:pt idx="11">
                  <c:v>44742</c:v>
                </c:pt>
                <c:pt idx="12">
                  <c:v>45107</c:v>
                </c:pt>
                <c:pt idx="13">
                  <c:v>45473</c:v>
                </c:pt>
                <c:pt idx="14">
                  <c:v>45838</c:v>
                </c:pt>
                <c:pt idx="15">
                  <c:v>46203</c:v>
                </c:pt>
                <c:pt idx="16">
                  <c:v>46568</c:v>
                </c:pt>
                <c:pt idx="17">
                  <c:v>46934</c:v>
                </c:pt>
                <c:pt idx="18">
                  <c:v>47299</c:v>
                </c:pt>
                <c:pt idx="19">
                  <c:v>47664</c:v>
                </c:pt>
                <c:pt idx="20">
                  <c:v>48029</c:v>
                </c:pt>
                <c:pt idx="21">
                  <c:v>48395</c:v>
                </c:pt>
                <c:pt idx="22">
                  <c:v>48579</c:v>
                </c:pt>
                <c:pt idx="23">
                  <c:v>48760</c:v>
                </c:pt>
              </c:numCache>
            </c:numRef>
          </c:cat>
          <c:val>
            <c:numRef>
              <c:extLst>
                <c:ext xmlns:c15="http://schemas.microsoft.com/office/drawing/2012/chart" uri="{02D57815-91ED-43cb-92C2-25804820EDAC}">
                  <c15:fullRef>
                    <c15:sqref>'Models Data'!$W$53:$BQ$53</c15:sqref>
                  </c15:fullRef>
                </c:ext>
              </c:extLst>
              <c:f>('Models Data'!$W$53,'Models Data'!$Y$53,'Models Data'!$AA$53,'Models Data'!$AC$53,'Models Data'!$AE$53,'Models Data'!$AG$53,'Models Data'!$AK$53,'Models Data'!$AM$53,'Models Data'!$AO$53,'Models Data'!$AQ$53,'Models Data'!$AS$53,'Models Data'!$AU$53,'Models Data'!$AW$53,'Models Data'!$AY$53,'Models Data'!$BA$53,'Models Data'!$BC$53,'Models Data'!$BE$53,'Models Data'!$BG$53,'Models Data'!$BI$53,'Models Data'!$BK$53,'Models Data'!$BM$53,'Models Data'!$BO$53:$BQ$53)</c:f>
              <c:numCache>
                <c:formatCode>#,##0</c:formatCode>
                <c:ptCount val="24"/>
                <c:pt idx="0">
                  <c:v>3440</c:v>
                </c:pt>
                <c:pt idx="1">
                  <c:v>3179</c:v>
                </c:pt>
                <c:pt idx="2">
                  <c:v>2916</c:v>
                </c:pt>
                <c:pt idx="3">
                  <c:v>2666</c:v>
                </c:pt>
                <c:pt idx="4">
                  <c:v>2444</c:v>
                </c:pt>
                <c:pt idx="5">
                  <c:v>2226</c:v>
                </c:pt>
                <c:pt idx="6">
                  <c:v>1830</c:v>
                </c:pt>
                <c:pt idx="7">
                  <c:v>1708</c:v>
                </c:pt>
                <c:pt idx="8">
                  <c:v>1590</c:v>
                </c:pt>
                <c:pt idx="9">
                  <c:v>1494</c:v>
                </c:pt>
                <c:pt idx="10">
                  <c:v>1379</c:v>
                </c:pt>
                <c:pt idx="11">
                  <c:v>1303</c:v>
                </c:pt>
                <c:pt idx="12">
                  <c:v>1216</c:v>
                </c:pt>
                <c:pt idx="13" formatCode="General">
                  <c:v>1141.7013843687459</c:v>
                </c:pt>
                <c:pt idx="14" formatCode="General">
                  <c:v>1071.6003471121323</c:v>
                </c:pt>
                <c:pt idx="15" formatCode="General">
                  <c:v>1005.0516958579813</c:v>
                </c:pt>
                <c:pt idx="16" formatCode="General">
                  <c:v>936.8179730098858</c:v>
                </c:pt>
                <c:pt idx="17" formatCode="General">
                  <c:v>873.71877799953506</c:v>
                </c:pt>
                <c:pt idx="18" formatCode="General">
                  <c:v>796.6496368776908</c:v>
                </c:pt>
                <c:pt idx="19" formatCode="General">
                  <c:v>732.1585495557074</c:v>
                </c:pt>
                <c:pt idx="20" formatCode="General">
                  <c:v>669.90525212576108</c:v>
                </c:pt>
                <c:pt idx="21" formatCode="General">
                  <c:v>607.22550201348361</c:v>
                </c:pt>
                <c:pt idx="22" formatCode="General">
                  <c:v>579.17865407983015</c:v>
                </c:pt>
                <c:pt idx="23" formatCode="General">
                  <c:v>552.53551604499353</c:v>
                </c:pt>
              </c:numCache>
            </c:numRef>
          </c:val>
          <c:smooth val="0"/>
          <c:extLst>
            <c:ext xmlns:c16="http://schemas.microsoft.com/office/drawing/2014/chart" uri="{C3380CC4-5D6E-409C-BE32-E72D297353CC}">
              <c16:uniqueId val="{00000001-899B-4F27-9E46-F80FEDBB5321}"/>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4"/>
                <c:pt idx="0">
                  <c:v>40359</c:v>
                </c:pt>
                <c:pt idx="1">
                  <c:v>40724</c:v>
                </c:pt>
                <c:pt idx="2">
                  <c:v>41090</c:v>
                </c:pt>
                <c:pt idx="3">
                  <c:v>41455</c:v>
                </c:pt>
                <c:pt idx="4">
                  <c:v>41820</c:v>
                </c:pt>
                <c:pt idx="5">
                  <c:v>42185</c:v>
                </c:pt>
                <c:pt idx="6">
                  <c:v>42916</c:v>
                </c:pt>
                <c:pt idx="7">
                  <c:v>43281</c:v>
                </c:pt>
                <c:pt idx="8">
                  <c:v>43646</c:v>
                </c:pt>
                <c:pt idx="9">
                  <c:v>44012</c:v>
                </c:pt>
                <c:pt idx="10">
                  <c:v>44377</c:v>
                </c:pt>
                <c:pt idx="11">
                  <c:v>44742</c:v>
                </c:pt>
                <c:pt idx="12">
                  <c:v>45107</c:v>
                </c:pt>
                <c:pt idx="13">
                  <c:v>45473</c:v>
                </c:pt>
                <c:pt idx="14">
                  <c:v>45838</c:v>
                </c:pt>
                <c:pt idx="15">
                  <c:v>46203</c:v>
                </c:pt>
                <c:pt idx="16">
                  <c:v>46568</c:v>
                </c:pt>
                <c:pt idx="17">
                  <c:v>46934</c:v>
                </c:pt>
                <c:pt idx="18">
                  <c:v>47299</c:v>
                </c:pt>
                <c:pt idx="19">
                  <c:v>47664</c:v>
                </c:pt>
                <c:pt idx="20">
                  <c:v>48029</c:v>
                </c:pt>
                <c:pt idx="21">
                  <c:v>48395</c:v>
                </c:pt>
                <c:pt idx="22">
                  <c:v>48579</c:v>
                </c:pt>
                <c:pt idx="23">
                  <c:v>48760</c:v>
                </c:pt>
              </c:numCache>
            </c:numRef>
          </c:cat>
          <c:val>
            <c:numRef>
              <c:extLst>
                <c:ext xmlns:c15="http://schemas.microsoft.com/office/drawing/2012/chart" uri="{02D57815-91ED-43cb-92C2-25804820EDAC}">
                  <c15:fullRef>
                    <c15:sqref>'Models Data'!$W$179:$BQ$179</c15:sqref>
                  </c15:fullRef>
                </c:ext>
              </c:extLst>
              <c:f>('Models Data'!$W$179,'Models Data'!$Y$179,'Models Data'!$AA$179,'Models Data'!$AC$179,'Models Data'!$AE$179,'Models Data'!$AG$179,'Models Data'!$AK$179,'Models Data'!$AM$179,'Models Data'!$AO$179,'Models Data'!$AQ$179,'Models Data'!$AS$179,'Models Data'!$AU$179,'Models Data'!$AW$179,'Models Data'!$AY$179,'Models Data'!$BA$179,'Models Data'!$BC$179,'Models Data'!$BE$179,'Models Data'!$BG$179,'Models Data'!$BI$179,'Models Data'!$BK$179,'Models Data'!$BM$179,'Models Data'!$BO$179:$BQ$179)</c:f>
              <c:numCache>
                <c:formatCode>#,##0</c:formatCode>
                <c:ptCount val="24"/>
                <c:pt idx="0">
                  <c:v>2987</c:v>
                </c:pt>
                <c:pt idx="1">
                  <c:v>2829</c:v>
                </c:pt>
                <c:pt idx="2">
                  <c:v>2629</c:v>
                </c:pt>
                <c:pt idx="3">
                  <c:v>2419</c:v>
                </c:pt>
                <c:pt idx="4">
                  <c:v>2247</c:v>
                </c:pt>
                <c:pt idx="5">
                  <c:v>2043</c:v>
                </c:pt>
                <c:pt idx="6">
                  <c:v>1729</c:v>
                </c:pt>
                <c:pt idx="7">
                  <c:v>1613</c:v>
                </c:pt>
                <c:pt idx="8">
                  <c:v>1506</c:v>
                </c:pt>
                <c:pt idx="9">
                  <c:v>1414</c:v>
                </c:pt>
                <c:pt idx="10">
                  <c:v>1317</c:v>
                </c:pt>
                <c:pt idx="11">
                  <c:v>1229</c:v>
                </c:pt>
                <c:pt idx="12">
                  <c:v>1140</c:v>
                </c:pt>
                <c:pt idx="13" formatCode="General">
                  <c:v>1058.8907044906671</c:v>
                </c:pt>
                <c:pt idx="14" formatCode="General">
                  <c:v>980.8146778110173</c:v>
                </c:pt>
                <c:pt idx="15" formatCode="General">
                  <c:v>911.30859111306768</c:v>
                </c:pt>
                <c:pt idx="16" formatCode="General">
                  <c:v>842.9664462419247</c:v>
                </c:pt>
                <c:pt idx="17" formatCode="General">
                  <c:v>782.45332569497668</c:v>
                </c:pt>
                <c:pt idx="18" formatCode="General">
                  <c:v>728.99987872898544</c:v>
                </c:pt>
                <c:pt idx="19" formatCode="General">
                  <c:v>677.25945936974631</c:v>
                </c:pt>
                <c:pt idx="20" formatCode="General">
                  <c:v>631.82575173867622</c:v>
                </c:pt>
                <c:pt idx="21" formatCode="General">
                  <c:v>588.0577335096408</c:v>
                </c:pt>
                <c:pt idx="22" formatCode="General">
                  <c:v>566.59219445534814</c:v>
                </c:pt>
                <c:pt idx="23" formatCode="General">
                  <c:v>546.41957332416143</c:v>
                </c:pt>
              </c:numCache>
            </c:numRef>
          </c:val>
          <c:smooth val="0"/>
          <c:extLst>
            <c:ext xmlns:c16="http://schemas.microsoft.com/office/drawing/2014/chart" uri="{C3380CC4-5D6E-409C-BE32-E72D297353CC}">
              <c16:uniqueId val="{00000002-899B-4F27-9E46-F80FEDBB5321}"/>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4"/>
                <c:pt idx="0">
                  <c:v>40359</c:v>
                </c:pt>
                <c:pt idx="1">
                  <c:v>40724</c:v>
                </c:pt>
                <c:pt idx="2">
                  <c:v>41090</c:v>
                </c:pt>
                <c:pt idx="3">
                  <c:v>41455</c:v>
                </c:pt>
                <c:pt idx="4">
                  <c:v>41820</c:v>
                </c:pt>
                <c:pt idx="5">
                  <c:v>42185</c:v>
                </c:pt>
                <c:pt idx="6">
                  <c:v>42916</c:v>
                </c:pt>
                <c:pt idx="7">
                  <c:v>43281</c:v>
                </c:pt>
                <c:pt idx="8">
                  <c:v>43646</c:v>
                </c:pt>
                <c:pt idx="9">
                  <c:v>44012</c:v>
                </c:pt>
                <c:pt idx="10">
                  <c:v>44377</c:v>
                </c:pt>
                <c:pt idx="11">
                  <c:v>44742</c:v>
                </c:pt>
                <c:pt idx="12">
                  <c:v>45107</c:v>
                </c:pt>
                <c:pt idx="13">
                  <c:v>45473</c:v>
                </c:pt>
                <c:pt idx="14">
                  <c:v>45838</c:v>
                </c:pt>
                <c:pt idx="15">
                  <c:v>46203</c:v>
                </c:pt>
                <c:pt idx="16">
                  <c:v>46568</c:v>
                </c:pt>
                <c:pt idx="17">
                  <c:v>46934</c:v>
                </c:pt>
                <c:pt idx="18">
                  <c:v>47299</c:v>
                </c:pt>
                <c:pt idx="19">
                  <c:v>47664</c:v>
                </c:pt>
                <c:pt idx="20">
                  <c:v>48029</c:v>
                </c:pt>
                <c:pt idx="21">
                  <c:v>48395</c:v>
                </c:pt>
                <c:pt idx="22">
                  <c:v>48579</c:v>
                </c:pt>
                <c:pt idx="23">
                  <c:v>48760</c:v>
                </c:pt>
              </c:numCache>
            </c:numRef>
          </c:cat>
          <c:val>
            <c:numRef>
              <c:extLst>
                <c:ext xmlns:c15="http://schemas.microsoft.com/office/drawing/2012/chart" uri="{02D57815-91ED-43cb-92C2-25804820EDAC}">
                  <c15:fullRef>
                    <c15:sqref>'Models Data'!$W$200:$BQ$200</c15:sqref>
                  </c15:fullRef>
                </c:ext>
              </c:extLst>
              <c:f>('Models Data'!$W$200,'Models Data'!$Y$200,'Models Data'!$AA$200,'Models Data'!$AC$200,'Models Data'!$AE$200,'Models Data'!$AG$200,'Models Data'!$AK$200,'Models Data'!$AM$200,'Models Data'!$AO$200,'Models Data'!$AQ$200,'Models Data'!$AS$200,'Models Data'!$AU$200,'Models Data'!$AW$200,'Models Data'!$AY$200,'Models Data'!$BA$200,'Models Data'!$BC$200,'Models Data'!$BE$200,'Models Data'!$BG$200,'Models Data'!$BI$200,'Models Data'!$BK$200,'Models Data'!$BM$200,'Models Data'!$BO$200:$BQ$200)</c:f>
              <c:numCache>
                <c:formatCode>#,##0</c:formatCode>
                <c:ptCount val="24"/>
                <c:pt idx="0">
                  <c:v>3206</c:v>
                </c:pt>
                <c:pt idx="1">
                  <c:v>3034</c:v>
                </c:pt>
                <c:pt idx="2">
                  <c:v>2838</c:v>
                </c:pt>
                <c:pt idx="3">
                  <c:v>2648</c:v>
                </c:pt>
                <c:pt idx="4">
                  <c:v>2462</c:v>
                </c:pt>
                <c:pt idx="5">
                  <c:v>2314</c:v>
                </c:pt>
                <c:pt idx="6">
                  <c:v>1913</c:v>
                </c:pt>
                <c:pt idx="7">
                  <c:v>1725</c:v>
                </c:pt>
                <c:pt idx="8">
                  <c:v>1540</c:v>
                </c:pt>
                <c:pt idx="9">
                  <c:v>1412</c:v>
                </c:pt>
                <c:pt idx="10">
                  <c:v>1290</c:v>
                </c:pt>
                <c:pt idx="11">
                  <c:v>1174</c:v>
                </c:pt>
                <c:pt idx="12">
                  <c:v>1068</c:v>
                </c:pt>
                <c:pt idx="13" formatCode="General">
                  <c:v>989.66350846272201</c:v>
                </c:pt>
                <c:pt idx="14" formatCode="General">
                  <c:v>901.3005234825531</c:v>
                </c:pt>
                <c:pt idx="15" formatCode="General">
                  <c:v>828.38176955886036</c:v>
                </c:pt>
                <c:pt idx="16" formatCode="General">
                  <c:v>765.23207411579506</c:v>
                </c:pt>
                <c:pt idx="17" formatCode="General">
                  <c:v>716.33480675243061</c:v>
                </c:pt>
                <c:pt idx="18" formatCode="General">
                  <c:v>673.11742218865345</c:v>
                </c:pt>
                <c:pt idx="19" formatCode="General">
                  <c:v>636.57114965637106</c:v>
                </c:pt>
                <c:pt idx="20" formatCode="General">
                  <c:v>605.04108100044039</c:v>
                </c:pt>
                <c:pt idx="21" formatCode="General">
                  <c:v>576.61461496309562</c:v>
                </c:pt>
                <c:pt idx="22" formatCode="General">
                  <c:v>562.68998079845699</c:v>
                </c:pt>
                <c:pt idx="23" formatCode="General">
                  <c:v>551.82368361035719</c:v>
                </c:pt>
              </c:numCache>
            </c:numRef>
          </c:val>
          <c:smooth val="0"/>
          <c:extLst>
            <c:ext xmlns:c16="http://schemas.microsoft.com/office/drawing/2014/chart" uri="{C3380CC4-5D6E-409C-BE32-E72D297353CC}">
              <c16:uniqueId val="{00000003-899B-4F27-9E46-F80FEDBB5321}"/>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4"/>
                <c:pt idx="0">
                  <c:v>40359</c:v>
                </c:pt>
                <c:pt idx="1">
                  <c:v>40724</c:v>
                </c:pt>
                <c:pt idx="2">
                  <c:v>41090</c:v>
                </c:pt>
                <c:pt idx="3">
                  <c:v>41455</c:v>
                </c:pt>
                <c:pt idx="4">
                  <c:v>41820</c:v>
                </c:pt>
                <c:pt idx="5">
                  <c:v>42185</c:v>
                </c:pt>
                <c:pt idx="6">
                  <c:v>42916</c:v>
                </c:pt>
                <c:pt idx="7">
                  <c:v>43281</c:v>
                </c:pt>
                <c:pt idx="8">
                  <c:v>43646</c:v>
                </c:pt>
                <c:pt idx="9">
                  <c:v>44012</c:v>
                </c:pt>
                <c:pt idx="10">
                  <c:v>44377</c:v>
                </c:pt>
                <c:pt idx="11">
                  <c:v>44742</c:v>
                </c:pt>
                <c:pt idx="12">
                  <c:v>45107</c:v>
                </c:pt>
                <c:pt idx="13">
                  <c:v>45473</c:v>
                </c:pt>
                <c:pt idx="14">
                  <c:v>45838</c:v>
                </c:pt>
                <c:pt idx="15">
                  <c:v>46203</c:v>
                </c:pt>
                <c:pt idx="16">
                  <c:v>46568</c:v>
                </c:pt>
                <c:pt idx="17">
                  <c:v>46934</c:v>
                </c:pt>
                <c:pt idx="18">
                  <c:v>47299</c:v>
                </c:pt>
                <c:pt idx="19">
                  <c:v>47664</c:v>
                </c:pt>
                <c:pt idx="20">
                  <c:v>48029</c:v>
                </c:pt>
                <c:pt idx="21">
                  <c:v>48395</c:v>
                </c:pt>
                <c:pt idx="22">
                  <c:v>48579</c:v>
                </c:pt>
                <c:pt idx="23">
                  <c:v>48760</c:v>
                </c:pt>
              </c:numCache>
            </c:numRef>
          </c:cat>
          <c:val>
            <c:numRef>
              <c:extLst>
                <c:ext xmlns:c15="http://schemas.microsoft.com/office/drawing/2012/chart" uri="{02D57815-91ED-43cb-92C2-25804820EDAC}">
                  <c15:fullRef>
                    <c15:sqref>'Models Data'!$W$578:$BQ$578</c15:sqref>
                  </c15:fullRef>
                </c:ext>
              </c:extLst>
              <c:f>('Models Data'!$W$578,'Models Data'!$Y$578,'Models Data'!$AA$578,'Models Data'!$AC$578,'Models Data'!$AE$578,'Models Data'!$AG$578,'Models Data'!$AK$578,'Models Data'!$AM$578,'Models Data'!$AO$578,'Models Data'!$AQ$578,'Models Data'!$AS$578,'Models Data'!$AU$578,'Models Data'!$AW$578,'Models Data'!$AY$578,'Models Data'!$BA$578,'Models Data'!$BC$578,'Models Data'!$BE$578,'Models Data'!$BG$578,'Models Data'!$BI$578,'Models Data'!$BK$578,'Models Data'!$BM$578,'Models Data'!$BO$578:$BQ$578)</c:f>
              <c:numCache>
                <c:formatCode>#,##0</c:formatCode>
                <c:ptCount val="24"/>
                <c:pt idx="0">
                  <c:v>2633</c:v>
                </c:pt>
                <c:pt idx="1">
                  <c:v>2474</c:v>
                </c:pt>
                <c:pt idx="2">
                  <c:v>2318</c:v>
                </c:pt>
                <c:pt idx="3">
                  <c:v>2144</c:v>
                </c:pt>
                <c:pt idx="4">
                  <c:v>1983</c:v>
                </c:pt>
                <c:pt idx="5">
                  <c:v>1873</c:v>
                </c:pt>
                <c:pt idx="6">
                  <c:v>1550</c:v>
                </c:pt>
                <c:pt idx="7">
                  <c:v>1389</c:v>
                </c:pt>
                <c:pt idx="8">
                  <c:v>1233</c:v>
                </c:pt>
                <c:pt idx="9">
                  <c:v>1129</c:v>
                </c:pt>
                <c:pt idx="10">
                  <c:v>1022</c:v>
                </c:pt>
                <c:pt idx="11">
                  <c:v>924</c:v>
                </c:pt>
                <c:pt idx="12">
                  <c:v>827</c:v>
                </c:pt>
                <c:pt idx="13" formatCode="General">
                  <c:v>752.82101040688451</c:v>
                </c:pt>
                <c:pt idx="14" formatCode="General">
                  <c:v>673.53050959624284</c:v>
                </c:pt>
                <c:pt idx="15" formatCode="General">
                  <c:v>606.1393030760189</c:v>
                </c:pt>
                <c:pt idx="16" formatCode="General">
                  <c:v>546.58433655003557</c:v>
                </c:pt>
                <c:pt idx="17" formatCode="General">
                  <c:v>501.5268043723641</c:v>
                </c:pt>
                <c:pt idx="18" formatCode="General">
                  <c:v>463.25160128450176</c:v>
                </c:pt>
                <c:pt idx="19" formatCode="General">
                  <c:v>427.04013251826916</c:v>
                </c:pt>
                <c:pt idx="20" formatCode="General">
                  <c:v>394.456217953791</c:v>
                </c:pt>
                <c:pt idx="21" formatCode="General">
                  <c:v>367.36109899081896</c:v>
                </c:pt>
                <c:pt idx="22" formatCode="General">
                  <c:v>353.45951164327602</c:v>
                </c:pt>
                <c:pt idx="23" formatCode="General">
                  <c:v>341.99092472939691</c:v>
                </c:pt>
              </c:numCache>
            </c:numRef>
          </c:val>
          <c:smooth val="0"/>
          <c:extLst>
            <c:ext xmlns:c16="http://schemas.microsoft.com/office/drawing/2014/chart" uri="{C3380CC4-5D6E-409C-BE32-E72D297353CC}">
              <c16:uniqueId val="{00000004-899B-4F27-9E46-F80FEDBB5321}"/>
            </c:ext>
          </c:extLst>
        </c:ser>
        <c:dLbls>
          <c:showLegendKey val="0"/>
          <c:showVal val="0"/>
          <c:showCatName val="0"/>
          <c:showSerName val="0"/>
          <c:showPercent val="0"/>
          <c:showBubbleSize val="0"/>
        </c:dLbls>
        <c:smooth val="0"/>
        <c:axId val="699170264"/>
        <c:axId val="699172224"/>
      </c:lineChart>
      <c:dateAx>
        <c:axId val="699170264"/>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6988007451449515"/>
              <c:y val="0.87722855435149816"/>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2224"/>
        <c:crosses val="autoZero"/>
        <c:auto val="1"/>
        <c:lblOffset val="100"/>
        <c:baseTimeUnit val="months"/>
        <c:majorUnit val="12"/>
        <c:majorTimeUnit val="months"/>
        <c:minorUnit val="12"/>
        <c:minorTimeUnit val="months"/>
      </c:dateAx>
      <c:valAx>
        <c:axId val="69917222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699170264"/>
        <c:crosses val="autoZero"/>
        <c:crossBetween val="midCat"/>
      </c:valAx>
      <c:spPr>
        <a:solidFill>
          <a:srgbClr val="C0C0C0"/>
        </a:solidFill>
        <a:ln w="12700">
          <a:solidFill>
            <a:srgbClr val="808080"/>
          </a:solidFill>
          <a:prstDash val="solid"/>
        </a:ln>
      </c:spPr>
    </c:plotArea>
    <c:legend>
      <c:legendPos val="b"/>
      <c:layout>
        <c:manualLayout>
          <c:xMode val="edge"/>
          <c:yMode val="edge"/>
          <c:x val="0.31726938894542944"/>
          <c:y val="0.94455528702476543"/>
          <c:w val="0.40428434540920488"/>
          <c:h val="4.1584158415841621E-2"/>
        </c:manualLayout>
      </c:layout>
      <c:overlay val="0"/>
      <c:spPr>
        <a:solidFill>
          <a:srgbClr val="FFFFFF"/>
        </a:solidFill>
        <a:ln w="25400">
          <a:noFill/>
        </a:ln>
      </c:spPr>
      <c:txPr>
        <a:bodyPr/>
        <a:lstStyle/>
        <a:p>
          <a:pPr>
            <a:defRPr sz="6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94492708706616"/>
          <c:y val="2.9702970297029702E-2"/>
        </c:manualLayout>
      </c:layout>
      <c:overlay val="0"/>
      <c:spPr>
        <a:noFill/>
        <a:ln w="25400">
          <a:noFill/>
        </a:ln>
      </c:spPr>
    </c:title>
    <c:autoTitleDeleted val="0"/>
    <c:plotArea>
      <c:layout>
        <c:manualLayout>
          <c:layoutTarget val="inner"/>
          <c:xMode val="edge"/>
          <c:yMode val="edge"/>
          <c:x val="8.2208588957055212E-2"/>
          <c:y val="0.15445559488667512"/>
          <c:w val="0.88220858895705523"/>
          <c:h val="0.63366397902225691"/>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Data'!$W$662:$BQ$662</c15:sqref>
                  </c15:fullRef>
                </c:ext>
              </c:extLst>
              <c:f>('Models Data'!$W$662,'Models Data'!$Y$662,'Models Data'!$AA$662,'Models Data'!$AC$662,'Models Data'!$AE$662,'Models Data'!$AG$662,'Models Data'!$AI$662,'Models Data'!$AK$662,'Models Data'!$AM$662,'Models Data'!$AO$662,'Models Data'!$AQ$662,'Models Data'!$AS$662,'Models Data'!$AU$662,'Models Data'!$AW$662,'Models Data'!$AY$662,'Models Data'!$BA$662,'Models Data'!$BC$662,'Models Data'!$BE$662,'Models Data'!$BG$662,'Models Data'!$BI$662,'Models Data'!$BK$662,'Models Data'!$BM$662,'Models Data'!$BO$662:$BQ$662)</c:f>
              <c:numCache>
                <c:formatCode>#,##0</c:formatCode>
                <c:ptCount val="25"/>
                <c:pt idx="0">
                  <c:v>9661</c:v>
                </c:pt>
                <c:pt idx="1">
                  <c:v>9077</c:v>
                </c:pt>
                <c:pt idx="2">
                  <c:v>8459</c:v>
                </c:pt>
                <c:pt idx="3">
                  <c:v>7790</c:v>
                </c:pt>
                <c:pt idx="4">
                  <c:v>7218</c:v>
                </c:pt>
                <c:pt idx="5">
                  <c:v>6681</c:v>
                </c:pt>
                <c:pt idx="6">
                  <c:v>6211</c:v>
                </c:pt>
                <c:pt idx="7">
                  <c:v>5716</c:v>
                </c:pt>
                <c:pt idx="8">
                  <c:v>5257</c:v>
                </c:pt>
                <c:pt idx="9">
                  <c:v>4900</c:v>
                </c:pt>
                <c:pt idx="10">
                  <c:v>4585</c:v>
                </c:pt>
                <c:pt idx="11">
                  <c:v>4275</c:v>
                </c:pt>
                <c:pt idx="12">
                  <c:v>3635</c:v>
                </c:pt>
                <c:pt idx="13">
                  <c:v>3373</c:v>
                </c:pt>
                <c:pt idx="14" formatCode="General">
                  <c:v>3148.8338799374246</c:v>
                </c:pt>
                <c:pt idx="15" formatCode="General">
                  <c:v>2928.1816715994155</c:v>
                </c:pt>
                <c:pt idx="16" formatCode="General">
                  <c:v>2731.7528381628422</c:v>
                </c:pt>
                <c:pt idx="17" formatCode="General">
                  <c:v>2543.8980126614615</c:v>
                </c:pt>
                <c:pt idx="18" formatCode="General">
                  <c:v>2385.4670728805913</c:v>
                </c:pt>
                <c:pt idx="19" formatCode="General">
                  <c:v>2222.6586379589485</c:v>
                </c:pt>
                <c:pt idx="20" formatCode="General">
                  <c:v>2078.8555244466543</c:v>
                </c:pt>
                <c:pt idx="21" formatCode="General">
                  <c:v>1947.0254590497505</c:v>
                </c:pt>
                <c:pt idx="22" formatCode="General">
                  <c:v>1821.7452227016406</c:v>
                </c:pt>
                <c:pt idx="23" formatCode="General">
                  <c:v>1760.8529675354193</c:v>
                </c:pt>
                <c:pt idx="24" formatCode="General">
                  <c:v>1704.9487629968992</c:v>
                </c:pt>
              </c:numCache>
            </c:numRef>
          </c:val>
          <c:smooth val="0"/>
          <c:extLst>
            <c:ext xmlns:c16="http://schemas.microsoft.com/office/drawing/2014/chart" uri="{C3380CC4-5D6E-409C-BE32-E72D297353CC}">
              <c16:uniqueId val="{00000000-3A71-4030-9A49-0A73295D4365}"/>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Data'!$W$683:$BQ$683</c15:sqref>
                  </c15:fullRef>
                </c:ext>
              </c:extLst>
              <c:f>('Models Data'!$W$683,'Models Data'!$Y$683,'Models Data'!$AA$683,'Models Data'!$AC$683,'Models Data'!$AE$683,'Models Data'!$AG$683,'Models Data'!$AI$683,'Models Data'!$AK$683,'Models Data'!$AM$683,'Models Data'!$AO$683,'Models Data'!$AQ$683,'Models Data'!$AS$683,'Models Data'!$AU$683,'Models Data'!$AW$683,'Models Data'!$AY$683,'Models Data'!$BA$683,'Models Data'!$BC$683,'Models Data'!$BE$683,'Models Data'!$BG$683,'Models Data'!$BI$683,'Models Data'!$BK$683,'Models Data'!$BM$683,'Models Data'!$BO$683:$BQ$683)</c:f>
              <c:numCache>
                <c:formatCode>#,##0</c:formatCode>
                <c:ptCount val="25"/>
                <c:pt idx="0">
                  <c:v>7046</c:v>
                </c:pt>
                <c:pt idx="1">
                  <c:v>6686</c:v>
                </c:pt>
                <c:pt idx="2">
                  <c:v>6310</c:v>
                </c:pt>
                <c:pt idx="3">
                  <c:v>5948</c:v>
                </c:pt>
                <c:pt idx="4">
                  <c:v>5604</c:v>
                </c:pt>
                <c:pt idx="5">
                  <c:v>5319</c:v>
                </c:pt>
                <c:pt idx="6">
                  <c:v>5015</c:v>
                </c:pt>
                <c:pt idx="7">
                  <c:v>4708</c:v>
                </c:pt>
                <c:pt idx="8">
                  <c:v>4432</c:v>
                </c:pt>
                <c:pt idx="9">
                  <c:v>4176</c:v>
                </c:pt>
                <c:pt idx="10">
                  <c:v>4026</c:v>
                </c:pt>
                <c:pt idx="11">
                  <c:v>3838</c:v>
                </c:pt>
                <c:pt idx="12">
                  <c:v>3652</c:v>
                </c:pt>
                <c:pt idx="13">
                  <c:v>3474</c:v>
                </c:pt>
                <c:pt idx="14" formatCode="General">
                  <c:v>3363.3691920182141</c:v>
                </c:pt>
                <c:pt idx="15" formatCode="General">
                  <c:v>3218.9230324732766</c:v>
                </c:pt>
                <c:pt idx="16" formatCode="General">
                  <c:v>3091.6022788705927</c:v>
                </c:pt>
                <c:pt idx="17" formatCode="General">
                  <c:v>2970.1130002703144</c:v>
                </c:pt>
                <c:pt idx="18" formatCode="General">
                  <c:v>2862.6933769626603</c:v>
                </c:pt>
                <c:pt idx="19" formatCode="General">
                  <c:v>2749.0710514626467</c:v>
                </c:pt>
                <c:pt idx="20" formatCode="General">
                  <c:v>2651.0679879013592</c:v>
                </c:pt>
                <c:pt idx="21" formatCode="General">
                  <c:v>2556.4347325631611</c:v>
                </c:pt>
                <c:pt idx="22" formatCode="General">
                  <c:v>2457.5220141245336</c:v>
                </c:pt>
                <c:pt idx="23" formatCode="General">
                  <c:v>2411.4364434676154</c:v>
                </c:pt>
                <c:pt idx="24" formatCode="General">
                  <c:v>2369.2816550143789</c:v>
                </c:pt>
              </c:numCache>
            </c:numRef>
          </c:val>
          <c:smooth val="0"/>
          <c:extLst>
            <c:ext xmlns:c16="http://schemas.microsoft.com/office/drawing/2014/chart" uri="{C3380CC4-5D6E-409C-BE32-E72D297353CC}">
              <c16:uniqueId val="{00000001-3A71-4030-9A49-0A73295D4365}"/>
            </c:ext>
          </c:extLst>
        </c:ser>
        <c:dLbls>
          <c:showLegendKey val="0"/>
          <c:showVal val="0"/>
          <c:showCatName val="0"/>
          <c:showSerName val="0"/>
          <c:showPercent val="0"/>
          <c:showBubbleSize val="0"/>
        </c:dLbls>
        <c:smooth val="0"/>
        <c:axId val="699177712"/>
        <c:axId val="699179672"/>
      </c:lineChart>
      <c:dateAx>
        <c:axId val="69917771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62576956478226"/>
              <c:y val="0.87128796029209221"/>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9672"/>
        <c:crosses val="autoZero"/>
        <c:auto val="1"/>
        <c:lblOffset val="100"/>
        <c:baseTimeUnit val="months"/>
        <c:majorUnit val="12"/>
        <c:majorTimeUnit val="months"/>
        <c:minorUnit val="12"/>
        <c:minorTimeUnit val="months"/>
      </c:dateAx>
      <c:valAx>
        <c:axId val="69917967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9177712"/>
        <c:crosses val="autoZero"/>
        <c:crossBetween val="midCat"/>
      </c:valAx>
      <c:spPr>
        <a:solidFill>
          <a:srgbClr val="C0C0C0"/>
        </a:solidFill>
        <a:ln w="12700">
          <a:solidFill>
            <a:srgbClr val="808080"/>
          </a:solidFill>
          <a:prstDash val="solid"/>
        </a:ln>
      </c:spPr>
    </c:plotArea>
    <c:legend>
      <c:legendPos val="b"/>
      <c:layout>
        <c:manualLayout>
          <c:xMode val="edge"/>
          <c:yMode val="edge"/>
          <c:x val="0.33865034398375482"/>
          <c:y val="0.94257508900496345"/>
          <c:w val="0.36809806523262079"/>
          <c:h val="4.3564356435643603E-2"/>
        </c:manualLayout>
      </c:layout>
      <c:overlay val="0"/>
      <c:spPr>
        <a:solidFill>
          <a:srgbClr val="FFFFFF"/>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45637225209"/>
          <c:y val="2.982107355864811E-2"/>
        </c:manualLayout>
      </c:layout>
      <c:overlay val="0"/>
      <c:spPr>
        <a:noFill/>
        <a:ln w="25400">
          <a:noFill/>
        </a:ln>
      </c:spPr>
    </c:title>
    <c:autoTitleDeleted val="0"/>
    <c:plotArea>
      <c:layout>
        <c:manualLayout>
          <c:layoutTarget val="inner"/>
          <c:xMode val="edge"/>
          <c:yMode val="edge"/>
          <c:x val="7.8877056837149614E-2"/>
          <c:y val="0.15109343936381708"/>
          <c:w val="0.88235351716133459"/>
          <c:h val="0.64214711729622265"/>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Data'!$W$494:$BQ$494</c15:sqref>
                  </c15:fullRef>
                </c:ext>
              </c:extLst>
              <c:f>('Models Data'!$W$494,'Models Data'!$Y$494,'Models Data'!$AA$494,'Models Data'!$AC$494,'Models Data'!$AE$494,'Models Data'!$AG$494,'Models Data'!$AI$494,'Models Data'!$AK$494,'Models Data'!$AM$494,'Models Data'!$AO$494,'Models Data'!$AQ$494,'Models Data'!$AS$494,'Models Data'!$AU$494,'Models Data'!$AW$494,'Models Data'!$AY$494,'Models Data'!$BA$494,'Models Data'!$BC$494,'Models Data'!$BE$494,'Models Data'!$BG$494,'Models Data'!$BI$494,'Models Data'!$BK$494,'Models Data'!$BM$494,'Models Data'!$BO$494:$BQ$494)</c:f>
              <c:numCache>
                <c:formatCode>#,##0</c:formatCode>
                <c:ptCount val="25"/>
                <c:pt idx="0">
                  <c:v>6925</c:v>
                </c:pt>
                <c:pt idx="1">
                  <c:v>6483</c:v>
                </c:pt>
                <c:pt idx="2">
                  <c:v>6030</c:v>
                </c:pt>
                <c:pt idx="3">
                  <c:v>5610</c:v>
                </c:pt>
                <c:pt idx="4">
                  <c:v>5224</c:v>
                </c:pt>
                <c:pt idx="5">
                  <c:v>4916</c:v>
                </c:pt>
                <c:pt idx="6">
                  <c:v>4571</c:v>
                </c:pt>
                <c:pt idx="7">
                  <c:v>4240</c:v>
                </c:pt>
                <c:pt idx="8">
                  <c:v>3988</c:v>
                </c:pt>
                <c:pt idx="9">
                  <c:v>3746</c:v>
                </c:pt>
                <c:pt idx="10">
                  <c:v>3563</c:v>
                </c:pt>
                <c:pt idx="11">
                  <c:v>3389</c:v>
                </c:pt>
                <c:pt idx="12">
                  <c:v>3256</c:v>
                </c:pt>
                <c:pt idx="13">
                  <c:v>3126</c:v>
                </c:pt>
                <c:pt idx="14" formatCode="General">
                  <c:v>3045.8763196779073</c:v>
                </c:pt>
                <c:pt idx="15" formatCode="General">
                  <c:v>2938.6704716959534</c:v>
                </c:pt>
                <c:pt idx="16" formatCode="General">
                  <c:v>2864.8973330384774</c:v>
                </c:pt>
                <c:pt idx="17" formatCode="General">
                  <c:v>2792.6434309067677</c:v>
                </c:pt>
                <c:pt idx="18" formatCode="General">
                  <c:v>2739.9688151019923</c:v>
                </c:pt>
                <c:pt idx="19" formatCode="General">
                  <c:v>2679.8509080738422</c:v>
                </c:pt>
                <c:pt idx="20" formatCode="General">
                  <c:v>2640.4619252267694</c:v>
                </c:pt>
                <c:pt idx="21" formatCode="General">
                  <c:v>2605.8903884391239</c:v>
                </c:pt>
                <c:pt idx="22" formatCode="General">
                  <c:v>2565.3827154802066</c:v>
                </c:pt>
                <c:pt idx="23" formatCode="General">
                  <c:v>2548.9334563726429</c:v>
                </c:pt>
                <c:pt idx="24" formatCode="General">
                  <c:v>2536.5709408044199</c:v>
                </c:pt>
              </c:numCache>
            </c:numRef>
          </c:val>
          <c:smooth val="0"/>
          <c:extLst>
            <c:ext xmlns:c16="http://schemas.microsoft.com/office/drawing/2014/chart" uri="{C3380CC4-5D6E-409C-BE32-E72D297353CC}">
              <c16:uniqueId val="{00000000-51EA-496A-B4B5-3C6EFC623CD2}"/>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Data'!$W$515:$BQ$515</c15:sqref>
                  </c15:fullRef>
                </c:ext>
              </c:extLst>
              <c:f>('Models Data'!$W$515,'Models Data'!$Y$515,'Models Data'!$AA$515,'Models Data'!$AC$515,'Models Data'!$AE$515,'Models Data'!$AG$515,'Models Data'!$AI$515,'Models Data'!$AK$515,'Models Data'!$AM$515,'Models Data'!$AO$515,'Models Data'!$AQ$515,'Models Data'!$AS$515,'Models Data'!$AU$515,'Models Data'!$AW$515,'Models Data'!$AY$515,'Models Data'!$BA$515,'Models Data'!$BC$515,'Models Data'!$BE$515,'Models Data'!$BG$515,'Models Data'!$BI$515,'Models Data'!$BK$515,'Models Data'!$BM$515,'Models Data'!$BO$515:$BQ$515)</c:f>
              <c:numCache>
                <c:formatCode>#,##0</c:formatCode>
                <c:ptCount val="25"/>
                <c:pt idx="0">
                  <c:v>1230</c:v>
                </c:pt>
                <c:pt idx="1">
                  <c:v>1237</c:v>
                </c:pt>
                <c:pt idx="2">
                  <c:v>1238</c:v>
                </c:pt>
                <c:pt idx="3">
                  <c:v>1232</c:v>
                </c:pt>
                <c:pt idx="4">
                  <c:v>1469</c:v>
                </c:pt>
                <c:pt idx="5">
                  <c:v>1510</c:v>
                </c:pt>
                <c:pt idx="6">
                  <c:v>1591</c:v>
                </c:pt>
                <c:pt idx="7">
                  <c:v>1651</c:v>
                </c:pt>
                <c:pt idx="8">
                  <c:v>1755</c:v>
                </c:pt>
                <c:pt idx="9">
                  <c:v>2167</c:v>
                </c:pt>
                <c:pt idx="10">
                  <c:v>3066</c:v>
                </c:pt>
                <c:pt idx="11">
                  <c:v>3395</c:v>
                </c:pt>
                <c:pt idx="12">
                  <c:v>3796</c:v>
                </c:pt>
                <c:pt idx="13">
                  <c:v>4048</c:v>
                </c:pt>
                <c:pt idx="14" formatCode="General">
                  <c:v>4280.8374771721356</c:v>
                </c:pt>
                <c:pt idx="15" formatCode="General">
                  <c:v>4534.0899017367155</c:v>
                </c:pt>
                <c:pt idx="16" formatCode="General">
                  <c:v>4758.3381203712579</c:v>
                </c:pt>
                <c:pt idx="17" formatCode="General">
                  <c:v>4949.8481745345598</c:v>
                </c:pt>
                <c:pt idx="18" formatCode="General">
                  <c:v>5129.1719234043103</c:v>
                </c:pt>
                <c:pt idx="19" formatCode="General">
                  <c:v>5306.5866340564007</c:v>
                </c:pt>
                <c:pt idx="20" formatCode="General">
                  <c:v>5459.1787462301381</c:v>
                </c:pt>
                <c:pt idx="21" formatCode="General">
                  <c:v>5602.2829775537439</c:v>
                </c:pt>
                <c:pt idx="22" formatCode="General">
                  <c:v>5730.908838017619</c:v>
                </c:pt>
                <c:pt idx="23" formatCode="General">
                  <c:v>5787.4599899250497</c:v>
                </c:pt>
                <c:pt idx="24" formatCode="General">
                  <c:v>5843.8258687346088</c:v>
                </c:pt>
              </c:numCache>
            </c:numRef>
          </c:val>
          <c:smooth val="0"/>
          <c:extLst>
            <c:ext xmlns:c16="http://schemas.microsoft.com/office/drawing/2014/chart" uri="{C3380CC4-5D6E-409C-BE32-E72D297353CC}">
              <c16:uniqueId val="{00000001-51EA-496A-B4B5-3C6EFC623CD2}"/>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Data'!$W$536:$BQ$536</c15:sqref>
                  </c15:fullRef>
                </c:ext>
              </c:extLst>
              <c:f>('Models Data'!$W$536,'Models Data'!$Y$536,'Models Data'!$AA$536,'Models Data'!$AC$536,'Models Data'!$AE$536,'Models Data'!$AG$536,'Models Data'!$AI$536,'Models Data'!$AK$536,'Models Data'!$AM$536,'Models Data'!$AO$536,'Models Data'!$AQ$536,'Models Data'!$AS$536,'Models Data'!$AU$536,'Models Data'!$AW$536,'Models Data'!$AY$536,'Models Data'!$BA$536,'Models Data'!$BC$536,'Models Data'!$BE$536,'Models Data'!$BG$536,'Models Data'!$BI$536,'Models Data'!$BK$536,'Models Data'!$BM$536,'Models Data'!$BO$536:$BQ$536)</c:f>
              <c:numCache>
                <c:formatCode>#,##0</c:formatCode>
                <c:ptCount val="25"/>
                <c:pt idx="0">
                  <c:v>8155</c:v>
                </c:pt>
                <c:pt idx="1">
                  <c:v>7720</c:v>
                </c:pt>
                <c:pt idx="2">
                  <c:v>7268</c:v>
                </c:pt>
                <c:pt idx="3">
                  <c:v>6842</c:v>
                </c:pt>
                <c:pt idx="4">
                  <c:v>6693</c:v>
                </c:pt>
                <c:pt idx="5">
                  <c:v>6426</c:v>
                </c:pt>
                <c:pt idx="6">
                  <c:v>6162</c:v>
                </c:pt>
                <c:pt idx="7">
                  <c:v>5891</c:v>
                </c:pt>
                <c:pt idx="8">
                  <c:v>5743</c:v>
                </c:pt>
                <c:pt idx="9">
                  <c:v>5913</c:v>
                </c:pt>
                <c:pt idx="10">
                  <c:v>6629</c:v>
                </c:pt>
                <c:pt idx="11">
                  <c:v>6784</c:v>
                </c:pt>
                <c:pt idx="12">
                  <c:v>7052</c:v>
                </c:pt>
                <c:pt idx="13">
                  <c:v>7174</c:v>
                </c:pt>
                <c:pt idx="14">
                  <c:v>7326.7137968500429</c:v>
                </c:pt>
                <c:pt idx="15">
                  <c:v>7472.7603734326694</c:v>
                </c:pt>
                <c:pt idx="16">
                  <c:v>7623.2354534097358</c:v>
                </c:pt>
                <c:pt idx="17">
                  <c:v>7742.4916054413279</c:v>
                </c:pt>
                <c:pt idx="18">
                  <c:v>7869.140738506303</c:v>
                </c:pt>
                <c:pt idx="19">
                  <c:v>7986.4375421302429</c:v>
                </c:pt>
                <c:pt idx="20">
                  <c:v>8099.6406714569075</c:v>
                </c:pt>
                <c:pt idx="21">
                  <c:v>8208.1733659928686</c:v>
                </c:pt>
                <c:pt idx="22">
                  <c:v>8296.2915534978256</c:v>
                </c:pt>
                <c:pt idx="23">
                  <c:v>8336.3934462976922</c:v>
                </c:pt>
                <c:pt idx="24">
                  <c:v>8380.3968095390283</c:v>
                </c:pt>
              </c:numCache>
            </c:numRef>
          </c:val>
          <c:smooth val="0"/>
          <c:extLst>
            <c:ext xmlns:c16="http://schemas.microsoft.com/office/drawing/2014/chart" uri="{C3380CC4-5D6E-409C-BE32-E72D297353CC}">
              <c16:uniqueId val="{00000002-51EA-496A-B4B5-3C6EFC623CD2}"/>
            </c:ext>
          </c:extLst>
        </c:ser>
        <c:dLbls>
          <c:showLegendKey val="0"/>
          <c:showVal val="0"/>
          <c:showCatName val="0"/>
          <c:showSerName val="0"/>
          <c:showPercent val="0"/>
          <c:showBubbleSize val="0"/>
        </c:dLbls>
        <c:smooth val="0"/>
        <c:axId val="699178104"/>
        <c:axId val="699168696"/>
      </c:lineChart>
      <c:dateAx>
        <c:axId val="699178104"/>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639041104024893"/>
              <c:y val="0.8767395626242544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68696"/>
        <c:crosses val="autoZero"/>
        <c:auto val="1"/>
        <c:lblOffset val="100"/>
        <c:baseTimeUnit val="months"/>
        <c:majorUnit val="12"/>
        <c:majorTimeUnit val="months"/>
        <c:minorUnit val="12"/>
        <c:minorTimeUnit val="months"/>
      </c:dateAx>
      <c:valAx>
        <c:axId val="69916869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78104"/>
        <c:crosses val="autoZero"/>
        <c:crossBetween val="midCat"/>
      </c:valAx>
      <c:spPr>
        <a:solidFill>
          <a:srgbClr val="C0C0C0"/>
        </a:solidFill>
        <a:ln w="12700">
          <a:solidFill>
            <a:srgbClr val="808080"/>
          </a:solidFill>
          <a:prstDash val="solid"/>
        </a:ln>
      </c:spPr>
    </c:plotArea>
    <c:legend>
      <c:legendPos val="b"/>
      <c:layout>
        <c:manualLayout>
          <c:xMode val="edge"/>
          <c:yMode val="edge"/>
          <c:x val="0.40508058099072458"/>
          <c:y val="0.94632206759443338"/>
          <c:w val="0.22860987399199534"/>
          <c:h val="3.9761431411530768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17718980779"/>
          <c:y val="2.982106403366246E-2"/>
        </c:manualLayout>
      </c:layout>
      <c:overlay val="0"/>
      <c:spPr>
        <a:noFill/>
        <a:ln w="25400">
          <a:noFill/>
        </a:ln>
      </c:spPr>
    </c:title>
    <c:autoTitleDeleted val="0"/>
    <c:plotArea>
      <c:layout>
        <c:manualLayout>
          <c:layoutTarget val="inner"/>
          <c:xMode val="edge"/>
          <c:yMode val="edge"/>
          <c:x val="7.9404466501240695E-2"/>
          <c:y val="0.15705765407554673"/>
          <c:w val="0.88461538461538458"/>
          <c:h val="0.62823061630218691"/>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Data'!$W$159:$BQ$159</c15:sqref>
                  </c15:fullRef>
                </c:ext>
              </c:extLst>
              <c:f>('Models Data'!$W$159,'Models Data'!$Y$159,'Models Data'!$AA$159,'Models Data'!$AC$159,'Models Data'!$AE$159,'Models Data'!$AG$159,'Models Data'!$AI$159,'Models Data'!$AK$159,'Models Data'!$AM$159,'Models Data'!$AO$159,'Models Data'!$AQ$159,'Models Data'!$AS$159,'Models Data'!$AU$159,'Models Data'!$AW$159,'Models Data'!$AY$159,'Models Data'!$BA$159,'Models Data'!$BC$159,'Models Data'!$BE$159,'Models Data'!$BG$159,'Models Data'!$BI$159,'Models Data'!$BK$159,'Models Data'!$BM$159,'Models Data'!$BO$159:$BQ$159)</c:f>
              <c:numCache>
                <c:formatCode>#,##0</c:formatCode>
                <c:ptCount val="25"/>
                <c:pt idx="0">
                  <c:v>1045</c:v>
                </c:pt>
                <c:pt idx="1">
                  <c:v>1064</c:v>
                </c:pt>
                <c:pt idx="2">
                  <c:v>1073</c:v>
                </c:pt>
                <c:pt idx="3">
                  <c:v>1063</c:v>
                </c:pt>
                <c:pt idx="4">
                  <c:v>2248</c:v>
                </c:pt>
                <c:pt idx="5">
                  <c:v>2282</c:v>
                </c:pt>
                <c:pt idx="6">
                  <c:v>2388</c:v>
                </c:pt>
                <c:pt idx="7">
                  <c:v>2488</c:v>
                </c:pt>
                <c:pt idx="8">
                  <c:v>2729</c:v>
                </c:pt>
                <c:pt idx="9">
                  <c:v>3588</c:v>
                </c:pt>
                <c:pt idx="10">
                  <c:v>5167</c:v>
                </c:pt>
                <c:pt idx="11">
                  <c:v>5792</c:v>
                </c:pt>
                <c:pt idx="12">
                  <c:v>6058</c:v>
                </c:pt>
                <c:pt idx="13">
                  <c:v>6262</c:v>
                </c:pt>
                <c:pt idx="14" formatCode="General">
                  <c:v>6305.2478722386659</c:v>
                </c:pt>
                <c:pt idx="15" formatCode="General">
                  <c:v>6484.3504900620383</c:v>
                </c:pt>
                <c:pt idx="16" formatCode="General">
                  <c:v>6641.1977944776727</c:v>
                </c:pt>
                <c:pt idx="17" formatCode="General">
                  <c:v>6782.2366378693414</c:v>
                </c:pt>
                <c:pt idx="18" formatCode="General">
                  <c:v>6929.2008051774474</c:v>
                </c:pt>
                <c:pt idx="19" formatCode="General">
                  <c:v>7066.2369039770938</c:v>
                </c:pt>
                <c:pt idx="20" formatCode="General">
                  <c:v>7190.6548364547189</c:v>
                </c:pt>
                <c:pt idx="21" formatCode="General">
                  <c:v>7312.3967401403961</c:v>
                </c:pt>
                <c:pt idx="22" formatCode="General">
                  <c:v>7426.9035367622864</c:v>
                </c:pt>
                <c:pt idx="23" formatCode="General">
                  <c:v>7485.4063907217251</c:v>
                </c:pt>
                <c:pt idx="24" formatCode="General">
                  <c:v>7544.5587097153239</c:v>
                </c:pt>
              </c:numCache>
            </c:numRef>
          </c:val>
          <c:smooth val="0"/>
          <c:extLst>
            <c:ext xmlns:c16="http://schemas.microsoft.com/office/drawing/2014/chart" uri="{C3380CC4-5D6E-409C-BE32-E72D297353CC}">
              <c16:uniqueId val="{00000000-25DD-428B-B5A5-1739261774BF}"/>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Data'!$W$432:$BQ$432</c15:sqref>
                  </c15:fullRef>
                </c:ext>
              </c:extLst>
              <c:f>('Models Data'!$W$432,'Models Data'!$Y$432,'Models Data'!$AA$432,'Models Data'!$AC$432,'Models Data'!$AE$432,'Models Data'!$AG$432,'Models Data'!$AI$432,'Models Data'!$AK$432,'Models Data'!$AM$432,'Models Data'!$AO$432,'Models Data'!$AQ$432,'Models Data'!$AS$432,'Models Data'!$AU$432,'Models Data'!$AW$432,'Models Data'!$AY$432,'Models Data'!$BA$432,'Models Data'!$BC$432,'Models Data'!$BE$432,'Models Data'!$BG$432,'Models Data'!$BI$432,'Models Data'!$BK$432,'Models Data'!$BM$432,'Models Data'!$BO$432:$BQ$432)</c:f>
              <c:numCache>
                <c:formatCode>#,##0</c:formatCode>
                <c:ptCount val="25"/>
                <c:pt idx="0">
                  <c:v>378</c:v>
                </c:pt>
                <c:pt idx="1">
                  <c:v>362</c:v>
                </c:pt>
                <c:pt idx="2">
                  <c:v>362</c:v>
                </c:pt>
                <c:pt idx="3">
                  <c:v>343</c:v>
                </c:pt>
                <c:pt idx="4">
                  <c:v>343</c:v>
                </c:pt>
                <c:pt idx="5">
                  <c:v>325</c:v>
                </c:pt>
                <c:pt idx="6">
                  <c:v>324</c:v>
                </c:pt>
                <c:pt idx="7">
                  <c:v>320</c:v>
                </c:pt>
                <c:pt idx="8">
                  <c:v>300</c:v>
                </c:pt>
                <c:pt idx="9">
                  <c:v>303</c:v>
                </c:pt>
                <c:pt idx="10">
                  <c:v>297</c:v>
                </c:pt>
                <c:pt idx="11">
                  <c:v>292</c:v>
                </c:pt>
                <c:pt idx="12">
                  <c:v>269</c:v>
                </c:pt>
                <c:pt idx="13">
                  <c:v>275</c:v>
                </c:pt>
                <c:pt idx="14" formatCode="General">
                  <c:v>280.78181624152057</c:v>
                </c:pt>
                <c:pt idx="15" formatCode="General">
                  <c:v>275.69385311723966</c:v>
                </c:pt>
                <c:pt idx="16" formatCode="General">
                  <c:v>266.64456425674018</c:v>
                </c:pt>
                <c:pt idx="17" formatCode="General">
                  <c:v>265.38262054188255</c:v>
                </c:pt>
                <c:pt idx="18" formatCode="General">
                  <c:v>259.96595686907818</c:v>
                </c:pt>
                <c:pt idx="19" formatCode="General">
                  <c:v>253.55000906885857</c:v>
                </c:pt>
                <c:pt idx="20" formatCode="General">
                  <c:v>249.10806049317372</c:v>
                </c:pt>
                <c:pt idx="21" formatCode="General">
                  <c:v>243.49904229052825</c:v>
                </c:pt>
                <c:pt idx="22" formatCode="General">
                  <c:v>237.49850909351687</c:v>
                </c:pt>
                <c:pt idx="23" formatCode="General">
                  <c:v>235.87034461895522</c:v>
                </c:pt>
                <c:pt idx="24" formatCode="General">
                  <c:v>231.37373816224877</c:v>
                </c:pt>
              </c:numCache>
            </c:numRef>
          </c:val>
          <c:smooth val="0"/>
          <c:extLst>
            <c:ext xmlns:c16="http://schemas.microsoft.com/office/drawing/2014/chart" uri="{C3380CC4-5D6E-409C-BE32-E72D297353CC}">
              <c16:uniqueId val="{00000001-25DD-428B-B5A5-1739261774BF}"/>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Data'!$W$474:$BQ$474</c15:sqref>
                  </c15:fullRef>
                </c:ext>
              </c:extLst>
              <c:f>('Models Data'!$W$474,'Models Data'!$Y$474,'Models Data'!$AA$474,'Models Data'!$AC$474,'Models Data'!$AE$474,'Models Data'!$AG$474,'Models Data'!$AI$474,'Models Data'!$AK$474,'Models Data'!$AM$474,'Models Data'!$AO$474,'Models Data'!$AQ$474,'Models Data'!$AS$474,'Models Data'!$AU$474,'Models Data'!$AW$474,'Models Data'!$AY$474,'Models Data'!$BA$474,'Models Data'!$BC$474,'Models Data'!$BE$474,'Models Data'!$BG$474,'Models Data'!$BI$474,'Models Data'!$BK$474,'Models Data'!$BM$474,'Models Data'!$BO$474:$BQ$474)</c:f>
              <c:numCache>
                <c:formatCode>#,##0</c:formatCode>
                <c:ptCount val="25"/>
                <c:pt idx="0">
                  <c:v>1418</c:v>
                </c:pt>
                <c:pt idx="1">
                  <c:v>1421</c:v>
                </c:pt>
                <c:pt idx="2">
                  <c:v>1431</c:v>
                </c:pt>
                <c:pt idx="3">
                  <c:v>1402</c:v>
                </c:pt>
                <c:pt idx="4">
                  <c:v>2587</c:v>
                </c:pt>
                <c:pt idx="5">
                  <c:v>2603</c:v>
                </c:pt>
                <c:pt idx="6">
                  <c:v>2708</c:v>
                </c:pt>
                <c:pt idx="7">
                  <c:v>2804</c:v>
                </c:pt>
                <c:pt idx="8">
                  <c:v>3027</c:v>
                </c:pt>
                <c:pt idx="9">
                  <c:v>3889</c:v>
                </c:pt>
                <c:pt idx="10">
                  <c:v>5461</c:v>
                </c:pt>
                <c:pt idx="11">
                  <c:v>6080</c:v>
                </c:pt>
                <c:pt idx="12">
                  <c:v>6323</c:v>
                </c:pt>
                <c:pt idx="13">
                  <c:v>6535</c:v>
                </c:pt>
                <c:pt idx="14" formatCode="General">
                  <c:v>6582.741252460849</c:v>
                </c:pt>
                <c:pt idx="15" formatCode="General">
                  <c:v>6755.8237215273903</c:v>
                </c:pt>
                <c:pt idx="16" formatCode="General">
                  <c:v>6902.8327309780125</c:v>
                </c:pt>
                <c:pt idx="17" formatCode="General">
                  <c:v>7041.7992667381595</c:v>
                </c:pt>
                <c:pt idx="18" formatCode="General">
                  <c:v>7182.6723616551562</c:v>
                </c:pt>
                <c:pt idx="19" formatCode="General">
                  <c:v>7312.7494107080202</c:v>
                </c:pt>
                <c:pt idx="20" formatCode="General">
                  <c:v>7431.8104303152959</c:v>
                </c:pt>
                <c:pt idx="21" formatCode="General">
                  <c:v>7547.3809502415525</c:v>
                </c:pt>
                <c:pt idx="22" formatCode="General">
                  <c:v>7654.9622760572092</c:v>
                </c:pt>
                <c:pt idx="23" formatCode="General">
                  <c:v>7711.4096078748635</c:v>
                </c:pt>
                <c:pt idx="24" formatCode="General">
                  <c:v>7765.7044514300478</c:v>
                </c:pt>
              </c:numCache>
            </c:numRef>
          </c:val>
          <c:smooth val="0"/>
          <c:extLst>
            <c:ext xmlns:c16="http://schemas.microsoft.com/office/drawing/2014/chart" uri="{C3380CC4-5D6E-409C-BE32-E72D297353CC}">
              <c16:uniqueId val="{00000002-25DD-428B-B5A5-1739261774BF}"/>
            </c:ext>
          </c:extLst>
        </c:ser>
        <c:dLbls>
          <c:showLegendKey val="0"/>
          <c:showVal val="0"/>
          <c:showCatName val="0"/>
          <c:showSerName val="0"/>
          <c:showPercent val="0"/>
          <c:showBubbleSize val="0"/>
        </c:dLbls>
        <c:smooth val="0"/>
        <c:axId val="699173008"/>
        <c:axId val="699180064"/>
      </c:lineChart>
      <c:dateAx>
        <c:axId val="69917300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401995402748569"/>
              <c:y val="0.86878723492896726"/>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80064"/>
        <c:crosses val="autoZero"/>
        <c:auto val="1"/>
        <c:lblOffset val="100"/>
        <c:baseTimeUnit val="months"/>
        <c:majorUnit val="12"/>
        <c:majorTimeUnit val="months"/>
        <c:minorUnit val="12"/>
        <c:minorTimeUnit val="months"/>
      </c:dateAx>
      <c:valAx>
        <c:axId val="69918006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9173008"/>
        <c:crosses val="autoZero"/>
        <c:crossBetween val="midCat"/>
      </c:valAx>
      <c:spPr>
        <a:solidFill>
          <a:srgbClr val="C0C0C0"/>
        </a:solidFill>
        <a:ln w="12700">
          <a:solidFill>
            <a:srgbClr val="808080"/>
          </a:solidFill>
          <a:prstDash val="solid"/>
        </a:ln>
      </c:spPr>
    </c:plotArea>
    <c:legend>
      <c:legendPos val="b"/>
      <c:layout>
        <c:manualLayout>
          <c:xMode val="edge"/>
          <c:yMode val="edge"/>
          <c:x val="0.35359814805757978"/>
          <c:y val="0.94035787193267517"/>
          <c:w val="0.33622836275900297"/>
          <c:h val="4.5725742615506437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3975168321351134"/>
          <c:y val="2.9702970297029702E-2"/>
        </c:manualLayout>
      </c:layout>
      <c:overlay val="0"/>
      <c:spPr>
        <a:noFill/>
        <a:ln w="25400">
          <a:noFill/>
        </a:ln>
      </c:spPr>
    </c:title>
    <c:autoTitleDeleted val="0"/>
    <c:plotArea>
      <c:layout>
        <c:manualLayout>
          <c:layoutTarget val="inner"/>
          <c:xMode val="edge"/>
          <c:yMode val="edge"/>
          <c:x val="9.1925521596905077E-2"/>
          <c:y val="0.15445559488667512"/>
          <c:w val="0.87205021839226171"/>
          <c:h val="0.63564417895670144"/>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Data'!$W$666:$BQ$666</c15:sqref>
                  </c15:fullRef>
                </c:ext>
              </c:extLst>
              <c:f>('Models Data'!$W$666,'Models Data'!$Y$666,'Models Data'!$AA$666,'Models Data'!$AC$666,'Models Data'!$AE$666,'Models Data'!$AG$666,'Models Data'!$AI$666,'Models Data'!$AK$666,'Models Data'!$AM$666,'Models Data'!$AO$666,'Models Data'!$AQ$666,'Models Data'!$AS$666,'Models Data'!$AU$666,'Models Data'!$AW$666,'Models Data'!$AY$666,'Models Data'!$BA$666,'Models Data'!$BC$666,'Models Data'!$BE$666,'Models Data'!$BG$666,'Models Data'!$BI$666,'Models Data'!$BK$666,'Models Data'!$BM$666,'Models Data'!$BO$666:$BQ$666)</c:f>
              <c:numCache>
                <c:formatCode>#,##0</c:formatCode>
                <c:ptCount val="25"/>
                <c:pt idx="0">
                  <c:v>283823</c:v>
                </c:pt>
                <c:pt idx="1">
                  <c:v>267297</c:v>
                </c:pt>
                <c:pt idx="2">
                  <c:v>250472</c:v>
                </c:pt>
                <c:pt idx="3">
                  <c:v>234603</c:v>
                </c:pt>
                <c:pt idx="4">
                  <c:v>219153</c:v>
                </c:pt>
                <c:pt idx="5">
                  <c:v>204180</c:v>
                </c:pt>
                <c:pt idx="6">
                  <c:v>190423</c:v>
                </c:pt>
                <c:pt idx="7">
                  <c:v>176232</c:v>
                </c:pt>
                <c:pt idx="8">
                  <c:v>161184</c:v>
                </c:pt>
                <c:pt idx="9">
                  <c:v>151543</c:v>
                </c:pt>
                <c:pt idx="10">
                  <c:v>142222</c:v>
                </c:pt>
                <c:pt idx="11">
                  <c:v>133682</c:v>
                </c:pt>
                <c:pt idx="12">
                  <c:v>114135</c:v>
                </c:pt>
                <c:pt idx="13">
                  <c:v>106484</c:v>
                </c:pt>
                <c:pt idx="14" formatCode="General">
                  <c:v>99897.200253803036</c:v>
                </c:pt>
                <c:pt idx="15" formatCode="General">
                  <c:v>93573.983995140487</c:v>
                </c:pt>
                <c:pt idx="16" formatCode="General">
                  <c:v>87867.377104208994</c:v>
                </c:pt>
                <c:pt idx="17" formatCode="General">
                  <c:v>82685.104691588684</c:v>
                </c:pt>
                <c:pt idx="18" formatCode="General">
                  <c:v>77891.508175524286</c:v>
                </c:pt>
                <c:pt idx="19" formatCode="General">
                  <c:v>73443.561267921221</c:v>
                </c:pt>
                <c:pt idx="20" formatCode="General">
                  <c:v>69244.028630415676</c:v>
                </c:pt>
                <c:pt idx="21" formatCode="General">
                  <c:v>65259.879575063242</c:v>
                </c:pt>
                <c:pt idx="22" formatCode="General">
                  <c:v>61471.068178282745</c:v>
                </c:pt>
                <c:pt idx="23" formatCode="General">
                  <c:v>59570.330984451437</c:v>
                </c:pt>
                <c:pt idx="24" formatCode="General">
                  <c:v>57807.467736365521</c:v>
                </c:pt>
              </c:numCache>
            </c:numRef>
          </c:val>
          <c:smooth val="0"/>
          <c:extLst>
            <c:ext xmlns:c16="http://schemas.microsoft.com/office/drawing/2014/chart" uri="{C3380CC4-5D6E-409C-BE32-E72D297353CC}">
              <c16:uniqueId val="{00000000-BAFB-4250-9B47-0863A3EE18EB}"/>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Data'!$W$687:$BQ$687</c15:sqref>
                  </c15:fullRef>
                </c:ext>
              </c:extLst>
              <c:f>('Models Data'!$W$687,'Models Data'!$Y$687,'Models Data'!$AA$687,'Models Data'!$AC$687,'Models Data'!$AE$687,'Models Data'!$AG$687,'Models Data'!$AI$687,'Models Data'!$AK$687,'Models Data'!$AM$687,'Models Data'!$AO$687,'Models Data'!$AQ$687,'Models Data'!$AS$687,'Models Data'!$AU$687,'Models Data'!$AW$687,'Models Data'!$AY$687,'Models Data'!$BA$687,'Models Data'!$BC$687,'Models Data'!$BE$687,'Models Data'!$BG$687,'Models Data'!$BI$687,'Models Data'!$BK$687,'Models Data'!$BM$687,'Models Data'!$BO$687:$BQ$687)</c:f>
              <c:numCache>
                <c:formatCode>#,##0</c:formatCode>
                <c:ptCount val="25"/>
                <c:pt idx="0">
                  <c:v>222876</c:v>
                </c:pt>
                <c:pt idx="1">
                  <c:v>212749</c:v>
                </c:pt>
                <c:pt idx="2">
                  <c:v>202154</c:v>
                </c:pt>
                <c:pt idx="3">
                  <c:v>192236</c:v>
                </c:pt>
                <c:pt idx="4">
                  <c:v>182345</c:v>
                </c:pt>
                <c:pt idx="5">
                  <c:v>171874</c:v>
                </c:pt>
                <c:pt idx="6">
                  <c:v>162247</c:v>
                </c:pt>
                <c:pt idx="7">
                  <c:v>153463</c:v>
                </c:pt>
                <c:pt idx="8">
                  <c:v>144843</c:v>
                </c:pt>
                <c:pt idx="9">
                  <c:v>137352</c:v>
                </c:pt>
                <c:pt idx="10">
                  <c:v>131050</c:v>
                </c:pt>
                <c:pt idx="11">
                  <c:v>124823</c:v>
                </c:pt>
                <c:pt idx="12">
                  <c:v>118292</c:v>
                </c:pt>
                <c:pt idx="13">
                  <c:v>112389</c:v>
                </c:pt>
                <c:pt idx="14" formatCode="General">
                  <c:v>108377.23155301496</c:v>
                </c:pt>
                <c:pt idx="15" formatCode="General">
                  <c:v>103707.73166850317</c:v>
                </c:pt>
                <c:pt idx="16" formatCode="General">
                  <c:v>99654.549793137048</c:v>
                </c:pt>
                <c:pt idx="17" formatCode="General">
                  <c:v>96102.53851692946</c:v>
                </c:pt>
                <c:pt idx="18" formatCode="General">
                  <c:v>92921.239834173379</c:v>
                </c:pt>
                <c:pt idx="19" formatCode="General">
                  <c:v>90016.740827935442</c:v>
                </c:pt>
                <c:pt idx="20" formatCode="General">
                  <c:v>87291.840794700111</c:v>
                </c:pt>
                <c:pt idx="21" formatCode="General">
                  <c:v>84676.758779057112</c:v>
                </c:pt>
                <c:pt idx="22" formatCode="General">
                  <c:v>82126.306285054874</c:v>
                </c:pt>
                <c:pt idx="23" formatCode="General">
                  <c:v>80816.712163100412</c:v>
                </c:pt>
                <c:pt idx="24" formatCode="General">
                  <c:v>79599.305147228006</c:v>
                </c:pt>
              </c:numCache>
            </c:numRef>
          </c:val>
          <c:smooth val="0"/>
          <c:extLst>
            <c:ext xmlns:c16="http://schemas.microsoft.com/office/drawing/2014/chart" uri="{C3380CC4-5D6E-409C-BE32-E72D297353CC}">
              <c16:uniqueId val="{00000001-BAFB-4250-9B47-0863A3EE18EB}"/>
            </c:ext>
          </c:extLst>
        </c:ser>
        <c:dLbls>
          <c:showLegendKey val="0"/>
          <c:showVal val="0"/>
          <c:showCatName val="0"/>
          <c:showSerName val="0"/>
          <c:showPercent val="0"/>
          <c:showBubbleSize val="0"/>
        </c:dLbls>
        <c:smooth val="0"/>
        <c:axId val="696135088"/>
        <c:axId val="696130384"/>
      </c:lineChart>
      <c:dateAx>
        <c:axId val="696135088"/>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Year at June</a:t>
                </a:r>
              </a:p>
            </c:rich>
          </c:tx>
          <c:layout>
            <c:manualLayout>
              <c:xMode val="edge"/>
              <c:yMode val="edge"/>
              <c:x val="0.47577665835248856"/>
              <c:y val="0.87326815831189419"/>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30384"/>
        <c:crosses val="autoZero"/>
        <c:auto val="1"/>
        <c:lblOffset val="100"/>
        <c:baseTimeUnit val="months"/>
        <c:majorUnit val="12"/>
        <c:majorTimeUnit val="months"/>
        <c:minorUnit val="12"/>
        <c:minorTimeUnit val="months"/>
      </c:dateAx>
      <c:valAx>
        <c:axId val="69613038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96135088"/>
        <c:crosses val="autoZero"/>
        <c:crossBetween val="midCat"/>
      </c:valAx>
      <c:spPr>
        <a:solidFill>
          <a:srgbClr val="C0C0C0"/>
        </a:solidFill>
        <a:ln w="12700">
          <a:solidFill>
            <a:srgbClr val="808080"/>
          </a:solidFill>
          <a:prstDash val="solid"/>
        </a:ln>
      </c:spPr>
    </c:plotArea>
    <c:legend>
      <c:legendPos val="b"/>
      <c:layout>
        <c:manualLayout>
          <c:xMode val="edge"/>
          <c:yMode val="edge"/>
          <c:x val="0.3416151676692587"/>
          <c:y val="0.94257508900496345"/>
          <c:w val="0.37267106829037666"/>
          <c:h val="4.3564356435643603E-2"/>
        </c:manualLayout>
      </c:layout>
      <c:overlay val="0"/>
      <c:spPr>
        <a:solidFill>
          <a:srgbClr val="FFFFFF"/>
        </a:solidFill>
        <a:ln w="25400">
          <a:no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43142005439364"/>
          <c:y val="2.9644153046606225E-2"/>
        </c:manualLayout>
      </c:layout>
      <c:overlay val="0"/>
      <c:spPr>
        <a:noFill/>
        <a:ln w="25400">
          <a:noFill/>
        </a:ln>
      </c:spPr>
    </c:title>
    <c:autoTitleDeleted val="0"/>
    <c:plotArea>
      <c:layout>
        <c:manualLayout>
          <c:layoutTarget val="inner"/>
          <c:xMode val="edge"/>
          <c:yMode val="edge"/>
          <c:x val="7.0950561295391582E-2"/>
          <c:y val="0.15019762845849802"/>
          <c:w val="0.89022874078180014"/>
          <c:h val="0.64624505928853759"/>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Data'!$W$12:$BQ$12</c15:sqref>
                  </c15:fullRef>
                </c:ext>
              </c:extLst>
              <c:f>('Models Data'!$W$12,'Models Data'!$Y$12,'Models Data'!$AA$12,'Models Data'!$AC$12,'Models Data'!$AE$12,'Models Data'!$AG$12,'Models Data'!$AI$12,'Models Data'!$AK$12,'Models Data'!$AM$12,'Models Data'!$AO$12,'Models Data'!$AQ$12,'Models Data'!$AS$12,'Models Data'!$AU$12,'Models Data'!$AW$12,'Models Data'!$AY$12,'Models Data'!$BA$12,'Models Data'!$BC$12,'Models Data'!$BE$12,'Models Data'!$BG$12,'Models Data'!$BI$12,'Models Data'!$BK$12,'Models Data'!$BM$12,'Models Data'!$BO$12:$BQ$12)</c:f>
              <c:numCache>
                <c:formatCode>#,##0</c:formatCode>
                <c:ptCount val="25"/>
                <c:pt idx="0">
                  <c:v>808</c:v>
                </c:pt>
                <c:pt idx="1">
                  <c:v>793</c:v>
                </c:pt>
                <c:pt idx="2">
                  <c:v>766</c:v>
                </c:pt>
                <c:pt idx="3">
                  <c:v>733</c:v>
                </c:pt>
                <c:pt idx="4">
                  <c:v>699</c:v>
                </c:pt>
                <c:pt idx="5">
                  <c:v>672</c:v>
                </c:pt>
                <c:pt idx="6">
                  <c:v>674</c:v>
                </c:pt>
                <c:pt idx="7">
                  <c:v>654</c:v>
                </c:pt>
                <c:pt idx="8">
                  <c:v>652</c:v>
                </c:pt>
                <c:pt idx="9">
                  <c:v>631</c:v>
                </c:pt>
                <c:pt idx="10">
                  <c:v>650</c:v>
                </c:pt>
                <c:pt idx="11">
                  <c:v>657</c:v>
                </c:pt>
                <c:pt idx="12">
                  <c:v>638</c:v>
                </c:pt>
                <c:pt idx="13">
                  <c:v>647</c:v>
                </c:pt>
                <c:pt idx="14" formatCode="General">
                  <c:v>648.80988945243348</c:v>
                </c:pt>
                <c:pt idx="15" formatCode="General">
                  <c:v>648.49054578151652</c:v>
                </c:pt>
                <c:pt idx="16" formatCode="General">
                  <c:v>644.31495019177248</c:v>
                </c:pt>
                <c:pt idx="17" formatCode="General">
                  <c:v>643.88342919005049</c:v>
                </c:pt>
                <c:pt idx="18" formatCode="General">
                  <c:v>642.45228343000997</c:v>
                </c:pt>
                <c:pt idx="19" formatCode="General">
                  <c:v>638.50622862342777</c:v>
                </c:pt>
                <c:pt idx="20" formatCode="General">
                  <c:v>635.41647293417327</c:v>
                </c:pt>
                <c:pt idx="21" formatCode="General">
                  <c:v>631.60663151677375</c:v>
                </c:pt>
                <c:pt idx="22" formatCode="General">
                  <c:v>624.64539468233488</c:v>
                </c:pt>
                <c:pt idx="23" formatCode="General">
                  <c:v>621.55974905669984</c:v>
                </c:pt>
                <c:pt idx="24" formatCode="General">
                  <c:v>618.96698128591061</c:v>
                </c:pt>
              </c:numCache>
            </c:numRef>
          </c:val>
          <c:smooth val="0"/>
          <c:extLst>
            <c:ext xmlns:c16="http://schemas.microsoft.com/office/drawing/2014/chart" uri="{C3380CC4-5D6E-409C-BE32-E72D297353CC}">
              <c16:uniqueId val="{00000000-31EF-4812-B363-ED988C592105}"/>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Data'!$W$54:$BQ$54</c15:sqref>
                  </c15:fullRef>
                </c:ext>
              </c:extLst>
              <c:f>('Models Data'!$W$54,'Models Data'!$Y$54,'Models Data'!$AA$54,'Models Data'!$AC$54,'Models Data'!$AE$54,'Models Data'!$AG$54,'Models Data'!$AI$54,'Models Data'!$AK$54,'Models Data'!$AM$54,'Models Data'!$AO$54,'Models Data'!$AQ$54,'Models Data'!$AS$54,'Models Data'!$AU$54,'Models Data'!$AW$54,'Models Data'!$AY$54,'Models Data'!$BA$54,'Models Data'!$BC$54,'Models Data'!$BE$54,'Models Data'!$BG$54,'Models Data'!$BI$54,'Models Data'!$BK$54,'Models Data'!$BM$54,'Models Data'!$BO$54:$BQ$54)</c:f>
              <c:numCache>
                <c:formatCode>#,##0</c:formatCode>
                <c:ptCount val="25"/>
                <c:pt idx="0">
                  <c:v>312</c:v>
                </c:pt>
                <c:pt idx="1">
                  <c:v>301</c:v>
                </c:pt>
                <c:pt idx="2">
                  <c:v>301</c:v>
                </c:pt>
                <c:pt idx="3">
                  <c:v>283</c:v>
                </c:pt>
                <c:pt idx="4">
                  <c:v>262</c:v>
                </c:pt>
                <c:pt idx="5">
                  <c:v>242</c:v>
                </c:pt>
                <c:pt idx="6">
                  <c:v>239</c:v>
                </c:pt>
                <c:pt idx="7">
                  <c:v>212</c:v>
                </c:pt>
                <c:pt idx="8">
                  <c:v>215</c:v>
                </c:pt>
                <c:pt idx="9">
                  <c:v>207</c:v>
                </c:pt>
                <c:pt idx="10">
                  <c:v>185</c:v>
                </c:pt>
                <c:pt idx="11">
                  <c:v>175</c:v>
                </c:pt>
                <c:pt idx="12">
                  <c:v>165</c:v>
                </c:pt>
                <c:pt idx="13">
                  <c:v>158</c:v>
                </c:pt>
                <c:pt idx="14" formatCode="General">
                  <c:v>149.21413677993189</c:v>
                </c:pt>
                <c:pt idx="15" formatCode="General">
                  <c:v>141.72468659162533</c:v>
                </c:pt>
                <c:pt idx="16" formatCode="General">
                  <c:v>132.40846394106046</c:v>
                </c:pt>
                <c:pt idx="17" formatCode="General">
                  <c:v>124.86020329884302</c:v>
                </c:pt>
                <c:pt idx="18" formatCode="General">
                  <c:v>116.16189281570414</c:v>
                </c:pt>
                <c:pt idx="19" formatCode="General">
                  <c:v>107.03695118896673</c:v>
                </c:pt>
                <c:pt idx="20" formatCode="General">
                  <c:v>99.074885699391771</c:v>
                </c:pt>
                <c:pt idx="21" formatCode="General">
                  <c:v>91.29434469234404</c:v>
                </c:pt>
                <c:pt idx="22" formatCode="General">
                  <c:v>84.590430956586175</c:v>
                </c:pt>
                <c:pt idx="23" formatCode="General">
                  <c:v>80.71219021313253</c:v>
                </c:pt>
                <c:pt idx="24" formatCode="General">
                  <c:v>76.720682993575139</c:v>
                </c:pt>
              </c:numCache>
            </c:numRef>
          </c:val>
          <c:smooth val="0"/>
          <c:extLst>
            <c:ext xmlns:c16="http://schemas.microsoft.com/office/drawing/2014/chart" uri="{C3380CC4-5D6E-409C-BE32-E72D297353CC}">
              <c16:uniqueId val="{00000001-31EF-4812-B363-ED988C592105}"/>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Data'!$W$180:$BQ$180</c15:sqref>
                  </c15:fullRef>
                </c:ext>
              </c:extLst>
              <c:f>('Models Data'!$W$180,'Models Data'!$Y$180,'Models Data'!$AA$180,'Models Data'!$AC$180,'Models Data'!$AE$180,'Models Data'!$AG$180,'Models Data'!$AI$180,'Models Data'!$AK$180,'Models Data'!$AM$180,'Models Data'!$AO$180,'Models Data'!$AQ$180,'Models Data'!$AS$180,'Models Data'!$AU$180,'Models Data'!$AW$180,'Models Data'!$AY$180,'Models Data'!$BA$180,'Models Data'!$BC$180,'Models Data'!$BE$180,'Models Data'!$BG$180,'Models Data'!$BI$180,'Models Data'!$BK$180,'Models Data'!$BM$180,'Models Data'!$BO$180:$BQ$180)</c:f>
              <c:numCache>
                <c:formatCode>#,##0</c:formatCode>
                <c:ptCount val="25"/>
                <c:pt idx="0">
                  <c:v>202</c:v>
                </c:pt>
                <c:pt idx="1">
                  <c:v>192</c:v>
                </c:pt>
                <c:pt idx="2">
                  <c:v>196</c:v>
                </c:pt>
                <c:pt idx="3">
                  <c:v>185</c:v>
                </c:pt>
                <c:pt idx="4">
                  <c:v>170</c:v>
                </c:pt>
                <c:pt idx="5">
                  <c:v>156</c:v>
                </c:pt>
                <c:pt idx="6">
                  <c:v>152</c:v>
                </c:pt>
                <c:pt idx="7">
                  <c:v>141</c:v>
                </c:pt>
                <c:pt idx="8">
                  <c:v>141</c:v>
                </c:pt>
                <c:pt idx="9">
                  <c:v>141</c:v>
                </c:pt>
                <c:pt idx="10">
                  <c:v>122</c:v>
                </c:pt>
                <c:pt idx="11">
                  <c:v>117</c:v>
                </c:pt>
                <c:pt idx="12">
                  <c:v>109</c:v>
                </c:pt>
                <c:pt idx="13">
                  <c:v>105</c:v>
                </c:pt>
                <c:pt idx="14" formatCode="General">
                  <c:v>97.995530702123077</c:v>
                </c:pt>
                <c:pt idx="15" formatCode="General">
                  <c:v>91.763019547538207</c:v>
                </c:pt>
                <c:pt idx="16" formatCode="General">
                  <c:v>85.456237648622775</c:v>
                </c:pt>
                <c:pt idx="17" formatCode="General">
                  <c:v>77.840162340191625</c:v>
                </c:pt>
                <c:pt idx="18" formatCode="General">
                  <c:v>73.178466147551063</c:v>
                </c:pt>
                <c:pt idx="19" formatCode="General">
                  <c:v>67.192186867741768</c:v>
                </c:pt>
                <c:pt idx="20" formatCode="General">
                  <c:v>62.607073398178969</c:v>
                </c:pt>
                <c:pt idx="21" formatCode="General">
                  <c:v>57.87167258013681</c:v>
                </c:pt>
                <c:pt idx="22" formatCode="General">
                  <c:v>54.18073625930441</c:v>
                </c:pt>
                <c:pt idx="23" formatCode="General">
                  <c:v>51.241617114377554</c:v>
                </c:pt>
                <c:pt idx="24" formatCode="General">
                  <c:v>48.556334630629216</c:v>
                </c:pt>
              </c:numCache>
            </c:numRef>
          </c:val>
          <c:smooth val="0"/>
          <c:extLst>
            <c:ext xmlns:c16="http://schemas.microsoft.com/office/drawing/2014/chart" uri="{C3380CC4-5D6E-409C-BE32-E72D297353CC}">
              <c16:uniqueId val="{00000002-31EF-4812-B363-ED988C592105}"/>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Data'!$W$201:$BQ$201</c15:sqref>
                  </c15:fullRef>
                </c:ext>
              </c:extLst>
              <c:f>('Models Data'!$W$201,'Models Data'!$Y$201,'Models Data'!$AA$201,'Models Data'!$AC$201,'Models Data'!$AE$201,'Models Data'!$AG$201,'Models Data'!$AI$201,'Models Data'!$AK$201,'Models Data'!$AM$201,'Models Data'!$AO$201,'Models Data'!$AQ$201,'Models Data'!$AS$201,'Models Data'!$AU$201,'Models Data'!$AW$201,'Models Data'!$AY$201,'Models Data'!$BA$201,'Models Data'!$BC$201,'Models Data'!$BE$201,'Models Data'!$BG$201,'Models Data'!$BI$201,'Models Data'!$BK$201,'Models Data'!$BM$201,'Models Data'!$BO$201:$BQ$201)</c:f>
              <c:numCache>
                <c:formatCode>#,##0</c:formatCode>
                <c:ptCount val="25"/>
                <c:pt idx="0">
                  <c:v>157</c:v>
                </c:pt>
                <c:pt idx="1">
                  <c:v>148</c:v>
                </c:pt>
                <c:pt idx="2">
                  <c:v>141</c:v>
                </c:pt>
                <c:pt idx="3">
                  <c:v>131</c:v>
                </c:pt>
                <c:pt idx="4">
                  <c:v>130</c:v>
                </c:pt>
                <c:pt idx="5">
                  <c:v>128</c:v>
                </c:pt>
                <c:pt idx="6">
                  <c:v>127</c:v>
                </c:pt>
                <c:pt idx="7">
                  <c:v>128</c:v>
                </c:pt>
                <c:pt idx="8">
                  <c:v>121</c:v>
                </c:pt>
                <c:pt idx="9">
                  <c:v>120</c:v>
                </c:pt>
                <c:pt idx="10">
                  <c:v>120</c:v>
                </c:pt>
                <c:pt idx="11">
                  <c:v>114</c:v>
                </c:pt>
                <c:pt idx="12">
                  <c:v>116</c:v>
                </c:pt>
                <c:pt idx="13">
                  <c:v>110</c:v>
                </c:pt>
                <c:pt idx="14" formatCode="General">
                  <c:v>113.13098226194332</c:v>
                </c:pt>
                <c:pt idx="15" formatCode="General">
                  <c:v>111.23449632891948</c:v>
                </c:pt>
                <c:pt idx="16" formatCode="General">
                  <c:v>110.30080495877753</c:v>
                </c:pt>
                <c:pt idx="17" formatCode="General">
                  <c:v>110.43118490248736</c:v>
                </c:pt>
                <c:pt idx="18" formatCode="General">
                  <c:v>110.8878833968258</c:v>
                </c:pt>
                <c:pt idx="19" formatCode="General">
                  <c:v>112.07666723393586</c:v>
                </c:pt>
                <c:pt idx="20" formatCode="General">
                  <c:v>111.81031891096349</c:v>
                </c:pt>
                <c:pt idx="21" formatCode="General">
                  <c:v>111.1316758859975</c:v>
                </c:pt>
                <c:pt idx="22" formatCode="General">
                  <c:v>109.68868626098072</c:v>
                </c:pt>
                <c:pt idx="23" formatCode="General">
                  <c:v>109.81894235486575</c:v>
                </c:pt>
                <c:pt idx="24" formatCode="General">
                  <c:v>109.87489421723777</c:v>
                </c:pt>
              </c:numCache>
            </c:numRef>
          </c:val>
          <c:smooth val="0"/>
          <c:extLst>
            <c:ext xmlns:c16="http://schemas.microsoft.com/office/drawing/2014/chart" uri="{C3380CC4-5D6E-409C-BE32-E72D297353CC}">
              <c16:uniqueId val="{00000003-31EF-4812-B363-ED988C592105}"/>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Data'!$W$579:$BQ$579</c15:sqref>
                  </c15:fullRef>
                </c:ext>
              </c:extLst>
              <c:f>('Models Data'!$W$579,'Models Data'!$Y$579,'Models Data'!$AA$579,'Models Data'!$AC$579,'Models Data'!$AE$579,'Models Data'!$AG$579,'Models Data'!$AI$579,'Models Data'!$AK$579,'Models Data'!$AM$579,'Models Data'!$AO$579,'Models Data'!$AQ$579,'Models Data'!$AS$579,'Models Data'!$AU$579,'Models Data'!$AW$579,'Models Data'!$AY$579,'Models Data'!$BA$579,'Models Data'!$BC$579,'Models Data'!$BE$579,'Models Data'!$BG$579,'Models Data'!$BI$579,'Models Data'!$BK$579,'Models Data'!$BM$579,'Models Data'!$BO$579:$BQ$579)</c:f>
              <c:numCache>
                <c:formatCode>#,##0</c:formatCode>
                <c:ptCount val="25"/>
                <c:pt idx="0">
                  <c:v>89</c:v>
                </c:pt>
                <c:pt idx="1">
                  <c:v>81</c:v>
                </c:pt>
                <c:pt idx="2">
                  <c:v>75</c:v>
                </c:pt>
                <c:pt idx="3">
                  <c:v>73</c:v>
                </c:pt>
                <c:pt idx="4">
                  <c:v>76</c:v>
                </c:pt>
                <c:pt idx="5">
                  <c:v>75</c:v>
                </c:pt>
                <c:pt idx="6">
                  <c:v>75</c:v>
                </c:pt>
                <c:pt idx="7">
                  <c:v>76</c:v>
                </c:pt>
                <c:pt idx="8">
                  <c:v>68</c:v>
                </c:pt>
                <c:pt idx="9">
                  <c:v>70</c:v>
                </c:pt>
                <c:pt idx="10">
                  <c:v>67</c:v>
                </c:pt>
                <c:pt idx="11">
                  <c:v>61</c:v>
                </c:pt>
                <c:pt idx="12">
                  <c:v>59</c:v>
                </c:pt>
                <c:pt idx="13">
                  <c:v>55</c:v>
                </c:pt>
                <c:pt idx="14" formatCode="General">
                  <c:v>57.597651327232541</c:v>
                </c:pt>
                <c:pt idx="15" formatCode="General">
                  <c:v>58.543861016337857</c:v>
                </c:pt>
                <c:pt idx="16" formatCode="General">
                  <c:v>56.941329246063134</c:v>
                </c:pt>
                <c:pt idx="17" formatCode="General">
                  <c:v>58.213372981102722</c:v>
                </c:pt>
                <c:pt idx="18" formatCode="General">
                  <c:v>58.300344794368712</c:v>
                </c:pt>
                <c:pt idx="19" formatCode="General">
                  <c:v>59.814817034117908</c:v>
                </c:pt>
                <c:pt idx="20" formatCode="General">
                  <c:v>59.013975759368712</c:v>
                </c:pt>
                <c:pt idx="21" formatCode="General">
                  <c:v>58.311566494760896</c:v>
                </c:pt>
                <c:pt idx="22" formatCode="General">
                  <c:v>57.35371742982354</c:v>
                </c:pt>
                <c:pt idx="23" formatCode="General">
                  <c:v>57.818050251608298</c:v>
                </c:pt>
                <c:pt idx="24" formatCode="General">
                  <c:v>58.151973131373644</c:v>
                </c:pt>
              </c:numCache>
            </c:numRef>
          </c:val>
          <c:smooth val="0"/>
          <c:extLst>
            <c:ext xmlns:c16="http://schemas.microsoft.com/office/drawing/2014/chart" uri="{C3380CC4-5D6E-409C-BE32-E72D297353CC}">
              <c16:uniqueId val="{00000004-31EF-4812-B363-ED988C592105}"/>
            </c:ext>
          </c:extLst>
        </c:ser>
        <c:dLbls>
          <c:showLegendKey val="0"/>
          <c:showVal val="0"/>
          <c:showCatName val="0"/>
          <c:showSerName val="0"/>
          <c:showPercent val="0"/>
          <c:showBubbleSize val="0"/>
        </c:dLbls>
        <c:smooth val="0"/>
        <c:axId val="699173400"/>
        <c:axId val="699173792"/>
      </c:lineChart>
      <c:dateAx>
        <c:axId val="699173400"/>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6586394460873387"/>
              <c:y val="0.8794466229569910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3792"/>
        <c:crosses val="autoZero"/>
        <c:auto val="1"/>
        <c:lblOffset val="100"/>
        <c:baseTimeUnit val="months"/>
        <c:majorUnit val="12"/>
        <c:majorTimeUnit val="months"/>
        <c:minorUnit val="12"/>
        <c:minorTimeUnit val="months"/>
      </c:dateAx>
      <c:valAx>
        <c:axId val="69917379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73400"/>
        <c:crosses val="autoZero"/>
        <c:crossBetween val="midCat"/>
      </c:valAx>
      <c:spPr>
        <a:solidFill>
          <a:srgbClr val="C0C0C0"/>
        </a:solidFill>
        <a:ln w="12700">
          <a:solidFill>
            <a:srgbClr val="808080"/>
          </a:solidFill>
          <a:prstDash val="solid"/>
        </a:ln>
      </c:spPr>
    </c:plotArea>
    <c:legend>
      <c:legendPos val="b"/>
      <c:layout>
        <c:manualLayout>
          <c:xMode val="edge"/>
          <c:yMode val="edge"/>
          <c:x val="0.33065640550587283"/>
          <c:y val="0.94664031537890436"/>
          <c:w val="0.37081697367014643"/>
          <c:h val="3.9525676820277966E-2"/>
        </c:manualLayout>
      </c:layout>
      <c:overlay val="0"/>
      <c:spPr>
        <a:solidFill>
          <a:srgbClr val="FFFFFF"/>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94491409432717"/>
          <c:y val="2.982106403366246E-2"/>
        </c:manualLayout>
      </c:layout>
      <c:overlay val="0"/>
      <c:spPr>
        <a:noFill/>
        <a:ln w="25400">
          <a:noFill/>
        </a:ln>
      </c:spPr>
    </c:title>
    <c:autoTitleDeleted val="0"/>
    <c:plotArea>
      <c:layout>
        <c:manualLayout>
          <c:layoutTarget val="inner"/>
          <c:xMode val="edge"/>
          <c:yMode val="edge"/>
          <c:x val="7.3619631901840496E-2"/>
          <c:y val="0.15506958250497019"/>
          <c:w val="0.8907975460122699"/>
          <c:h val="0.63220675944333993"/>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Data'!$W$663:$BQ$663</c15:sqref>
                  </c15:fullRef>
                </c:ext>
              </c:extLst>
              <c:f>('Models Data'!$W$663,'Models Data'!$Y$663,'Models Data'!$AA$663,'Models Data'!$AC$663,'Models Data'!$AE$663,'Models Data'!$AG$663,'Models Data'!$AI$663,'Models Data'!$AK$663,'Models Data'!$AM$663,'Models Data'!$AO$663,'Models Data'!$AQ$663,'Models Data'!$AS$663,'Models Data'!$AU$663,'Models Data'!$AW$663,'Models Data'!$AY$663,'Models Data'!$BA$663,'Models Data'!$BC$663,'Models Data'!$BE$663,'Models Data'!$BG$663,'Models Data'!$BI$663,'Models Data'!$BK$663,'Models Data'!$BM$663,'Models Data'!$BO$663:$BQ$663)</c:f>
              <c:numCache>
                <c:formatCode>#,##0</c:formatCode>
                <c:ptCount val="25"/>
                <c:pt idx="0">
                  <c:v>674</c:v>
                </c:pt>
                <c:pt idx="1">
                  <c:v>645</c:v>
                </c:pt>
                <c:pt idx="2">
                  <c:v>649</c:v>
                </c:pt>
                <c:pt idx="3">
                  <c:v>621</c:v>
                </c:pt>
                <c:pt idx="4">
                  <c:v>582</c:v>
                </c:pt>
                <c:pt idx="5">
                  <c:v>553</c:v>
                </c:pt>
                <c:pt idx="6">
                  <c:v>548</c:v>
                </c:pt>
                <c:pt idx="7">
                  <c:v>520</c:v>
                </c:pt>
                <c:pt idx="8">
                  <c:v>501</c:v>
                </c:pt>
                <c:pt idx="9">
                  <c:v>492</c:v>
                </c:pt>
                <c:pt idx="10">
                  <c:v>450</c:v>
                </c:pt>
                <c:pt idx="11">
                  <c:v>431</c:v>
                </c:pt>
                <c:pt idx="12">
                  <c:v>359</c:v>
                </c:pt>
                <c:pt idx="13">
                  <c:v>347</c:v>
                </c:pt>
                <c:pt idx="14" formatCode="General">
                  <c:v>331.92303124634407</c:v>
                </c:pt>
                <c:pt idx="15" formatCode="General">
                  <c:v>321.16907676344323</c:v>
                </c:pt>
                <c:pt idx="16" formatCode="General">
                  <c:v>305.71251895060027</c:v>
                </c:pt>
                <c:pt idx="17" formatCode="General">
                  <c:v>294.05725884477039</c:v>
                </c:pt>
                <c:pt idx="18" formatCode="General">
                  <c:v>281.1031373560096</c:v>
                </c:pt>
                <c:pt idx="19" formatCode="General">
                  <c:v>267.35914213451593</c:v>
                </c:pt>
                <c:pt idx="20" formatCode="General">
                  <c:v>258.00476161506981</c:v>
                </c:pt>
                <c:pt idx="21" formatCode="General">
                  <c:v>246.22073701213239</c:v>
                </c:pt>
                <c:pt idx="22" formatCode="General">
                  <c:v>236.34826043084894</c:v>
                </c:pt>
                <c:pt idx="23" formatCode="General">
                  <c:v>230.42821444155985</c:v>
                </c:pt>
                <c:pt idx="24" formatCode="General">
                  <c:v>224.48082929006424</c:v>
                </c:pt>
              </c:numCache>
            </c:numRef>
          </c:val>
          <c:smooth val="0"/>
          <c:extLst>
            <c:ext xmlns:c16="http://schemas.microsoft.com/office/drawing/2014/chart" uri="{C3380CC4-5D6E-409C-BE32-E72D297353CC}">
              <c16:uniqueId val="{00000000-52F4-46B2-B3D3-49C2D834E6AD}"/>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Data'!$W$684:$BQ$684</c15:sqref>
                  </c15:fullRef>
                </c:ext>
              </c:extLst>
              <c:f>('Models Data'!$W$684,'Models Data'!$Y$684,'Models Data'!$AA$684,'Models Data'!$AC$684,'Models Data'!$AE$684,'Models Data'!$AG$684,'Models Data'!$AI$684,'Models Data'!$AK$684,'Models Data'!$AM$684,'Models Data'!$AO$684,'Models Data'!$AQ$684,'Models Data'!$AS$684,'Models Data'!$AU$684,'Models Data'!$AW$684,'Models Data'!$AY$684,'Models Data'!$BA$684,'Models Data'!$BC$684,'Models Data'!$BE$684,'Models Data'!$BG$684,'Models Data'!$BI$684,'Models Data'!$BK$684,'Models Data'!$BM$684,'Models Data'!$BO$684:$BQ$684)</c:f>
              <c:numCache>
                <c:formatCode>#,##0</c:formatCode>
                <c:ptCount val="25"/>
                <c:pt idx="0">
                  <c:v>963</c:v>
                </c:pt>
                <c:pt idx="1">
                  <c:v>939</c:v>
                </c:pt>
                <c:pt idx="2">
                  <c:v>906</c:v>
                </c:pt>
                <c:pt idx="3">
                  <c:v>863</c:v>
                </c:pt>
                <c:pt idx="4">
                  <c:v>828</c:v>
                </c:pt>
                <c:pt idx="5">
                  <c:v>799</c:v>
                </c:pt>
                <c:pt idx="6">
                  <c:v>800</c:v>
                </c:pt>
                <c:pt idx="7">
                  <c:v>784</c:v>
                </c:pt>
                <c:pt idx="8">
                  <c:v>776</c:v>
                </c:pt>
                <c:pt idx="9">
                  <c:v>753</c:v>
                </c:pt>
                <c:pt idx="10">
                  <c:v>771</c:v>
                </c:pt>
                <c:pt idx="11">
                  <c:v>772</c:v>
                </c:pt>
                <c:pt idx="12">
                  <c:v>755</c:v>
                </c:pt>
                <c:pt idx="13">
                  <c:v>758</c:v>
                </c:pt>
                <c:pt idx="14" formatCode="General">
                  <c:v>762.87545212674536</c:v>
                </c:pt>
                <c:pt idx="15" formatCode="General">
                  <c:v>760.49939499711593</c:v>
                </c:pt>
                <c:pt idx="16" formatCode="General">
                  <c:v>755.19040035886815</c:v>
                </c:pt>
                <c:pt idx="17" formatCode="General">
                  <c:v>754.84278345509358</c:v>
                </c:pt>
                <c:pt idx="18" formatCode="General">
                  <c:v>753.76988312696744</c:v>
                </c:pt>
                <c:pt idx="19" formatCode="General">
                  <c:v>750.96412149526327</c:v>
                </c:pt>
                <c:pt idx="20" formatCode="General">
                  <c:v>747.59152720990232</c:v>
                </c:pt>
                <c:pt idx="21" formatCode="General">
                  <c:v>743.09717471409499</c:v>
                </c:pt>
                <c:pt idx="22" formatCode="General">
                  <c:v>734.69095086847221</c:v>
                </c:pt>
                <c:pt idx="23" formatCode="General">
                  <c:v>731.7305227021352</c:v>
                </c:pt>
                <c:pt idx="24" formatCode="General">
                  <c:v>729.18637431668708</c:v>
                </c:pt>
              </c:numCache>
            </c:numRef>
          </c:val>
          <c:smooth val="0"/>
          <c:extLst>
            <c:ext xmlns:c16="http://schemas.microsoft.com/office/drawing/2014/chart" uri="{C3380CC4-5D6E-409C-BE32-E72D297353CC}">
              <c16:uniqueId val="{00000001-52F4-46B2-B3D3-49C2D834E6AD}"/>
            </c:ext>
          </c:extLst>
        </c:ser>
        <c:dLbls>
          <c:showLegendKey val="0"/>
          <c:showVal val="0"/>
          <c:showCatName val="0"/>
          <c:showSerName val="0"/>
          <c:showPercent val="0"/>
          <c:showBubbleSize val="0"/>
        </c:dLbls>
        <c:smooth val="0"/>
        <c:axId val="699130048"/>
        <c:axId val="699130440"/>
      </c:lineChart>
      <c:dateAx>
        <c:axId val="69913004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257668711656441"/>
              <c:y val="0.87077531975169764"/>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30440"/>
        <c:crosses val="autoZero"/>
        <c:auto val="1"/>
        <c:lblOffset val="100"/>
        <c:baseTimeUnit val="months"/>
        <c:majorUnit val="12"/>
        <c:majorTimeUnit val="months"/>
        <c:minorUnit val="12"/>
        <c:minorTimeUnit val="months"/>
      </c:dateAx>
      <c:valAx>
        <c:axId val="69913044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9130048"/>
        <c:crosses val="autoZero"/>
        <c:crossBetween val="midCat"/>
      </c:valAx>
      <c:spPr>
        <a:solidFill>
          <a:srgbClr val="C0C0C0"/>
        </a:solidFill>
        <a:ln w="12700">
          <a:solidFill>
            <a:srgbClr val="808080"/>
          </a:solidFill>
          <a:prstDash val="solid"/>
        </a:ln>
      </c:spPr>
    </c:plotArea>
    <c:legend>
      <c:legendPos val="b"/>
      <c:layout>
        <c:manualLayout>
          <c:xMode val="edge"/>
          <c:yMode val="edge"/>
          <c:x val="0.33496932515337424"/>
          <c:y val="0.94234595675540556"/>
          <c:w val="0.36809803069094899"/>
          <c:h val="4.3737657792775941E-2"/>
        </c:manualLayout>
      </c:layout>
      <c:overlay val="0"/>
      <c:spPr>
        <a:solidFill>
          <a:srgbClr val="FFFFFF"/>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50062272793"/>
          <c:y val="2.976190476190476E-2"/>
        </c:manualLayout>
      </c:layout>
      <c:overlay val="0"/>
      <c:spPr>
        <a:noFill/>
        <a:ln w="25400">
          <a:noFill/>
        </a:ln>
      </c:spPr>
    </c:title>
    <c:autoTitleDeleted val="0"/>
    <c:plotArea>
      <c:layout>
        <c:manualLayout>
          <c:layoutTarget val="inner"/>
          <c:xMode val="edge"/>
          <c:yMode val="edge"/>
          <c:x val="7.0855661226592023E-2"/>
          <c:y val="0.15079394297561496"/>
          <c:w val="0.89037491277189218"/>
          <c:h val="0.64285838847499011"/>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Data'!$W$495:$BQ$495</c15:sqref>
                  </c15:fullRef>
                </c:ext>
              </c:extLst>
              <c:f>('Models Data'!$W$495,'Models Data'!$Y$495,'Models Data'!$AA$495,'Models Data'!$AC$495,'Models Data'!$AE$495,'Models Data'!$AG$495,'Models Data'!$AI$495,'Models Data'!$AK$495,'Models Data'!$AM$495,'Models Data'!$AO$495,'Models Data'!$AQ$495,'Models Data'!$AS$495,'Models Data'!$AU$495,'Models Data'!$AW$495,'Models Data'!$AY$495,'Models Data'!$BA$495,'Models Data'!$BC$495,'Models Data'!$BE$495,'Models Data'!$BG$495,'Models Data'!$BI$495,'Models Data'!$BK$495,'Models Data'!$BM$495,'Models Data'!$BO$495:$BQ$495)</c:f>
              <c:numCache>
                <c:formatCode>#,##0</c:formatCode>
                <c:ptCount val="25"/>
                <c:pt idx="0">
                  <c:v>548</c:v>
                </c:pt>
                <c:pt idx="1">
                  <c:v>532</c:v>
                </c:pt>
                <c:pt idx="2">
                  <c:v>525</c:v>
                </c:pt>
                <c:pt idx="3">
                  <c:v>498</c:v>
                </c:pt>
                <c:pt idx="4">
                  <c:v>490</c:v>
                </c:pt>
                <c:pt idx="5">
                  <c:v>465</c:v>
                </c:pt>
                <c:pt idx="6">
                  <c:v>476</c:v>
                </c:pt>
                <c:pt idx="7">
                  <c:v>474</c:v>
                </c:pt>
                <c:pt idx="8">
                  <c:v>491</c:v>
                </c:pt>
                <c:pt idx="9">
                  <c:v>502</c:v>
                </c:pt>
                <c:pt idx="10">
                  <c:v>511</c:v>
                </c:pt>
                <c:pt idx="11">
                  <c:v>524</c:v>
                </c:pt>
                <c:pt idx="12">
                  <c:v>556</c:v>
                </c:pt>
                <c:pt idx="13">
                  <c:v>591</c:v>
                </c:pt>
                <c:pt idx="14" formatCode="General">
                  <c:v>654.76456530808321</c:v>
                </c:pt>
                <c:pt idx="15" formatCode="General">
                  <c:v>728.24687481926753</c:v>
                </c:pt>
                <c:pt idx="16" formatCode="General">
                  <c:v>798.70033081907741</c:v>
                </c:pt>
                <c:pt idx="17" formatCode="General">
                  <c:v>870.60307130649642</c:v>
                </c:pt>
                <c:pt idx="18" formatCode="General">
                  <c:v>943.68936224421054</c:v>
                </c:pt>
                <c:pt idx="19" formatCode="General">
                  <c:v>1014.2655025474775</c:v>
                </c:pt>
                <c:pt idx="20" formatCode="General">
                  <c:v>1084.2003415701013</c:v>
                </c:pt>
                <c:pt idx="21" formatCode="General">
                  <c:v>1150.368248438655</c:v>
                </c:pt>
                <c:pt idx="22" formatCode="General">
                  <c:v>1214.8717328408165</c:v>
                </c:pt>
                <c:pt idx="23" formatCode="General">
                  <c:v>1250.7303939167048</c:v>
                </c:pt>
                <c:pt idx="24" formatCode="General">
                  <c:v>1285.9762514635063</c:v>
                </c:pt>
              </c:numCache>
            </c:numRef>
          </c:val>
          <c:smooth val="0"/>
          <c:extLst>
            <c:ext xmlns:c16="http://schemas.microsoft.com/office/drawing/2014/chart" uri="{C3380CC4-5D6E-409C-BE32-E72D297353CC}">
              <c16:uniqueId val="{00000000-F2B6-4D3E-ABE1-318BA9A6BC5A}"/>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Data'!$W$516:$BQ$516</c15:sqref>
                  </c15:fullRef>
                </c:ext>
              </c:extLst>
              <c:f>('Models Data'!$W$516,'Models Data'!$Y$516,'Models Data'!$AA$516,'Models Data'!$AC$516,'Models Data'!$AE$516,'Models Data'!$AG$516,'Models Data'!$AI$516,'Models Data'!$AK$516,'Models Data'!$AM$516,'Models Data'!$AO$516,'Models Data'!$AQ$516,'Models Data'!$AS$516,'Models Data'!$AU$516,'Models Data'!$AW$516,'Models Data'!$AY$516,'Models Data'!$BA$516,'Models Data'!$BC$516,'Models Data'!$BE$516,'Models Data'!$BG$516,'Models Data'!$BI$516,'Models Data'!$BK$516,'Models Data'!$BM$516,'Models Data'!$BO$516:$BQ$516)</c:f>
              <c:numCache>
                <c:formatCode>#,##0</c:formatCode>
                <c:ptCount val="25"/>
                <c:pt idx="0">
                  <c:v>602</c:v>
                </c:pt>
                <c:pt idx="1">
                  <c:v>632</c:v>
                </c:pt>
                <c:pt idx="2">
                  <c:v>648</c:v>
                </c:pt>
                <c:pt idx="3">
                  <c:v>661</c:v>
                </c:pt>
                <c:pt idx="4">
                  <c:v>777</c:v>
                </c:pt>
                <c:pt idx="5">
                  <c:v>826</c:v>
                </c:pt>
                <c:pt idx="6">
                  <c:v>925</c:v>
                </c:pt>
                <c:pt idx="7">
                  <c:v>1023</c:v>
                </c:pt>
                <c:pt idx="8">
                  <c:v>1346</c:v>
                </c:pt>
                <c:pt idx="9">
                  <c:v>2390</c:v>
                </c:pt>
                <c:pt idx="10">
                  <c:v>4239</c:v>
                </c:pt>
                <c:pt idx="11">
                  <c:v>4957</c:v>
                </c:pt>
                <c:pt idx="12">
                  <c:v>5271</c:v>
                </c:pt>
                <c:pt idx="13">
                  <c:v>5488</c:v>
                </c:pt>
                <c:pt idx="14" formatCode="General">
                  <c:v>5498.3593064237321</c:v>
                </c:pt>
                <c:pt idx="15" formatCode="General">
                  <c:v>5625.2462049150881</c:v>
                </c:pt>
                <c:pt idx="16" formatCode="General">
                  <c:v>5735.8061939271529</c:v>
                </c:pt>
                <c:pt idx="17" formatCode="General">
                  <c:v>5826.2860725288629</c:v>
                </c:pt>
                <c:pt idx="18" formatCode="General">
                  <c:v>5916.602157273267</c:v>
                </c:pt>
                <c:pt idx="19" formatCode="General">
                  <c:v>5998.1463921606146</c:v>
                </c:pt>
                <c:pt idx="20" formatCode="General">
                  <c:v>6063.9380861015197</c:v>
                </c:pt>
                <c:pt idx="21" formatCode="General">
                  <c:v>6130.9767464230408</c:v>
                </c:pt>
                <c:pt idx="22" formatCode="General">
                  <c:v>6188.3612077215257</c:v>
                </c:pt>
                <c:pt idx="23" formatCode="General">
                  <c:v>6215.8449538124305</c:v>
                </c:pt>
                <c:pt idx="24" formatCode="General">
                  <c:v>6244.6942537696195</c:v>
                </c:pt>
              </c:numCache>
            </c:numRef>
          </c:val>
          <c:smooth val="0"/>
          <c:extLst>
            <c:ext xmlns:c16="http://schemas.microsoft.com/office/drawing/2014/chart" uri="{C3380CC4-5D6E-409C-BE32-E72D297353CC}">
              <c16:uniqueId val="{00000001-F2B6-4D3E-ABE1-318BA9A6BC5A}"/>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Data'!$W$537:$BQ$537</c15:sqref>
                  </c15:fullRef>
                </c:ext>
              </c:extLst>
              <c:f>('Models Data'!$W$537,'Models Data'!$Y$537,'Models Data'!$AA$537,'Models Data'!$AC$537,'Models Data'!$AE$537,'Models Data'!$AG$537,'Models Data'!$AI$537,'Models Data'!$AK$537,'Models Data'!$AM$537,'Models Data'!$AO$537,'Models Data'!$AQ$537,'Models Data'!$AS$537,'Models Data'!$AU$537,'Models Data'!$AW$537,'Models Data'!$AY$537,'Models Data'!$BA$537,'Models Data'!$BC$537,'Models Data'!$BE$537,'Models Data'!$BG$537,'Models Data'!$BI$537,'Models Data'!$BK$537,'Models Data'!$BM$537,'Models Data'!$BO$537:$BQ$537)</c:f>
              <c:numCache>
                <c:formatCode>#,##0</c:formatCode>
                <c:ptCount val="25"/>
                <c:pt idx="0">
                  <c:v>1150</c:v>
                </c:pt>
                <c:pt idx="1">
                  <c:v>1164</c:v>
                </c:pt>
                <c:pt idx="2">
                  <c:v>1173</c:v>
                </c:pt>
                <c:pt idx="3">
                  <c:v>1159</c:v>
                </c:pt>
                <c:pt idx="4">
                  <c:v>1267</c:v>
                </c:pt>
                <c:pt idx="5">
                  <c:v>1291</c:v>
                </c:pt>
                <c:pt idx="6">
                  <c:v>1401</c:v>
                </c:pt>
                <c:pt idx="7">
                  <c:v>1497</c:v>
                </c:pt>
                <c:pt idx="8">
                  <c:v>1837</c:v>
                </c:pt>
                <c:pt idx="9">
                  <c:v>2892</c:v>
                </c:pt>
                <c:pt idx="10">
                  <c:v>4750</c:v>
                </c:pt>
                <c:pt idx="11">
                  <c:v>5481</c:v>
                </c:pt>
                <c:pt idx="12">
                  <c:v>5827</c:v>
                </c:pt>
                <c:pt idx="13">
                  <c:v>6079</c:v>
                </c:pt>
                <c:pt idx="14">
                  <c:v>6153.1238717318156</c:v>
                </c:pt>
                <c:pt idx="15">
                  <c:v>6353.4930797343559</c:v>
                </c:pt>
                <c:pt idx="16">
                  <c:v>6534.5065247462298</c:v>
                </c:pt>
                <c:pt idx="17">
                  <c:v>6696.8891438353594</c:v>
                </c:pt>
                <c:pt idx="18">
                  <c:v>6860.2915195174774</c:v>
                </c:pt>
                <c:pt idx="19">
                  <c:v>7012.4118947080924</c:v>
                </c:pt>
                <c:pt idx="20">
                  <c:v>7148.1384276716208</c:v>
                </c:pt>
                <c:pt idx="21">
                  <c:v>7281.3449948616963</c:v>
                </c:pt>
                <c:pt idx="22">
                  <c:v>7403.2329405623423</c:v>
                </c:pt>
                <c:pt idx="23">
                  <c:v>7466.5753477291355</c:v>
                </c:pt>
                <c:pt idx="24">
                  <c:v>7530.6705052331254</c:v>
                </c:pt>
              </c:numCache>
            </c:numRef>
          </c:val>
          <c:smooth val="0"/>
          <c:extLst>
            <c:ext xmlns:c16="http://schemas.microsoft.com/office/drawing/2014/chart" uri="{C3380CC4-5D6E-409C-BE32-E72D297353CC}">
              <c16:uniqueId val="{00000002-F2B6-4D3E-ABE1-318BA9A6BC5A}"/>
            </c:ext>
          </c:extLst>
        </c:ser>
        <c:dLbls>
          <c:showLegendKey val="0"/>
          <c:showVal val="0"/>
          <c:showCatName val="0"/>
          <c:showSerName val="0"/>
          <c:showPercent val="0"/>
          <c:showBubbleSize val="0"/>
        </c:dLbls>
        <c:smooth val="0"/>
        <c:axId val="699128480"/>
        <c:axId val="699128088"/>
      </c:lineChart>
      <c:dateAx>
        <c:axId val="699128480"/>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5989328910330152"/>
              <c:y val="0.87698579344248628"/>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28088"/>
        <c:crosses val="autoZero"/>
        <c:auto val="1"/>
        <c:lblOffset val="100"/>
        <c:baseTimeUnit val="months"/>
        <c:majorUnit val="12"/>
        <c:majorTimeUnit val="months"/>
        <c:minorUnit val="12"/>
        <c:minorTimeUnit val="months"/>
      </c:dateAx>
      <c:valAx>
        <c:axId val="69912808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28480"/>
        <c:crosses val="autoZero"/>
        <c:crossBetween val="midCat"/>
      </c:valAx>
      <c:spPr>
        <a:solidFill>
          <a:srgbClr val="C0C0C0"/>
        </a:solidFill>
        <a:ln w="12700">
          <a:solidFill>
            <a:srgbClr val="808080"/>
          </a:solidFill>
          <a:prstDash val="solid"/>
        </a:ln>
      </c:spPr>
    </c:plotArea>
    <c:legend>
      <c:legendPos val="b"/>
      <c:layout>
        <c:manualLayout>
          <c:xMode val="edge"/>
          <c:yMode val="edge"/>
          <c:x val="0.40106984361949094"/>
          <c:y val="0.94643044619422567"/>
          <c:w val="0.22860981561902727"/>
          <c:h val="3.9682539682539653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61522763919033"/>
          <c:y val="2.9821083121581913E-2"/>
        </c:manualLayout>
      </c:layout>
      <c:overlay val="0"/>
      <c:spPr>
        <a:noFill/>
        <a:ln w="25400">
          <a:noFill/>
        </a:ln>
      </c:spPr>
    </c:title>
    <c:autoTitleDeleted val="0"/>
    <c:plotArea>
      <c:layout>
        <c:manualLayout>
          <c:layoutTarget val="inner"/>
          <c:xMode val="edge"/>
          <c:yMode val="edge"/>
          <c:x val="7.4534206700193312E-2"/>
          <c:y val="0.15506958250497019"/>
          <c:w val="0.88944153328897346"/>
          <c:h val="0.63419483101391649"/>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Data'!$W$160:$BQ$160</c15:sqref>
                  </c15:fullRef>
                </c:ext>
              </c:extLst>
              <c:f>('Models Data'!$W$160,'Models Data'!$Y$160,'Models Data'!$AA$160,'Models Data'!$AC$160,'Models Data'!$AE$160,'Models Data'!$AG$160,'Models Data'!$AI$160,'Models Data'!$AK$160,'Models Data'!$AM$160,'Models Data'!$AO$160,'Models Data'!$AQ$160,'Models Data'!$AS$160,'Models Data'!$AU$160,'Models Data'!$AW$160,'Models Data'!$AY$160,'Models Data'!$BA$160,'Models Data'!$BC$160,'Models Data'!$BE$160,'Models Data'!$BG$160,'Models Data'!$BI$160,'Models Data'!$BK$160,'Models Data'!$BM$160,'Models Data'!$BO$160:$BQ$160)</c:f>
              <c:numCache>
                <c:formatCode>#,##0</c:formatCode>
                <c:ptCount val="25"/>
                <c:pt idx="0">
                  <c:v>4357</c:v>
                </c:pt>
                <c:pt idx="1">
                  <c:v>4211</c:v>
                </c:pt>
                <c:pt idx="2">
                  <c:v>4108</c:v>
                </c:pt>
                <c:pt idx="3">
                  <c:v>4079</c:v>
                </c:pt>
                <c:pt idx="4">
                  <c:v>5507</c:v>
                </c:pt>
                <c:pt idx="5">
                  <c:v>5529</c:v>
                </c:pt>
                <c:pt idx="6">
                  <c:v>5568</c:v>
                </c:pt>
                <c:pt idx="7">
                  <c:v>5635</c:v>
                </c:pt>
                <c:pt idx="8">
                  <c:v>5856</c:v>
                </c:pt>
                <c:pt idx="9">
                  <c:v>7315</c:v>
                </c:pt>
                <c:pt idx="10">
                  <c:v>10472</c:v>
                </c:pt>
                <c:pt idx="11">
                  <c:v>11527</c:v>
                </c:pt>
                <c:pt idx="12">
                  <c:v>12705</c:v>
                </c:pt>
                <c:pt idx="13">
                  <c:v>13451</c:v>
                </c:pt>
                <c:pt idx="14" formatCode="General">
                  <c:v>14018.428139380962</c:v>
                </c:pt>
                <c:pt idx="15" formatCode="General">
                  <c:v>14630.696619637138</c:v>
                </c:pt>
                <c:pt idx="16" formatCode="General">
                  <c:v>15172.204511301437</c:v>
                </c:pt>
                <c:pt idx="17" formatCode="General">
                  <c:v>15650.399814992812</c:v>
                </c:pt>
                <c:pt idx="18" formatCode="General">
                  <c:v>16084.938449795025</c:v>
                </c:pt>
                <c:pt idx="19" formatCode="General">
                  <c:v>16466.258049017841</c:v>
                </c:pt>
                <c:pt idx="20" formatCode="General">
                  <c:v>16807.219575585645</c:v>
                </c:pt>
                <c:pt idx="21" formatCode="General">
                  <c:v>17109.36989231205</c:v>
                </c:pt>
                <c:pt idx="22" formatCode="General">
                  <c:v>17387.85930295708</c:v>
                </c:pt>
                <c:pt idx="23" formatCode="General">
                  <c:v>17515.479321836701</c:v>
                </c:pt>
                <c:pt idx="24" formatCode="General">
                  <c:v>17641.76135892027</c:v>
                </c:pt>
              </c:numCache>
            </c:numRef>
          </c:val>
          <c:smooth val="0"/>
          <c:extLst>
            <c:ext xmlns:c16="http://schemas.microsoft.com/office/drawing/2014/chart" uri="{C3380CC4-5D6E-409C-BE32-E72D297353CC}">
              <c16:uniqueId val="{00000000-1B92-44F1-B244-40D91B9EBBA7}"/>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Data'!$W$433:$BQ$433</c15:sqref>
                  </c15:fullRef>
                </c:ext>
              </c:extLst>
              <c:f>('Models Data'!$W$433,'Models Data'!$Y$433,'Models Data'!$AA$433,'Models Data'!$AC$433,'Models Data'!$AE$433,'Models Data'!$AG$433,'Models Data'!$AI$433,'Models Data'!$AK$433,'Models Data'!$AM$433,'Models Data'!$AO$433,'Models Data'!$AQ$433,'Models Data'!$AS$433,'Models Data'!$AU$433,'Models Data'!$AW$433,'Models Data'!$AY$433,'Models Data'!$BA$433,'Models Data'!$BC$433,'Models Data'!$BE$433,'Models Data'!$BG$433,'Models Data'!$BI$433,'Models Data'!$BK$433,'Models Data'!$BM$433,'Models Data'!$BO$433:$BQ$433)</c:f>
              <c:numCache>
                <c:formatCode>#,##0</c:formatCode>
                <c:ptCount val="25"/>
                <c:pt idx="0">
                  <c:v>2493</c:v>
                </c:pt>
                <c:pt idx="1">
                  <c:v>2419</c:v>
                </c:pt>
                <c:pt idx="2">
                  <c:v>2321</c:v>
                </c:pt>
                <c:pt idx="3">
                  <c:v>2265</c:v>
                </c:pt>
                <c:pt idx="4">
                  <c:v>2227</c:v>
                </c:pt>
                <c:pt idx="5">
                  <c:v>2148</c:v>
                </c:pt>
                <c:pt idx="6">
                  <c:v>2049</c:v>
                </c:pt>
                <c:pt idx="7">
                  <c:v>1943</c:v>
                </c:pt>
                <c:pt idx="8">
                  <c:v>1847</c:v>
                </c:pt>
                <c:pt idx="9">
                  <c:v>1759</c:v>
                </c:pt>
                <c:pt idx="10">
                  <c:v>1675</c:v>
                </c:pt>
                <c:pt idx="11">
                  <c:v>1612</c:v>
                </c:pt>
                <c:pt idx="12">
                  <c:v>1438</c:v>
                </c:pt>
                <c:pt idx="13">
                  <c:v>1381</c:v>
                </c:pt>
                <c:pt idx="14" formatCode="General">
                  <c:v>1309.1296804453953</c:v>
                </c:pt>
                <c:pt idx="15" formatCode="General">
                  <c:v>1235.6557467409471</c:v>
                </c:pt>
                <c:pt idx="16" formatCode="General">
                  <c:v>1169.6953890361292</c:v>
                </c:pt>
                <c:pt idx="17" formatCode="General">
                  <c:v>1112.0414459911187</c:v>
                </c:pt>
                <c:pt idx="18" formatCode="General">
                  <c:v>1060.3317508213067</c:v>
                </c:pt>
                <c:pt idx="19" formatCode="General">
                  <c:v>1016.7951035872666</c:v>
                </c:pt>
                <c:pt idx="20" formatCode="General">
                  <c:v>981.46565980971559</c:v>
                </c:pt>
                <c:pt idx="21" formatCode="General">
                  <c:v>955.3317367761066</c:v>
                </c:pt>
                <c:pt idx="22" formatCode="General">
                  <c:v>933.38727161196323</c:v>
                </c:pt>
                <c:pt idx="23" formatCode="General">
                  <c:v>924.05146626896089</c:v>
                </c:pt>
                <c:pt idx="24" formatCode="General">
                  <c:v>907.50969959532063</c:v>
                </c:pt>
              </c:numCache>
            </c:numRef>
          </c:val>
          <c:smooth val="0"/>
          <c:extLst>
            <c:ext xmlns:c16="http://schemas.microsoft.com/office/drawing/2014/chart" uri="{C3380CC4-5D6E-409C-BE32-E72D297353CC}">
              <c16:uniqueId val="{00000001-1B92-44F1-B244-40D91B9EBBA7}"/>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Data'!$W$475:$BQ$475</c15:sqref>
                  </c15:fullRef>
                </c:ext>
              </c:extLst>
              <c:f>('Models Data'!$W$475,'Models Data'!$Y$475,'Models Data'!$AA$475,'Models Data'!$AC$475,'Models Data'!$AE$475,'Models Data'!$AG$475,'Models Data'!$AI$475,'Models Data'!$AK$475,'Models Data'!$AM$475,'Models Data'!$AO$475,'Models Data'!$AQ$475,'Models Data'!$AS$475,'Models Data'!$AU$475,'Models Data'!$AW$475,'Models Data'!$AY$475,'Models Data'!$BA$475,'Models Data'!$BC$475,'Models Data'!$BE$475,'Models Data'!$BG$475,'Models Data'!$BI$475,'Models Data'!$BK$475,'Models Data'!$BM$475,'Models Data'!$BO$475:$BQ$475)</c:f>
              <c:numCache>
                <c:formatCode>#,##0</c:formatCode>
                <c:ptCount val="25"/>
                <c:pt idx="0">
                  <c:v>6790</c:v>
                </c:pt>
                <c:pt idx="1">
                  <c:v>6579</c:v>
                </c:pt>
                <c:pt idx="2">
                  <c:v>6381</c:v>
                </c:pt>
                <c:pt idx="3">
                  <c:v>6297</c:v>
                </c:pt>
                <c:pt idx="4">
                  <c:v>7711</c:v>
                </c:pt>
                <c:pt idx="5">
                  <c:v>7658</c:v>
                </c:pt>
                <c:pt idx="6">
                  <c:v>7602</c:v>
                </c:pt>
                <c:pt idx="7">
                  <c:v>7562</c:v>
                </c:pt>
                <c:pt idx="8">
                  <c:v>7687</c:v>
                </c:pt>
                <c:pt idx="9">
                  <c:v>9055</c:v>
                </c:pt>
                <c:pt idx="10">
                  <c:v>12116</c:v>
                </c:pt>
                <c:pt idx="11">
                  <c:v>13114</c:v>
                </c:pt>
                <c:pt idx="12">
                  <c:v>14117</c:v>
                </c:pt>
                <c:pt idx="13">
                  <c:v>14807</c:v>
                </c:pt>
                <c:pt idx="14" formatCode="General">
                  <c:v>15300.301686077939</c:v>
                </c:pt>
                <c:pt idx="15" formatCode="General">
                  <c:v>15836.041256808932</c:v>
                </c:pt>
                <c:pt idx="16" formatCode="General">
                  <c:v>16310.4429899239</c:v>
                </c:pt>
                <c:pt idx="17" formatCode="General">
                  <c:v>16730.348069329331</c:v>
                </c:pt>
                <c:pt idx="18" formatCode="General">
                  <c:v>17112.042259492006</c:v>
                </c:pt>
                <c:pt idx="19" formatCode="General">
                  <c:v>17447.685863609619</c:v>
                </c:pt>
                <c:pt idx="20" formatCode="General">
                  <c:v>17750.438704157332</c:v>
                </c:pt>
                <c:pt idx="21" formatCode="General">
                  <c:v>18023.782460093</c:v>
                </c:pt>
                <c:pt idx="22" formatCode="General">
                  <c:v>18277.5670337519</c:v>
                </c:pt>
                <c:pt idx="23" formatCode="General">
                  <c:v>18394.554113819882</c:v>
                </c:pt>
                <c:pt idx="24" formatCode="General">
                  <c:v>18502.879555086412</c:v>
                </c:pt>
              </c:numCache>
            </c:numRef>
          </c:val>
          <c:smooth val="0"/>
          <c:extLst>
            <c:ext xmlns:c16="http://schemas.microsoft.com/office/drawing/2014/chart" uri="{C3380CC4-5D6E-409C-BE32-E72D297353CC}">
              <c16:uniqueId val="{00000002-1B92-44F1-B244-40D91B9EBBA7}"/>
            </c:ext>
          </c:extLst>
        </c:ser>
        <c:dLbls>
          <c:showLegendKey val="0"/>
          <c:showVal val="0"/>
          <c:showCatName val="0"/>
          <c:showSerName val="0"/>
          <c:showPercent val="0"/>
          <c:showBubbleSize val="0"/>
        </c:dLbls>
        <c:smooth val="0"/>
        <c:axId val="699132008"/>
        <c:axId val="699133184"/>
      </c:lineChart>
      <c:dateAx>
        <c:axId val="699132008"/>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Year at June</a:t>
                </a:r>
              </a:p>
            </c:rich>
          </c:tx>
          <c:layout>
            <c:manualLayout>
              <c:xMode val="edge"/>
              <c:yMode val="edge"/>
              <c:x val="0.46708103390660838"/>
              <c:y val="0.87276343445117166"/>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33184"/>
        <c:crosses val="autoZero"/>
        <c:auto val="1"/>
        <c:lblOffset val="100"/>
        <c:baseTimeUnit val="months"/>
        <c:majorUnit val="12"/>
        <c:majorTimeUnit val="months"/>
        <c:minorUnit val="12"/>
        <c:minorTimeUnit val="months"/>
      </c:dateAx>
      <c:valAx>
        <c:axId val="69913318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99132008"/>
        <c:crosses val="autoZero"/>
        <c:crossBetween val="midCat"/>
      </c:valAx>
      <c:spPr>
        <a:solidFill>
          <a:srgbClr val="C0C0C0"/>
        </a:solidFill>
        <a:ln w="12700">
          <a:solidFill>
            <a:srgbClr val="808080"/>
          </a:solidFill>
          <a:prstDash val="solid"/>
        </a:ln>
      </c:spPr>
    </c:plotArea>
    <c:legend>
      <c:legendPos val="b"/>
      <c:layout>
        <c:manualLayout>
          <c:xMode val="edge"/>
          <c:yMode val="edge"/>
          <c:x val="0.36273316268099365"/>
          <c:y val="0.94234589202246144"/>
          <c:w val="0.31180155014615762"/>
          <c:h val="4.3737490980958027E-2"/>
        </c:manualLayout>
      </c:layout>
      <c:overlay val="0"/>
      <c:spPr>
        <a:solidFill>
          <a:srgbClr val="FFFFFF"/>
        </a:solidFill>
        <a:ln w="25400">
          <a:no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25838899245"/>
          <c:y val="2.9702970297029702E-2"/>
        </c:manualLayout>
      </c:layout>
      <c:overlay val="0"/>
      <c:spPr>
        <a:noFill/>
        <a:ln w="25400">
          <a:noFill/>
        </a:ln>
      </c:spPr>
    </c:title>
    <c:autoTitleDeleted val="0"/>
    <c:plotArea>
      <c:layout>
        <c:manualLayout>
          <c:layoutTarget val="inner"/>
          <c:xMode val="edge"/>
          <c:yMode val="edge"/>
          <c:x val="7.0855661226592023E-2"/>
          <c:y val="0.15049519501778602"/>
          <c:w val="0.89037491277189218"/>
          <c:h val="0.64554517862892424"/>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Data'!$W$13:$BQ$13</c15:sqref>
                  </c15:fullRef>
                </c:ext>
              </c:extLst>
              <c:f>('Models Data'!$W$13,'Models Data'!$Y$13,'Models Data'!$AA$13,'Models Data'!$AC$13,'Models Data'!$AE$13,'Models Data'!$AG$13,'Models Data'!$AI$13,'Models Data'!$AK$13,'Models Data'!$AM$13,'Models Data'!$AO$13,'Models Data'!$AQ$13,'Models Data'!$AS$13,'Models Data'!$AU$13,'Models Data'!$AW$13,'Models Data'!$AY$13,'Models Data'!$BA$13,'Models Data'!$BC$13,'Models Data'!$BE$13,'Models Data'!$BG$13,'Models Data'!$BI$13,'Models Data'!$BK$13,'Models Data'!$BM$13,'Models Data'!$BO$13:$BQ$13)</c:f>
              <c:numCache>
                <c:formatCode>#,##0</c:formatCode>
                <c:ptCount val="25"/>
                <c:pt idx="0">
                  <c:v>3204</c:v>
                </c:pt>
                <c:pt idx="1">
                  <c:v>3072</c:v>
                </c:pt>
                <c:pt idx="2">
                  <c:v>2984</c:v>
                </c:pt>
                <c:pt idx="3">
                  <c:v>2932</c:v>
                </c:pt>
                <c:pt idx="4">
                  <c:v>2879</c:v>
                </c:pt>
                <c:pt idx="5">
                  <c:v>2827</c:v>
                </c:pt>
                <c:pt idx="6">
                  <c:v>2758</c:v>
                </c:pt>
                <c:pt idx="7">
                  <c:v>2663</c:v>
                </c:pt>
                <c:pt idx="8">
                  <c:v>2606</c:v>
                </c:pt>
                <c:pt idx="9">
                  <c:v>2579</c:v>
                </c:pt>
                <c:pt idx="10">
                  <c:v>2553</c:v>
                </c:pt>
                <c:pt idx="11">
                  <c:v>2493</c:v>
                </c:pt>
                <c:pt idx="12">
                  <c:v>2406</c:v>
                </c:pt>
                <c:pt idx="13">
                  <c:v>2320</c:v>
                </c:pt>
                <c:pt idx="14" formatCode="General">
                  <c:v>2311.5690090053081</c:v>
                </c:pt>
                <c:pt idx="15" formatCode="General">
                  <c:v>2245.485261628367</c:v>
                </c:pt>
                <c:pt idx="16" formatCode="General">
                  <c:v>2196.959981465362</c:v>
                </c:pt>
                <c:pt idx="17" formatCode="General">
                  <c:v>2149.0099875260312</c:v>
                </c:pt>
                <c:pt idx="18" formatCode="General">
                  <c:v>2105.4441902876547</c:v>
                </c:pt>
                <c:pt idx="19" formatCode="General">
                  <c:v>2063.6974756949498</c:v>
                </c:pt>
                <c:pt idx="20" formatCode="General">
                  <c:v>2035.7062591798015</c:v>
                </c:pt>
                <c:pt idx="21" formatCode="General">
                  <c:v>2008.3424195036048</c:v>
                </c:pt>
                <c:pt idx="22" formatCode="General">
                  <c:v>1977.618702816693</c:v>
                </c:pt>
                <c:pt idx="23" formatCode="General">
                  <c:v>1962.5124452631142</c:v>
                </c:pt>
                <c:pt idx="24" formatCode="General">
                  <c:v>1948.4170661466742</c:v>
                </c:pt>
              </c:numCache>
            </c:numRef>
          </c:val>
          <c:smooth val="0"/>
          <c:extLst>
            <c:ext xmlns:c16="http://schemas.microsoft.com/office/drawing/2014/chart" uri="{C3380CC4-5D6E-409C-BE32-E72D297353CC}">
              <c16:uniqueId val="{00000000-41BB-4061-81A8-941BBB154056}"/>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Data'!$W$55:$BQ$55</c15:sqref>
                  </c15:fullRef>
                </c:ext>
              </c:extLst>
              <c:f>('Models Data'!$W$55,'Models Data'!$Y$55,'Models Data'!$AA$55,'Models Data'!$AC$55,'Models Data'!$AE$55,'Models Data'!$AG$55,'Models Data'!$AI$55,'Models Data'!$AK$55,'Models Data'!$AM$55,'Models Data'!$AO$55,'Models Data'!$AQ$55,'Models Data'!$AS$55,'Models Data'!$AU$55,'Models Data'!$AW$55,'Models Data'!$AY$55,'Models Data'!$BA$55,'Models Data'!$BC$55,'Models Data'!$BE$55,'Models Data'!$BG$55,'Models Data'!$BI$55,'Models Data'!$BK$55,'Models Data'!$BM$55,'Models Data'!$BO$55:$BQ$55)</c:f>
              <c:numCache>
                <c:formatCode>#,##0</c:formatCode>
                <c:ptCount val="25"/>
                <c:pt idx="0">
                  <c:v>1057</c:v>
                </c:pt>
                <c:pt idx="1">
                  <c:v>974</c:v>
                </c:pt>
                <c:pt idx="2">
                  <c:v>905</c:v>
                </c:pt>
                <c:pt idx="3">
                  <c:v>860</c:v>
                </c:pt>
                <c:pt idx="4">
                  <c:v>829</c:v>
                </c:pt>
                <c:pt idx="5">
                  <c:v>788</c:v>
                </c:pt>
                <c:pt idx="6">
                  <c:v>754</c:v>
                </c:pt>
                <c:pt idx="7">
                  <c:v>692</c:v>
                </c:pt>
                <c:pt idx="8">
                  <c:v>660</c:v>
                </c:pt>
                <c:pt idx="9">
                  <c:v>626</c:v>
                </c:pt>
                <c:pt idx="10">
                  <c:v>581</c:v>
                </c:pt>
                <c:pt idx="11">
                  <c:v>544</c:v>
                </c:pt>
                <c:pt idx="12">
                  <c:v>522</c:v>
                </c:pt>
                <c:pt idx="13">
                  <c:v>485</c:v>
                </c:pt>
                <c:pt idx="14" formatCode="General">
                  <c:v>465.77947658115022</c:v>
                </c:pt>
                <c:pt idx="15" formatCode="General">
                  <c:v>433.9324055247784</c:v>
                </c:pt>
                <c:pt idx="16" formatCode="General">
                  <c:v>405.81401117061887</c:v>
                </c:pt>
                <c:pt idx="17" formatCode="General">
                  <c:v>381.91459831488282</c:v>
                </c:pt>
                <c:pt idx="18" formatCode="General">
                  <c:v>357.98089807164428</c:v>
                </c:pt>
                <c:pt idx="19" formatCode="General">
                  <c:v>335.12601523524842</c:v>
                </c:pt>
                <c:pt idx="20" formatCode="General">
                  <c:v>318.5291808156544</c:v>
                </c:pt>
                <c:pt idx="21" formatCode="General">
                  <c:v>309.12923407303515</c:v>
                </c:pt>
                <c:pt idx="22" formatCode="General">
                  <c:v>300.85460699665282</c:v>
                </c:pt>
                <c:pt idx="23" formatCode="General">
                  <c:v>299.07889012751377</c:v>
                </c:pt>
                <c:pt idx="24" formatCode="General">
                  <c:v>297.61415767506577</c:v>
                </c:pt>
              </c:numCache>
            </c:numRef>
          </c:val>
          <c:smooth val="0"/>
          <c:extLst>
            <c:ext xmlns:c16="http://schemas.microsoft.com/office/drawing/2014/chart" uri="{C3380CC4-5D6E-409C-BE32-E72D297353CC}">
              <c16:uniqueId val="{00000001-41BB-4061-81A8-941BBB154056}"/>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Data'!$W$181:$BQ$181</c15:sqref>
                  </c15:fullRef>
                </c:ext>
              </c:extLst>
              <c:f>('Models Data'!$W$181,'Models Data'!$Y$181,'Models Data'!$AA$181,'Models Data'!$AC$181,'Models Data'!$AE$181,'Models Data'!$AG$181,'Models Data'!$AI$181,'Models Data'!$AK$181,'Models Data'!$AM$181,'Models Data'!$AO$181,'Models Data'!$AQ$181,'Models Data'!$AS$181,'Models Data'!$AU$181,'Models Data'!$AW$181,'Models Data'!$AY$181,'Models Data'!$BA$181,'Models Data'!$BC$181,'Models Data'!$BE$181,'Models Data'!$BG$181,'Models Data'!$BI$181,'Models Data'!$BK$181,'Models Data'!$BM$181,'Models Data'!$BO$181:$BQ$181)</c:f>
              <c:numCache>
                <c:formatCode>#,##0</c:formatCode>
                <c:ptCount val="25"/>
                <c:pt idx="0">
                  <c:v>981</c:v>
                </c:pt>
                <c:pt idx="1">
                  <c:v>934</c:v>
                </c:pt>
                <c:pt idx="2">
                  <c:v>873</c:v>
                </c:pt>
                <c:pt idx="3">
                  <c:v>846</c:v>
                </c:pt>
                <c:pt idx="4">
                  <c:v>812</c:v>
                </c:pt>
                <c:pt idx="5">
                  <c:v>784</c:v>
                </c:pt>
                <c:pt idx="6">
                  <c:v>754</c:v>
                </c:pt>
                <c:pt idx="7">
                  <c:v>683</c:v>
                </c:pt>
                <c:pt idx="8">
                  <c:v>652</c:v>
                </c:pt>
                <c:pt idx="9">
                  <c:v>616</c:v>
                </c:pt>
                <c:pt idx="10">
                  <c:v>562</c:v>
                </c:pt>
                <c:pt idx="11">
                  <c:v>527</c:v>
                </c:pt>
                <c:pt idx="12">
                  <c:v>493</c:v>
                </c:pt>
                <c:pt idx="13">
                  <c:v>455</c:v>
                </c:pt>
                <c:pt idx="14" formatCode="General">
                  <c:v>433.28230595354586</c:v>
                </c:pt>
                <c:pt idx="15" formatCode="General">
                  <c:v>405.37247705164526</c:v>
                </c:pt>
                <c:pt idx="16" formatCode="General">
                  <c:v>378.52168919741717</c:v>
                </c:pt>
                <c:pt idx="17" formatCode="General">
                  <c:v>353.76804886862158</c:v>
                </c:pt>
                <c:pt idx="18" formatCode="General">
                  <c:v>328.50400365805814</c:v>
                </c:pt>
                <c:pt idx="19" formatCode="General">
                  <c:v>303.96194927288246</c:v>
                </c:pt>
                <c:pt idx="20" formatCode="General">
                  <c:v>280.28051206142464</c:v>
                </c:pt>
                <c:pt idx="21" formatCode="General">
                  <c:v>256.34257018420607</c:v>
                </c:pt>
                <c:pt idx="22" formatCode="General">
                  <c:v>234.34414899912295</c:v>
                </c:pt>
                <c:pt idx="23" formatCode="General">
                  <c:v>223.23425605489987</c:v>
                </c:pt>
                <c:pt idx="24" formatCode="General">
                  <c:v>212.98136707921452</c:v>
                </c:pt>
              </c:numCache>
            </c:numRef>
          </c:val>
          <c:smooth val="0"/>
          <c:extLst>
            <c:ext xmlns:c16="http://schemas.microsoft.com/office/drawing/2014/chart" uri="{C3380CC4-5D6E-409C-BE32-E72D297353CC}">
              <c16:uniqueId val="{00000002-41BB-4061-81A8-941BBB154056}"/>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Data'!$W$202:$BQ$202</c15:sqref>
                  </c15:fullRef>
                </c:ext>
              </c:extLst>
              <c:f>('Models Data'!$W$202,'Models Data'!$Y$202,'Models Data'!$AA$202,'Models Data'!$AC$202,'Models Data'!$AE$202,'Models Data'!$AG$202,'Models Data'!$AI$202,'Models Data'!$AK$202,'Models Data'!$AM$202,'Models Data'!$AO$202,'Models Data'!$AQ$202,'Models Data'!$AS$202,'Models Data'!$AU$202,'Models Data'!$AW$202,'Models Data'!$AY$202,'Models Data'!$BA$202,'Models Data'!$BC$202,'Models Data'!$BE$202,'Models Data'!$BG$202,'Models Data'!$BI$202,'Models Data'!$BK$202,'Models Data'!$BM$202,'Models Data'!$BO$202:$BQ$202)</c:f>
              <c:numCache>
                <c:formatCode>#,##0</c:formatCode>
                <c:ptCount val="25"/>
                <c:pt idx="0">
                  <c:v>1314</c:v>
                </c:pt>
                <c:pt idx="1">
                  <c:v>1265</c:v>
                </c:pt>
                <c:pt idx="2">
                  <c:v>1233</c:v>
                </c:pt>
                <c:pt idx="3">
                  <c:v>1203</c:v>
                </c:pt>
                <c:pt idx="4">
                  <c:v>1158</c:v>
                </c:pt>
                <c:pt idx="5">
                  <c:v>1089</c:v>
                </c:pt>
                <c:pt idx="6">
                  <c:v>1044</c:v>
                </c:pt>
                <c:pt idx="7">
                  <c:v>994</c:v>
                </c:pt>
                <c:pt idx="8">
                  <c:v>936</c:v>
                </c:pt>
                <c:pt idx="9">
                  <c:v>868</c:v>
                </c:pt>
                <c:pt idx="10">
                  <c:v>821</c:v>
                </c:pt>
                <c:pt idx="11">
                  <c:v>769</c:v>
                </c:pt>
                <c:pt idx="12">
                  <c:v>731</c:v>
                </c:pt>
                <c:pt idx="13">
                  <c:v>695</c:v>
                </c:pt>
                <c:pt idx="14" formatCode="General">
                  <c:v>644.20888095265707</c:v>
                </c:pt>
                <c:pt idx="15" formatCode="General">
                  <c:v>598.96628975414615</c:v>
                </c:pt>
                <c:pt idx="16" formatCode="General">
                  <c:v>559.65586128678365</c:v>
                </c:pt>
                <c:pt idx="17" formatCode="General">
                  <c:v>525.03817199188848</c:v>
                </c:pt>
                <c:pt idx="18" formatCode="General">
                  <c:v>500.46187512016348</c:v>
                </c:pt>
                <c:pt idx="19" formatCode="General">
                  <c:v>480.88207814490232</c:v>
                </c:pt>
                <c:pt idx="20" formatCode="General">
                  <c:v>462.95193167889619</c:v>
                </c:pt>
                <c:pt idx="21" formatCode="General">
                  <c:v>449.17858874645839</c:v>
                </c:pt>
                <c:pt idx="22" formatCode="General">
                  <c:v>439.5720792649139</c:v>
                </c:pt>
                <c:pt idx="23" formatCode="General">
                  <c:v>433.76915284588011</c:v>
                </c:pt>
                <c:pt idx="24" formatCode="General">
                  <c:v>429.05604715265815</c:v>
                </c:pt>
              </c:numCache>
            </c:numRef>
          </c:val>
          <c:smooth val="0"/>
          <c:extLst>
            <c:ext xmlns:c16="http://schemas.microsoft.com/office/drawing/2014/chart" uri="{C3380CC4-5D6E-409C-BE32-E72D297353CC}">
              <c16:uniqueId val="{00000003-41BB-4061-81A8-941BBB154056}"/>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Data'!$W$580:$BQ$580</c15:sqref>
                  </c15:fullRef>
                </c:ext>
              </c:extLst>
              <c:f>('Models Data'!$W$580,'Models Data'!$Y$580,'Models Data'!$AA$580,'Models Data'!$AC$580,'Models Data'!$AE$580,'Models Data'!$AG$580,'Models Data'!$AI$580,'Models Data'!$AK$580,'Models Data'!$AM$580,'Models Data'!$AO$580,'Models Data'!$AQ$580,'Models Data'!$AS$580,'Models Data'!$AU$580,'Models Data'!$AW$580,'Models Data'!$AY$580,'Models Data'!$BA$580,'Models Data'!$BC$580,'Models Data'!$BE$580,'Models Data'!$BG$580,'Models Data'!$BI$580,'Models Data'!$BK$580,'Models Data'!$BM$580,'Models Data'!$BO$580:$BQ$580)</c:f>
              <c:numCache>
                <c:formatCode>#,##0</c:formatCode>
                <c:ptCount val="25"/>
                <c:pt idx="0">
                  <c:v>568</c:v>
                </c:pt>
                <c:pt idx="1">
                  <c:v>525</c:v>
                </c:pt>
                <c:pt idx="2">
                  <c:v>507</c:v>
                </c:pt>
                <c:pt idx="3">
                  <c:v>481</c:v>
                </c:pt>
                <c:pt idx="4">
                  <c:v>456</c:v>
                </c:pt>
                <c:pt idx="5">
                  <c:v>419</c:v>
                </c:pt>
                <c:pt idx="6">
                  <c:v>402</c:v>
                </c:pt>
                <c:pt idx="7">
                  <c:v>373</c:v>
                </c:pt>
                <c:pt idx="8">
                  <c:v>328</c:v>
                </c:pt>
                <c:pt idx="9">
                  <c:v>288</c:v>
                </c:pt>
                <c:pt idx="10">
                  <c:v>264</c:v>
                </c:pt>
                <c:pt idx="11">
                  <c:v>231</c:v>
                </c:pt>
                <c:pt idx="12">
                  <c:v>212</c:v>
                </c:pt>
                <c:pt idx="13">
                  <c:v>204</c:v>
                </c:pt>
                <c:pt idx="14" formatCode="General">
                  <c:v>183.35684508691932</c:v>
                </c:pt>
                <c:pt idx="15" formatCode="General">
                  <c:v>171.72437303388975</c:v>
                </c:pt>
                <c:pt idx="16" formatCode="General">
                  <c:v>160.51604028864949</c:v>
                </c:pt>
                <c:pt idx="17" formatCode="General">
                  <c:v>151.08614140479807</c:v>
                </c:pt>
                <c:pt idx="18" formatCode="General">
                  <c:v>142.89222144049643</c:v>
                </c:pt>
                <c:pt idx="19" formatCode="General">
                  <c:v>138.36052218997892</c:v>
                </c:pt>
                <c:pt idx="20" formatCode="General">
                  <c:v>135.28750048521519</c:v>
                </c:pt>
                <c:pt idx="21" formatCode="General">
                  <c:v>132.36635059272743</c:v>
                </c:pt>
                <c:pt idx="22" formatCode="General">
                  <c:v>130.03358974206398</c:v>
                </c:pt>
                <c:pt idx="23" formatCode="General">
                  <c:v>128.03816445236802</c:v>
                </c:pt>
                <c:pt idx="24" formatCode="General">
                  <c:v>125.88444926084999</c:v>
                </c:pt>
              </c:numCache>
            </c:numRef>
          </c:val>
          <c:smooth val="0"/>
          <c:extLst>
            <c:ext xmlns:c16="http://schemas.microsoft.com/office/drawing/2014/chart" uri="{C3380CC4-5D6E-409C-BE32-E72D297353CC}">
              <c16:uniqueId val="{00000004-41BB-4061-81A8-941BBB154056}"/>
            </c:ext>
          </c:extLst>
        </c:ser>
        <c:dLbls>
          <c:showLegendKey val="0"/>
          <c:showVal val="0"/>
          <c:showCatName val="0"/>
          <c:showSerName val="0"/>
          <c:showPercent val="0"/>
          <c:showBubbleSize val="0"/>
        </c:dLbls>
        <c:smooth val="0"/>
        <c:axId val="699129264"/>
        <c:axId val="699133968"/>
      </c:lineChart>
      <c:dateAx>
        <c:axId val="699129264"/>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6657773101125671"/>
              <c:y val="0.87920875237130014"/>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33968"/>
        <c:crosses val="autoZero"/>
        <c:auto val="1"/>
        <c:lblOffset val="100"/>
        <c:baseTimeUnit val="months"/>
        <c:majorUnit val="12"/>
        <c:majorTimeUnit val="months"/>
        <c:minorUnit val="12"/>
        <c:minorTimeUnit val="months"/>
      </c:dateAx>
      <c:valAx>
        <c:axId val="69913396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29264"/>
        <c:crosses val="autoZero"/>
        <c:crossBetween val="midCat"/>
      </c:valAx>
      <c:spPr>
        <a:solidFill>
          <a:srgbClr val="C0C0C0"/>
        </a:solidFill>
        <a:ln w="12700">
          <a:solidFill>
            <a:srgbClr val="808080"/>
          </a:solidFill>
          <a:prstDash val="solid"/>
        </a:ln>
      </c:spPr>
    </c:plotArea>
    <c:legend>
      <c:legendPos val="b"/>
      <c:layout>
        <c:manualLayout>
          <c:xMode val="edge"/>
          <c:yMode val="edge"/>
          <c:x val="0.33021416490549099"/>
          <c:y val="0.94653548504456742"/>
          <c:w val="0.37032117304702711"/>
          <c:h val="3.9603960396039639E-2"/>
        </c:manualLayout>
      </c:layout>
      <c:overlay val="0"/>
      <c:spPr>
        <a:solidFill>
          <a:srgbClr val="FFFFFF"/>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357397157038538"/>
          <c:y val="2.9762005395448831E-2"/>
        </c:manualLayout>
      </c:layout>
      <c:overlay val="0"/>
      <c:spPr>
        <a:noFill/>
        <a:ln w="25400">
          <a:noFill/>
        </a:ln>
      </c:spPr>
    </c:title>
    <c:autoTitleDeleted val="0"/>
    <c:plotArea>
      <c:layout>
        <c:manualLayout>
          <c:layoutTarget val="inner"/>
          <c:xMode val="edge"/>
          <c:yMode val="edge"/>
          <c:x val="7.343945637589909E-2"/>
          <c:y val="0.15476220463286797"/>
          <c:w val="0.89106540402757561"/>
          <c:h val="0.63293773433185752"/>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Data'!$W$664:$BQ$664</c15:sqref>
                  </c15:fullRef>
                </c:ext>
              </c:extLst>
              <c:f>('Models Data'!$W$664,'Models Data'!$Y$664,'Models Data'!$AA$664,'Models Data'!$AC$664,'Models Data'!$AE$664,'Models Data'!$AG$664,'Models Data'!$AI$664,'Models Data'!$AK$664,'Models Data'!$AM$664,'Models Data'!$AO$664,'Models Data'!$AQ$664,'Models Data'!$AS$664,'Models Data'!$AU$664,'Models Data'!$AW$664,'Models Data'!$AY$664,'Models Data'!$BA$664,'Models Data'!$BC$664,'Models Data'!$BE$664,'Models Data'!$BG$664,'Models Data'!$BI$664,'Models Data'!$BK$664,'Models Data'!$BM$664,'Models Data'!$BO$664:$BQ$664)</c:f>
              <c:numCache>
                <c:formatCode>#,##0</c:formatCode>
                <c:ptCount val="25"/>
                <c:pt idx="0">
                  <c:v>3112</c:v>
                </c:pt>
                <c:pt idx="1">
                  <c:v>2958</c:v>
                </c:pt>
                <c:pt idx="2">
                  <c:v>2791</c:v>
                </c:pt>
                <c:pt idx="3">
                  <c:v>2703</c:v>
                </c:pt>
                <c:pt idx="4">
                  <c:v>2563</c:v>
                </c:pt>
                <c:pt idx="5">
                  <c:v>2471</c:v>
                </c:pt>
                <c:pt idx="6">
                  <c:v>2363</c:v>
                </c:pt>
                <c:pt idx="7">
                  <c:v>2227</c:v>
                </c:pt>
                <c:pt idx="8">
                  <c:v>2066</c:v>
                </c:pt>
                <c:pt idx="9">
                  <c:v>1962</c:v>
                </c:pt>
                <c:pt idx="10">
                  <c:v>1822</c:v>
                </c:pt>
                <c:pt idx="11">
                  <c:v>1720</c:v>
                </c:pt>
                <c:pt idx="12">
                  <c:v>1426</c:v>
                </c:pt>
                <c:pt idx="13">
                  <c:v>1364</c:v>
                </c:pt>
                <c:pt idx="14" formatCode="General">
                  <c:v>1301.0434698324341</c:v>
                </c:pt>
                <c:pt idx="15" formatCode="General">
                  <c:v>1231.3899156645998</c:v>
                </c:pt>
                <c:pt idx="16" formatCode="General">
                  <c:v>1164.2830280588751</c:v>
                </c:pt>
                <c:pt idx="17" formatCode="General">
                  <c:v>1105.5629674624952</c:v>
                </c:pt>
                <c:pt idx="18" formatCode="General">
                  <c:v>1047.9973650804716</c:v>
                </c:pt>
                <c:pt idx="19" formatCode="General">
                  <c:v>994.18540353588526</c:v>
                </c:pt>
                <c:pt idx="20" formatCode="General">
                  <c:v>947.35430782463106</c:v>
                </c:pt>
                <c:pt idx="21" formatCode="General">
                  <c:v>908.30830419798917</c:v>
                </c:pt>
                <c:pt idx="22" formatCode="General">
                  <c:v>873.69061497369967</c:v>
                </c:pt>
                <c:pt idx="23" formatCode="General">
                  <c:v>857.33891503634482</c:v>
                </c:pt>
                <c:pt idx="24" formatCode="General">
                  <c:v>842.18602762356602</c:v>
                </c:pt>
              </c:numCache>
            </c:numRef>
          </c:val>
          <c:smooth val="0"/>
          <c:extLst>
            <c:ext xmlns:c16="http://schemas.microsoft.com/office/drawing/2014/chart" uri="{C3380CC4-5D6E-409C-BE32-E72D297353CC}">
              <c16:uniqueId val="{00000000-1A4B-4BB7-8642-38B543BC04D0}"/>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Data'!$W$685:$BQ$685</c15:sqref>
                  </c15:fullRef>
                </c:ext>
              </c:extLst>
              <c:f>('Models Data'!$W$685,'Models Data'!$Y$685,'Models Data'!$AA$685,'Models Data'!$AC$685,'Models Data'!$AE$685,'Models Data'!$AG$685,'Models Data'!$AI$685,'Models Data'!$AK$685,'Models Data'!$AM$685,'Models Data'!$AO$685,'Models Data'!$AQ$685,'Models Data'!$AS$685,'Models Data'!$AU$685,'Models Data'!$AW$685,'Models Data'!$AY$685,'Models Data'!$BA$685,'Models Data'!$BC$685,'Models Data'!$BE$685,'Models Data'!$BG$685,'Models Data'!$BI$685,'Models Data'!$BK$685,'Models Data'!$BM$685,'Models Data'!$BO$685:$BQ$685)</c:f>
              <c:numCache>
                <c:formatCode>#,##0</c:formatCode>
                <c:ptCount val="25"/>
                <c:pt idx="0">
                  <c:v>4515</c:v>
                </c:pt>
                <c:pt idx="1">
                  <c:v>4340</c:v>
                </c:pt>
                <c:pt idx="2">
                  <c:v>4221</c:v>
                </c:pt>
                <c:pt idx="3">
                  <c:v>4137</c:v>
                </c:pt>
                <c:pt idx="4">
                  <c:v>4039</c:v>
                </c:pt>
                <c:pt idx="5">
                  <c:v>3916</c:v>
                </c:pt>
                <c:pt idx="6">
                  <c:v>3803</c:v>
                </c:pt>
                <c:pt idx="7">
                  <c:v>3656</c:v>
                </c:pt>
                <c:pt idx="8">
                  <c:v>3543</c:v>
                </c:pt>
                <c:pt idx="9">
                  <c:v>3452</c:v>
                </c:pt>
                <c:pt idx="10">
                  <c:v>3378</c:v>
                </c:pt>
                <c:pt idx="11">
                  <c:v>3268</c:v>
                </c:pt>
                <c:pt idx="12">
                  <c:v>3145</c:v>
                </c:pt>
                <c:pt idx="13">
                  <c:v>3022</c:v>
                </c:pt>
                <c:pt idx="14" formatCode="General">
                  <c:v>2961.642187485756</c:v>
                </c:pt>
                <c:pt idx="15" formatCode="General">
                  <c:v>2849.9682879039055</c:v>
                </c:pt>
                <c:pt idx="16" formatCode="General">
                  <c:v>2761.6949106126199</c:v>
                </c:pt>
                <c:pt idx="17" formatCode="General">
                  <c:v>2678.6550165052504</c:v>
                </c:pt>
                <c:pt idx="18" formatCode="General">
                  <c:v>2610.0011035898428</c:v>
                </c:pt>
                <c:pt idx="19" formatCode="General">
                  <c:v>2548.1910952896123</c:v>
                </c:pt>
                <c:pt idx="20" formatCode="General">
                  <c:v>2501.865541083097</c:v>
                </c:pt>
                <c:pt idx="21" formatCode="General">
                  <c:v>2460.0986392659311</c:v>
                </c:pt>
                <c:pt idx="22" formatCode="General">
                  <c:v>2419.4552477595971</c:v>
                </c:pt>
                <c:pt idx="23" formatCode="General">
                  <c:v>2398.4728875966057</c:v>
                </c:pt>
                <c:pt idx="24" formatCode="General">
                  <c:v>2379.5917052134828</c:v>
                </c:pt>
              </c:numCache>
            </c:numRef>
          </c:val>
          <c:smooth val="0"/>
          <c:extLst>
            <c:ext xmlns:c16="http://schemas.microsoft.com/office/drawing/2014/chart" uri="{C3380CC4-5D6E-409C-BE32-E72D297353CC}">
              <c16:uniqueId val="{00000001-1A4B-4BB7-8642-38B543BC04D0}"/>
            </c:ext>
          </c:extLst>
        </c:ser>
        <c:dLbls>
          <c:showLegendKey val="0"/>
          <c:showVal val="0"/>
          <c:showCatName val="0"/>
          <c:showSerName val="0"/>
          <c:showPercent val="0"/>
          <c:showBubbleSize val="0"/>
        </c:dLbls>
        <c:smooth val="0"/>
        <c:axId val="699134360"/>
        <c:axId val="699127304"/>
      </c:lineChart>
      <c:dateAx>
        <c:axId val="699134360"/>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266858969361502"/>
              <c:y val="0.87103332759349417"/>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27304"/>
        <c:crosses val="autoZero"/>
        <c:auto val="1"/>
        <c:lblOffset val="100"/>
        <c:baseTimeUnit val="months"/>
        <c:majorUnit val="12"/>
        <c:majorTimeUnit val="months"/>
        <c:minorUnit val="12"/>
        <c:minorTimeUnit val="months"/>
      </c:dateAx>
      <c:valAx>
        <c:axId val="69912730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9134360"/>
        <c:crosses val="autoZero"/>
        <c:crossBetween val="midCat"/>
      </c:valAx>
      <c:spPr>
        <a:solidFill>
          <a:srgbClr val="C0C0C0"/>
        </a:solidFill>
        <a:ln w="12700">
          <a:solidFill>
            <a:srgbClr val="808080"/>
          </a:solidFill>
          <a:prstDash val="solid"/>
        </a:ln>
      </c:spPr>
    </c:plotArea>
    <c:legend>
      <c:legendPos val="b"/>
      <c:layout>
        <c:manualLayout>
          <c:xMode val="edge"/>
          <c:yMode val="edge"/>
          <c:x val="0.33537369091239833"/>
          <c:y val="0.9424621822868563"/>
          <c:w val="0.36719731815701251"/>
          <c:h val="4.3650746439995225E-2"/>
        </c:manualLayout>
      </c:layout>
      <c:overlay val="0"/>
      <c:spPr>
        <a:solidFill>
          <a:srgbClr val="FFFFFF"/>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54497354501"/>
          <c:y val="2.982107355864811E-2"/>
        </c:manualLayout>
      </c:layout>
      <c:overlay val="0"/>
      <c:spPr>
        <a:noFill/>
        <a:ln w="25400">
          <a:noFill/>
        </a:ln>
      </c:spPr>
    </c:title>
    <c:autoTitleDeleted val="0"/>
    <c:plotArea>
      <c:layout>
        <c:manualLayout>
          <c:layoutTarget val="inner"/>
          <c:xMode val="edge"/>
          <c:yMode val="edge"/>
          <c:x val="7.9025654881375126E-2"/>
          <c:y val="0.13518886679920478"/>
          <c:w val="0.89037491277189218"/>
          <c:h val="0.64214711729622265"/>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Data'!$W$496:$BQ$496</c15:sqref>
                  </c15:fullRef>
                </c:ext>
              </c:extLst>
              <c:f>('Models Data'!$W$496,'Models Data'!$Y$496,'Models Data'!$AA$496,'Models Data'!$AC$496,'Models Data'!$AE$496,'Models Data'!$AG$496,'Models Data'!$AI$496,'Models Data'!$AK$496,'Models Data'!$AM$496,'Models Data'!$AO$496,'Models Data'!$AQ$496,'Models Data'!$AS$496,'Models Data'!$AU$496,'Models Data'!$AW$496,'Models Data'!$AY$496,'Models Data'!$BA$496,'Models Data'!$BC$496,'Models Data'!$BE$496,'Models Data'!$BG$496,'Models Data'!$BI$496,'Models Data'!$BK$496,'Models Data'!$BM$496,'Models Data'!$BO$496:$BQ$496)</c:f>
              <c:numCache>
                <c:formatCode>#,##0</c:formatCode>
                <c:ptCount val="25"/>
                <c:pt idx="0">
                  <c:v>3195</c:v>
                </c:pt>
                <c:pt idx="1">
                  <c:v>3085</c:v>
                </c:pt>
                <c:pt idx="2">
                  <c:v>2996</c:v>
                </c:pt>
                <c:pt idx="3">
                  <c:v>2889</c:v>
                </c:pt>
                <c:pt idx="4">
                  <c:v>2819</c:v>
                </c:pt>
                <c:pt idx="5">
                  <c:v>2721</c:v>
                </c:pt>
                <c:pt idx="6">
                  <c:v>2673</c:v>
                </c:pt>
                <c:pt idx="7">
                  <c:v>2623</c:v>
                </c:pt>
                <c:pt idx="8">
                  <c:v>2574</c:v>
                </c:pt>
                <c:pt idx="9">
                  <c:v>2529</c:v>
                </c:pt>
                <c:pt idx="10">
                  <c:v>2485</c:v>
                </c:pt>
                <c:pt idx="11">
                  <c:v>2439</c:v>
                </c:pt>
                <c:pt idx="12">
                  <c:v>2411</c:v>
                </c:pt>
                <c:pt idx="13">
                  <c:v>2396</c:v>
                </c:pt>
                <c:pt idx="14" formatCode="General">
                  <c:v>2438.2789902764953</c:v>
                </c:pt>
                <c:pt idx="15" formatCode="General">
                  <c:v>2484.8881077693995</c:v>
                </c:pt>
                <c:pt idx="16" formatCode="General">
                  <c:v>2545.8850674386968</c:v>
                </c:pt>
                <c:pt idx="17" formatCode="General">
                  <c:v>2618.8310481223762</c:v>
                </c:pt>
                <c:pt idx="18" formatCode="General">
                  <c:v>2702.7284591611933</c:v>
                </c:pt>
                <c:pt idx="19" formatCode="General">
                  <c:v>2790.9415341811573</c:v>
                </c:pt>
                <c:pt idx="20" formatCode="General">
                  <c:v>2895.8497367734076</c:v>
                </c:pt>
                <c:pt idx="21" formatCode="General">
                  <c:v>3002.9274172386181</c:v>
                </c:pt>
                <c:pt idx="22" formatCode="General">
                  <c:v>3114.3930122862002</c:v>
                </c:pt>
                <c:pt idx="23" formatCode="General">
                  <c:v>3170.7527355371194</c:v>
                </c:pt>
                <c:pt idx="24" formatCode="General">
                  <c:v>3230.4173247592103</c:v>
                </c:pt>
              </c:numCache>
            </c:numRef>
          </c:val>
          <c:smooth val="0"/>
          <c:extLst>
            <c:ext xmlns:c16="http://schemas.microsoft.com/office/drawing/2014/chart" uri="{C3380CC4-5D6E-409C-BE32-E72D297353CC}">
              <c16:uniqueId val="{00000000-1A44-4BD9-BC13-6FB2ABF14AA6}"/>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Data'!$W$517:$BQ$517</c15:sqref>
                  </c15:fullRef>
                </c:ext>
              </c:extLst>
              <c:f>('Models Data'!$W$517,'Models Data'!$Y$517,'Models Data'!$AA$517,'Models Data'!$AC$517,'Models Data'!$AE$517,'Models Data'!$AG$517,'Models Data'!$AI$517,'Models Data'!$AK$517,'Models Data'!$AM$517,'Models Data'!$AO$517,'Models Data'!$AQ$517,'Models Data'!$AS$517,'Models Data'!$AU$517,'Models Data'!$AW$517,'Models Data'!$AY$517,'Models Data'!$BA$517,'Models Data'!$BC$517,'Models Data'!$BE$517,'Models Data'!$BG$517,'Models Data'!$BI$517,'Models Data'!$BK$517,'Models Data'!$BM$517,'Models Data'!$BO$517:$BQ$517)</c:f>
              <c:numCache>
                <c:formatCode>#,##0</c:formatCode>
                <c:ptCount val="25"/>
                <c:pt idx="0">
                  <c:v>2209</c:v>
                </c:pt>
                <c:pt idx="1">
                  <c:v>2180</c:v>
                </c:pt>
                <c:pt idx="2">
                  <c:v>2149</c:v>
                </c:pt>
                <c:pt idx="3">
                  <c:v>2197</c:v>
                </c:pt>
                <c:pt idx="4">
                  <c:v>2449</c:v>
                </c:pt>
                <c:pt idx="5">
                  <c:v>2532</c:v>
                </c:pt>
                <c:pt idx="6">
                  <c:v>2621</c:v>
                </c:pt>
                <c:pt idx="7">
                  <c:v>2683</c:v>
                </c:pt>
                <c:pt idx="8">
                  <c:v>2948</c:v>
                </c:pt>
                <c:pt idx="9">
                  <c:v>4561</c:v>
                </c:pt>
                <c:pt idx="10">
                  <c:v>8057</c:v>
                </c:pt>
                <c:pt idx="11">
                  <c:v>9212</c:v>
                </c:pt>
                <c:pt idx="12">
                  <c:v>10475</c:v>
                </c:pt>
                <c:pt idx="13">
                  <c:v>11260</c:v>
                </c:pt>
                <c:pt idx="14" formatCode="General">
                  <c:v>11781.445838650954</c:v>
                </c:pt>
                <c:pt idx="15" formatCode="General">
                  <c:v>12343.116037457059</c:v>
                </c:pt>
                <c:pt idx="16" formatCode="General">
                  <c:v>12821.274892649566</c:v>
                </c:pt>
                <c:pt idx="17" formatCode="General">
                  <c:v>13229.897101108021</c:v>
                </c:pt>
                <c:pt idx="18" formatCode="General">
                  <c:v>13581.856417661569</c:v>
                </c:pt>
                <c:pt idx="19" formatCode="General">
                  <c:v>13880.539050506972</c:v>
                </c:pt>
                <c:pt idx="20" formatCode="General">
                  <c:v>14123.695722399125</c:v>
                </c:pt>
                <c:pt idx="21" formatCode="General">
                  <c:v>14324.163127060852</c:v>
                </c:pt>
                <c:pt idx="22" formatCode="General">
                  <c:v>14500.020223795596</c:v>
                </c:pt>
                <c:pt idx="23" formatCode="General">
                  <c:v>14574.230764329284</c:v>
                </c:pt>
                <c:pt idx="24" formatCode="General">
                  <c:v>14644.554692102878</c:v>
                </c:pt>
              </c:numCache>
            </c:numRef>
          </c:val>
          <c:smooth val="0"/>
          <c:extLst>
            <c:ext xmlns:c16="http://schemas.microsoft.com/office/drawing/2014/chart" uri="{C3380CC4-5D6E-409C-BE32-E72D297353CC}">
              <c16:uniqueId val="{00000001-1A44-4BD9-BC13-6FB2ABF14AA6}"/>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Data'!$W$538:$BQ$538</c15:sqref>
                  </c15:fullRef>
                </c:ext>
              </c:extLst>
              <c:f>('Models Data'!$W$538,'Models Data'!$Y$538,'Models Data'!$AA$538,'Models Data'!$AC$538,'Models Data'!$AE$538,'Models Data'!$AG$538,'Models Data'!$AI$538,'Models Data'!$AK$538,'Models Data'!$AM$538,'Models Data'!$AO$538,'Models Data'!$AQ$538,'Models Data'!$AS$538,'Models Data'!$AU$538,'Models Data'!$AW$538,'Models Data'!$AY$538,'Models Data'!$BA$538,'Models Data'!$BC$538,'Models Data'!$BE$538,'Models Data'!$BG$538,'Models Data'!$BI$538,'Models Data'!$BK$538,'Models Data'!$BM$538,'Models Data'!$BO$538:$BQ$538)</c:f>
              <c:numCache>
                <c:formatCode>#,##0</c:formatCode>
                <c:ptCount val="25"/>
                <c:pt idx="0">
                  <c:v>5404</c:v>
                </c:pt>
                <c:pt idx="1">
                  <c:v>5265</c:v>
                </c:pt>
                <c:pt idx="2">
                  <c:v>5145</c:v>
                </c:pt>
                <c:pt idx="3">
                  <c:v>5086</c:v>
                </c:pt>
                <c:pt idx="4">
                  <c:v>5268</c:v>
                </c:pt>
                <c:pt idx="5">
                  <c:v>5253</c:v>
                </c:pt>
                <c:pt idx="6">
                  <c:v>5294</c:v>
                </c:pt>
                <c:pt idx="7">
                  <c:v>5306</c:v>
                </c:pt>
                <c:pt idx="8">
                  <c:v>5522</c:v>
                </c:pt>
                <c:pt idx="9">
                  <c:v>7090</c:v>
                </c:pt>
                <c:pt idx="10">
                  <c:v>10542</c:v>
                </c:pt>
                <c:pt idx="11">
                  <c:v>11651</c:v>
                </c:pt>
                <c:pt idx="12">
                  <c:v>12886</c:v>
                </c:pt>
                <c:pt idx="13">
                  <c:v>13656</c:v>
                </c:pt>
                <c:pt idx="14">
                  <c:v>14219.72482892745</c:v>
                </c:pt>
                <c:pt idx="15">
                  <c:v>14828.00414522646</c:v>
                </c:pt>
                <c:pt idx="16">
                  <c:v>15367.159960088262</c:v>
                </c:pt>
                <c:pt idx="17">
                  <c:v>15848.728149230397</c:v>
                </c:pt>
                <c:pt idx="18">
                  <c:v>16284.584876822762</c:v>
                </c:pt>
                <c:pt idx="19">
                  <c:v>16671.480584688128</c:v>
                </c:pt>
                <c:pt idx="20">
                  <c:v>17019.545459172532</c:v>
                </c:pt>
                <c:pt idx="21">
                  <c:v>17327.09054429947</c:v>
                </c:pt>
                <c:pt idx="22">
                  <c:v>17614.413236081797</c:v>
                </c:pt>
                <c:pt idx="23">
                  <c:v>17744.983499866405</c:v>
                </c:pt>
                <c:pt idx="24">
                  <c:v>17874.972016862088</c:v>
                </c:pt>
              </c:numCache>
            </c:numRef>
          </c:val>
          <c:smooth val="0"/>
          <c:extLst>
            <c:ext xmlns:c16="http://schemas.microsoft.com/office/drawing/2014/chart" uri="{C3380CC4-5D6E-409C-BE32-E72D297353CC}">
              <c16:uniqueId val="{00000002-1A44-4BD9-BC13-6FB2ABF14AA6}"/>
            </c:ext>
          </c:extLst>
        </c:ser>
        <c:dLbls>
          <c:showLegendKey val="0"/>
          <c:showVal val="0"/>
          <c:showCatName val="0"/>
          <c:showSerName val="0"/>
          <c:showPercent val="0"/>
          <c:showBubbleSize val="0"/>
        </c:dLbls>
        <c:smooth val="0"/>
        <c:axId val="699178496"/>
        <c:axId val="699174576"/>
      </c:lineChart>
      <c:dateAx>
        <c:axId val="699178496"/>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5989334666500026"/>
              <c:y val="0.87673956262425445"/>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74576"/>
        <c:crosses val="autoZero"/>
        <c:auto val="1"/>
        <c:lblOffset val="100"/>
        <c:baseTimeUnit val="months"/>
        <c:majorUnit val="12"/>
        <c:majorTimeUnit val="months"/>
        <c:minorUnit val="12"/>
        <c:minorTimeUnit val="months"/>
      </c:dateAx>
      <c:valAx>
        <c:axId val="69917457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78496"/>
        <c:crosses val="autoZero"/>
        <c:crossBetween val="midCat"/>
      </c:valAx>
      <c:spPr>
        <a:solidFill>
          <a:srgbClr val="C0C0C0"/>
        </a:solidFill>
        <a:ln w="12700">
          <a:solidFill>
            <a:srgbClr val="808080"/>
          </a:solidFill>
          <a:prstDash val="solid"/>
        </a:ln>
      </c:spPr>
    </c:plotArea>
    <c:legend>
      <c:legendPos val="b"/>
      <c:layout>
        <c:manualLayout>
          <c:xMode val="edge"/>
          <c:yMode val="edge"/>
          <c:x val="0.4010698662667167"/>
          <c:y val="0.94632206759443338"/>
          <c:w val="0.22860987614643402"/>
          <c:h val="3.9761431411530768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19725418939"/>
          <c:y val="2.982107355864811E-2"/>
        </c:manualLayout>
      </c:layout>
      <c:overlay val="0"/>
      <c:spPr>
        <a:noFill/>
        <a:ln w="25400">
          <a:noFill/>
        </a:ln>
      </c:spPr>
    </c:title>
    <c:autoTitleDeleted val="0"/>
    <c:plotArea>
      <c:layout>
        <c:manualLayout>
          <c:layoutTarget val="inner"/>
          <c:xMode val="edge"/>
          <c:yMode val="edge"/>
          <c:x val="7.9404466501240695E-2"/>
          <c:y val="0.15705765407554673"/>
          <c:w val="0.87717121588089331"/>
          <c:h val="0.65805168986083495"/>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Data'!$W$161:$BQ$161</c15:sqref>
                  </c15:fullRef>
                </c:ext>
              </c:extLst>
              <c:f>('Models Data'!$W$161,'Models Data'!$Y$161,'Models Data'!$AA$161,'Models Data'!$AC$161,'Models Data'!$AE$161,'Models Data'!$AG$161,'Models Data'!$AI$161,'Models Data'!$AK$161,'Models Data'!$AM$161,'Models Data'!$AO$161,'Models Data'!$AQ$161,'Models Data'!$AS$161,'Models Data'!$AU$161,'Models Data'!$AW$161,'Models Data'!$AY$161,'Models Data'!$BA$161,'Models Data'!$BC$161,'Models Data'!$BE$161,'Models Data'!$BG$161,'Models Data'!$BI$161,'Models Data'!$BK$161,'Models Data'!$BM$161,'Models Data'!$BO$161:$BQ$161)</c:f>
              <c:numCache>
                <c:formatCode>#,##0</c:formatCode>
                <c:ptCount val="25"/>
                <c:pt idx="0">
                  <c:v>1149</c:v>
                </c:pt>
                <c:pt idx="1">
                  <c:v>1151</c:v>
                </c:pt>
                <c:pt idx="2">
                  <c:v>1134</c:v>
                </c:pt>
                <c:pt idx="3">
                  <c:v>1066</c:v>
                </c:pt>
                <c:pt idx="4">
                  <c:v>1285</c:v>
                </c:pt>
                <c:pt idx="5">
                  <c:v>1312</c:v>
                </c:pt>
                <c:pt idx="6">
                  <c:v>1336</c:v>
                </c:pt>
                <c:pt idx="7">
                  <c:v>1374</c:v>
                </c:pt>
                <c:pt idx="8">
                  <c:v>1400</c:v>
                </c:pt>
                <c:pt idx="9">
                  <c:v>1474</c:v>
                </c:pt>
                <c:pt idx="10">
                  <c:v>1601</c:v>
                </c:pt>
                <c:pt idx="11">
                  <c:v>1671</c:v>
                </c:pt>
                <c:pt idx="12">
                  <c:v>1788</c:v>
                </c:pt>
                <c:pt idx="13">
                  <c:v>1833</c:v>
                </c:pt>
                <c:pt idx="14" formatCode="General">
                  <c:v>1937.3079906795215</c:v>
                </c:pt>
                <c:pt idx="15" formatCode="General">
                  <c:v>2031.3714395165096</c:v>
                </c:pt>
                <c:pt idx="16" formatCode="General">
                  <c:v>2134.7446066999578</c:v>
                </c:pt>
                <c:pt idx="17" formatCode="General">
                  <c:v>2235.6555890800173</c:v>
                </c:pt>
                <c:pt idx="18" formatCode="General">
                  <c:v>2322.1992968360805</c:v>
                </c:pt>
                <c:pt idx="19" formatCode="General">
                  <c:v>2405.2334014835642</c:v>
                </c:pt>
                <c:pt idx="20" formatCode="General">
                  <c:v>2494.1445230360846</c:v>
                </c:pt>
                <c:pt idx="21" formatCode="General">
                  <c:v>2572.617564655739</c:v>
                </c:pt>
                <c:pt idx="22" formatCode="General">
                  <c:v>2661.2319560073961</c:v>
                </c:pt>
                <c:pt idx="23" formatCode="General">
                  <c:v>2699.3112332967503</c:v>
                </c:pt>
                <c:pt idx="24" formatCode="General">
                  <c:v>2736.039049225798</c:v>
                </c:pt>
              </c:numCache>
            </c:numRef>
          </c:val>
          <c:smooth val="0"/>
          <c:extLst>
            <c:ext xmlns:c16="http://schemas.microsoft.com/office/drawing/2014/chart" uri="{C3380CC4-5D6E-409C-BE32-E72D297353CC}">
              <c16:uniqueId val="{00000000-D066-43F2-AF19-DF2B96F740E3}"/>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Data'!$W$434:$BQ$434</c15:sqref>
                  </c15:fullRef>
                </c:ext>
              </c:extLst>
              <c:f>('Models Data'!$W$434,'Models Data'!$Y$434,'Models Data'!$AA$434,'Models Data'!$AC$434,'Models Data'!$AE$434,'Models Data'!$AG$434,'Models Data'!$AI$434,'Models Data'!$AK$434,'Models Data'!$AM$434,'Models Data'!$AO$434,'Models Data'!$AQ$434,'Models Data'!$AS$434,'Models Data'!$AU$434,'Models Data'!$AW$434,'Models Data'!$AY$434,'Models Data'!$BA$434,'Models Data'!$BC$434,'Models Data'!$BE$434,'Models Data'!$BG$434,'Models Data'!$BI$434,'Models Data'!$BK$434,'Models Data'!$BM$434,'Models Data'!$BO$434:$BQ$434)</c:f>
              <c:numCache>
                <c:formatCode>#,##0</c:formatCode>
                <c:ptCount val="25"/>
                <c:pt idx="0">
                  <c:v>783</c:v>
                </c:pt>
                <c:pt idx="1">
                  <c:v>781</c:v>
                </c:pt>
                <c:pt idx="2">
                  <c:v>766</c:v>
                </c:pt>
                <c:pt idx="3">
                  <c:v>746</c:v>
                </c:pt>
                <c:pt idx="4">
                  <c:v>738</c:v>
                </c:pt>
                <c:pt idx="5">
                  <c:v>709</c:v>
                </c:pt>
                <c:pt idx="6">
                  <c:v>686</c:v>
                </c:pt>
                <c:pt idx="7">
                  <c:v>648</c:v>
                </c:pt>
                <c:pt idx="8">
                  <c:v>648</c:v>
                </c:pt>
                <c:pt idx="9">
                  <c:v>627</c:v>
                </c:pt>
                <c:pt idx="10">
                  <c:v>595</c:v>
                </c:pt>
                <c:pt idx="11">
                  <c:v>577</c:v>
                </c:pt>
                <c:pt idx="12">
                  <c:v>577</c:v>
                </c:pt>
                <c:pt idx="13">
                  <c:v>568</c:v>
                </c:pt>
                <c:pt idx="14" formatCode="General">
                  <c:v>538.45880926311827</c:v>
                </c:pt>
                <c:pt idx="15" formatCode="General">
                  <c:v>515.73850682996738</c:v>
                </c:pt>
                <c:pt idx="16" formatCode="General">
                  <c:v>494.96502776032014</c:v>
                </c:pt>
                <c:pt idx="17" formatCode="General">
                  <c:v>477.86114660326297</c:v>
                </c:pt>
                <c:pt idx="18" formatCode="General">
                  <c:v>462.19241749508427</c:v>
                </c:pt>
                <c:pt idx="19" formatCode="General">
                  <c:v>444.06425929410238</c:v>
                </c:pt>
                <c:pt idx="20" formatCode="General">
                  <c:v>423.72097961613196</c:v>
                </c:pt>
                <c:pt idx="21" formatCode="General">
                  <c:v>412.97227848873501</c:v>
                </c:pt>
                <c:pt idx="22" formatCode="General">
                  <c:v>401.93461906727077</c:v>
                </c:pt>
                <c:pt idx="23" formatCode="General">
                  <c:v>394.68881831125765</c:v>
                </c:pt>
                <c:pt idx="24" formatCode="General">
                  <c:v>384.93021991750652</c:v>
                </c:pt>
              </c:numCache>
            </c:numRef>
          </c:val>
          <c:smooth val="0"/>
          <c:extLst>
            <c:ext xmlns:c16="http://schemas.microsoft.com/office/drawing/2014/chart" uri="{C3380CC4-5D6E-409C-BE32-E72D297353CC}">
              <c16:uniqueId val="{00000001-D066-43F2-AF19-DF2B96F740E3}"/>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Data'!$W$476:$BQ$476</c15:sqref>
                  </c15:fullRef>
                </c:ext>
              </c:extLst>
              <c:f>('Models Data'!$W$476,'Models Data'!$Y$476,'Models Data'!$AA$476,'Models Data'!$AC$476,'Models Data'!$AE$476,'Models Data'!$AG$476,'Models Data'!$AI$476,'Models Data'!$AK$476,'Models Data'!$AM$476,'Models Data'!$AO$476,'Models Data'!$AQ$476,'Models Data'!$AS$476,'Models Data'!$AU$476,'Models Data'!$AW$476,'Models Data'!$AY$476,'Models Data'!$BA$476,'Models Data'!$BC$476,'Models Data'!$BE$476,'Models Data'!$BG$476,'Models Data'!$BI$476,'Models Data'!$BK$476,'Models Data'!$BM$476,'Models Data'!$BO$476:$BQ$476)</c:f>
              <c:numCache>
                <c:formatCode>#,##0</c:formatCode>
                <c:ptCount val="25"/>
                <c:pt idx="0">
                  <c:v>1932</c:v>
                </c:pt>
                <c:pt idx="1">
                  <c:v>1931</c:v>
                </c:pt>
                <c:pt idx="2">
                  <c:v>1900</c:v>
                </c:pt>
                <c:pt idx="3">
                  <c:v>1812</c:v>
                </c:pt>
                <c:pt idx="4">
                  <c:v>2023</c:v>
                </c:pt>
                <c:pt idx="5">
                  <c:v>2021</c:v>
                </c:pt>
                <c:pt idx="6">
                  <c:v>2021</c:v>
                </c:pt>
                <c:pt idx="7">
                  <c:v>2022</c:v>
                </c:pt>
                <c:pt idx="8">
                  <c:v>2048</c:v>
                </c:pt>
                <c:pt idx="9">
                  <c:v>2100</c:v>
                </c:pt>
                <c:pt idx="10">
                  <c:v>2194</c:v>
                </c:pt>
                <c:pt idx="11">
                  <c:v>2246</c:v>
                </c:pt>
                <c:pt idx="12">
                  <c:v>2364</c:v>
                </c:pt>
                <c:pt idx="13">
                  <c:v>2400</c:v>
                </c:pt>
                <c:pt idx="14" formatCode="General">
                  <c:v>2474.7720869781137</c:v>
                </c:pt>
                <c:pt idx="15" formatCode="General">
                  <c:v>2546.1265571224039</c:v>
                </c:pt>
                <c:pt idx="16" formatCode="General">
                  <c:v>2628.7383724075112</c:v>
                </c:pt>
                <c:pt idx="17" formatCode="General">
                  <c:v>2712.5584852755464</c:v>
                </c:pt>
                <c:pt idx="18" formatCode="General">
                  <c:v>2783.4474330903013</c:v>
                </c:pt>
                <c:pt idx="19" formatCode="General">
                  <c:v>2848.3684209886937</c:v>
                </c:pt>
                <c:pt idx="20" formatCode="General">
                  <c:v>2916.952522241696</c:v>
                </c:pt>
                <c:pt idx="21" formatCode="General">
                  <c:v>2984.6944938876054</c:v>
                </c:pt>
                <c:pt idx="22" formatCode="General">
                  <c:v>3062.2903494110806</c:v>
                </c:pt>
                <c:pt idx="23" formatCode="General">
                  <c:v>3093.1339853479226</c:v>
                </c:pt>
                <c:pt idx="24" formatCode="General">
                  <c:v>3120.1137593215644</c:v>
                </c:pt>
              </c:numCache>
            </c:numRef>
          </c:val>
          <c:smooth val="0"/>
          <c:extLst>
            <c:ext xmlns:c16="http://schemas.microsoft.com/office/drawing/2014/chart" uri="{C3380CC4-5D6E-409C-BE32-E72D297353CC}">
              <c16:uniqueId val="{00000002-D066-43F2-AF19-DF2B96F740E3}"/>
            </c:ext>
          </c:extLst>
        </c:ser>
        <c:dLbls>
          <c:showLegendKey val="0"/>
          <c:showVal val="0"/>
          <c:showCatName val="0"/>
          <c:showSerName val="0"/>
          <c:showPercent val="0"/>
          <c:showBubbleSize val="0"/>
        </c:dLbls>
        <c:smooth val="0"/>
        <c:axId val="699167912"/>
        <c:axId val="699169480"/>
      </c:lineChart>
      <c:dateAx>
        <c:axId val="69916791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6029776674937967"/>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69480"/>
        <c:crosses val="autoZero"/>
        <c:auto val="1"/>
        <c:lblOffset val="100"/>
        <c:baseTimeUnit val="months"/>
        <c:majorUnit val="12"/>
        <c:majorTimeUnit val="months"/>
        <c:minorUnit val="12"/>
        <c:minorTimeUnit val="months"/>
      </c:dateAx>
      <c:valAx>
        <c:axId val="69916948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9167912"/>
        <c:crosses val="autoZero"/>
        <c:crossBetween val="midCat"/>
      </c:valAx>
      <c:spPr>
        <a:solidFill>
          <a:srgbClr val="C0C0C0"/>
        </a:solidFill>
        <a:ln w="12700">
          <a:solidFill>
            <a:srgbClr val="808080"/>
          </a:solidFill>
          <a:prstDash val="solid"/>
        </a:ln>
      </c:spPr>
    </c:plotArea>
    <c:legend>
      <c:legendPos val="b"/>
      <c:layout>
        <c:manualLayout>
          <c:xMode val="edge"/>
          <c:yMode val="edge"/>
          <c:x val="0.34987593052109184"/>
          <c:y val="0.94035785288270379"/>
          <c:w val="0.33622841809786191"/>
          <c:h val="4.5725646123260466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24934681123"/>
          <c:y val="2.9644343961955252E-2"/>
        </c:manualLayout>
      </c:layout>
      <c:overlay val="0"/>
      <c:spPr>
        <a:noFill/>
        <a:ln w="25400">
          <a:noFill/>
        </a:ln>
      </c:spPr>
    </c:title>
    <c:autoTitleDeleted val="0"/>
    <c:plotArea>
      <c:layout>
        <c:manualLayout>
          <c:layoutTarget val="inner"/>
          <c:xMode val="edge"/>
          <c:yMode val="edge"/>
          <c:x val="7.0855661226592023E-2"/>
          <c:y val="0.15019762845849802"/>
          <c:w val="0.88235351716133459"/>
          <c:h val="0.67588932806324109"/>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Data'!$W$14:$BQ$14</c15:sqref>
                  </c15:fullRef>
                </c:ext>
              </c:extLst>
              <c:f>('Models Data'!$W$14,'Models Data'!$Y$14,'Models Data'!$AA$14,'Models Data'!$AC$14,'Models Data'!$AE$14,'Models Data'!$AG$14,'Models Data'!$AI$14,'Models Data'!$AK$14,'Models Data'!$AM$14,'Models Data'!$AO$14,'Models Data'!$AQ$14,'Models Data'!$AS$14,'Models Data'!$AU$14,'Models Data'!$AW$14,'Models Data'!$AY$14,'Models Data'!$BA$14,'Models Data'!$BC$14,'Models Data'!$BE$14,'Models Data'!$BG$14,'Models Data'!$BI$14,'Models Data'!$BK$14,'Models Data'!$BM$14,'Models Data'!$BO$14:$BQ$14)</c:f>
              <c:numCache>
                <c:formatCode>#,##0</c:formatCode>
                <c:ptCount val="25"/>
                <c:pt idx="0">
                  <c:v>794</c:v>
                </c:pt>
                <c:pt idx="1">
                  <c:v>794</c:v>
                </c:pt>
                <c:pt idx="2">
                  <c:v>761</c:v>
                </c:pt>
                <c:pt idx="3">
                  <c:v>740</c:v>
                </c:pt>
                <c:pt idx="4">
                  <c:v>753</c:v>
                </c:pt>
                <c:pt idx="5">
                  <c:v>763</c:v>
                </c:pt>
                <c:pt idx="6">
                  <c:v>761</c:v>
                </c:pt>
                <c:pt idx="7">
                  <c:v>766</c:v>
                </c:pt>
                <c:pt idx="8">
                  <c:v>782</c:v>
                </c:pt>
                <c:pt idx="9">
                  <c:v>786</c:v>
                </c:pt>
                <c:pt idx="10">
                  <c:v>733</c:v>
                </c:pt>
                <c:pt idx="11">
                  <c:v>703</c:v>
                </c:pt>
                <c:pt idx="12">
                  <c:v>681</c:v>
                </c:pt>
                <c:pt idx="13">
                  <c:v>676</c:v>
                </c:pt>
                <c:pt idx="14" formatCode="General">
                  <c:v>625.61116953721557</c:v>
                </c:pt>
                <c:pt idx="15" formatCode="General">
                  <c:v>611.5758754473693</c:v>
                </c:pt>
                <c:pt idx="16" formatCode="General">
                  <c:v>597.30157321448269</c:v>
                </c:pt>
                <c:pt idx="17" formatCode="General">
                  <c:v>578.30218953347969</c:v>
                </c:pt>
                <c:pt idx="18" formatCode="General">
                  <c:v>563.27400092742721</c:v>
                </c:pt>
                <c:pt idx="19" formatCode="General">
                  <c:v>547.71965435520553</c:v>
                </c:pt>
                <c:pt idx="20" formatCode="General">
                  <c:v>536.6868898007848</c:v>
                </c:pt>
                <c:pt idx="21" formatCode="General">
                  <c:v>522.95424495176621</c:v>
                </c:pt>
                <c:pt idx="22" formatCode="General">
                  <c:v>507.55289455880575</c:v>
                </c:pt>
                <c:pt idx="23" formatCode="General">
                  <c:v>499.36297450585005</c:v>
                </c:pt>
                <c:pt idx="24" formatCode="General">
                  <c:v>491.08676568457844</c:v>
                </c:pt>
              </c:numCache>
            </c:numRef>
          </c:val>
          <c:smooth val="0"/>
          <c:extLst>
            <c:ext xmlns:c16="http://schemas.microsoft.com/office/drawing/2014/chart" uri="{C3380CC4-5D6E-409C-BE32-E72D297353CC}">
              <c16:uniqueId val="{00000000-BDA7-47D3-85CE-10DBD794E658}"/>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Data'!$W$56:$BQ$56</c15:sqref>
                  </c15:fullRef>
                </c:ext>
              </c:extLst>
              <c:f>('Models Data'!$W$56,'Models Data'!$Y$56,'Models Data'!$AA$56,'Models Data'!$AC$56,'Models Data'!$AE$56,'Models Data'!$AG$56,'Models Data'!$AI$56,'Models Data'!$AK$56,'Models Data'!$AM$56,'Models Data'!$AO$56,'Models Data'!$AQ$56,'Models Data'!$AS$56,'Models Data'!$AU$56,'Models Data'!$AW$56,'Models Data'!$AY$56,'Models Data'!$BA$56,'Models Data'!$BC$56,'Models Data'!$BE$56,'Models Data'!$BG$56,'Models Data'!$BI$56,'Models Data'!$BK$56,'Models Data'!$BM$56,'Models Data'!$BO$56:$BQ$56)</c:f>
              <c:numCache>
                <c:formatCode>#,##0</c:formatCode>
                <c:ptCount val="25"/>
                <c:pt idx="0">
                  <c:v>517</c:v>
                </c:pt>
                <c:pt idx="1">
                  <c:v>512</c:v>
                </c:pt>
                <c:pt idx="2">
                  <c:v>487</c:v>
                </c:pt>
                <c:pt idx="3">
                  <c:v>437</c:v>
                </c:pt>
                <c:pt idx="4">
                  <c:v>427</c:v>
                </c:pt>
                <c:pt idx="5">
                  <c:v>395</c:v>
                </c:pt>
                <c:pt idx="6">
                  <c:v>377</c:v>
                </c:pt>
                <c:pt idx="7">
                  <c:v>360</c:v>
                </c:pt>
                <c:pt idx="8">
                  <c:v>346</c:v>
                </c:pt>
                <c:pt idx="9">
                  <c:v>340</c:v>
                </c:pt>
                <c:pt idx="10">
                  <c:v>298</c:v>
                </c:pt>
                <c:pt idx="11">
                  <c:v>270</c:v>
                </c:pt>
                <c:pt idx="12">
                  <c:v>234</c:v>
                </c:pt>
                <c:pt idx="13">
                  <c:v>241</c:v>
                </c:pt>
                <c:pt idx="14" formatCode="General">
                  <c:v>232.20369280145633</c:v>
                </c:pt>
                <c:pt idx="15" formatCode="General">
                  <c:v>220.98237210172968</c:v>
                </c:pt>
                <c:pt idx="16" formatCode="General">
                  <c:v>209.91962434290329</c:v>
                </c:pt>
                <c:pt idx="17" formatCode="General">
                  <c:v>199.14139566754366</c:v>
                </c:pt>
                <c:pt idx="18" formatCode="General">
                  <c:v>190.65264325983557</c:v>
                </c:pt>
                <c:pt idx="19" formatCode="General">
                  <c:v>179.21171393133318</c:v>
                </c:pt>
                <c:pt idx="20" formatCode="General">
                  <c:v>169.48736976914137</c:v>
                </c:pt>
                <c:pt idx="21" formatCode="General">
                  <c:v>160.56227021429129</c:v>
                </c:pt>
                <c:pt idx="22" formatCode="General">
                  <c:v>150.65593738376373</c:v>
                </c:pt>
                <c:pt idx="23" formatCode="General">
                  <c:v>143.91804914988728</c:v>
                </c:pt>
                <c:pt idx="24" formatCode="General">
                  <c:v>137.58767375249749</c:v>
                </c:pt>
              </c:numCache>
            </c:numRef>
          </c:val>
          <c:smooth val="0"/>
          <c:extLst>
            <c:ext xmlns:c16="http://schemas.microsoft.com/office/drawing/2014/chart" uri="{C3380CC4-5D6E-409C-BE32-E72D297353CC}">
              <c16:uniqueId val="{00000001-BDA7-47D3-85CE-10DBD794E658}"/>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Data'!$W$182:$BQ$182</c15:sqref>
                  </c15:fullRef>
                </c:ext>
              </c:extLst>
              <c:f>('Models Data'!$W$182,'Models Data'!$Y$182,'Models Data'!$AA$182,'Models Data'!$AC$182,'Models Data'!$AE$182,'Models Data'!$AG$182,'Models Data'!$AI$182,'Models Data'!$AK$182,'Models Data'!$AM$182,'Models Data'!$AO$182,'Models Data'!$AQ$182,'Models Data'!$AS$182,'Models Data'!$AU$182,'Models Data'!$AW$182,'Models Data'!$AY$182,'Models Data'!$BA$182,'Models Data'!$BC$182,'Models Data'!$BE$182,'Models Data'!$BG$182,'Models Data'!$BI$182,'Models Data'!$BK$182,'Models Data'!$BM$182,'Models Data'!$BO$182:$BQ$182)</c:f>
              <c:numCache>
                <c:formatCode>#,##0</c:formatCode>
                <c:ptCount val="25"/>
                <c:pt idx="0">
                  <c:v>466</c:v>
                </c:pt>
                <c:pt idx="1">
                  <c:v>464</c:v>
                </c:pt>
                <c:pt idx="2">
                  <c:v>445</c:v>
                </c:pt>
                <c:pt idx="3">
                  <c:v>429</c:v>
                </c:pt>
                <c:pt idx="4">
                  <c:v>409</c:v>
                </c:pt>
                <c:pt idx="5">
                  <c:v>387</c:v>
                </c:pt>
                <c:pt idx="6">
                  <c:v>366</c:v>
                </c:pt>
                <c:pt idx="7">
                  <c:v>331</c:v>
                </c:pt>
                <c:pt idx="8">
                  <c:v>319</c:v>
                </c:pt>
                <c:pt idx="9">
                  <c:v>296</c:v>
                </c:pt>
                <c:pt idx="10">
                  <c:v>266</c:v>
                </c:pt>
                <c:pt idx="11">
                  <c:v>253</c:v>
                </c:pt>
                <c:pt idx="12">
                  <c:v>236</c:v>
                </c:pt>
                <c:pt idx="13">
                  <c:v>222</c:v>
                </c:pt>
                <c:pt idx="14" formatCode="General">
                  <c:v>214.71960080828595</c:v>
                </c:pt>
                <c:pt idx="15" formatCode="General">
                  <c:v>200.54434322350917</c:v>
                </c:pt>
                <c:pt idx="16" formatCode="General">
                  <c:v>188.89714688478446</c:v>
                </c:pt>
                <c:pt idx="17" formatCode="General">
                  <c:v>178.59230475239275</c:v>
                </c:pt>
                <c:pt idx="18" formatCode="General">
                  <c:v>168.78144916332386</c:v>
                </c:pt>
                <c:pt idx="19" formatCode="General">
                  <c:v>157.52854958369085</c:v>
                </c:pt>
                <c:pt idx="20" formatCode="General">
                  <c:v>148.74948717838137</c:v>
                </c:pt>
                <c:pt idx="21" formatCode="General">
                  <c:v>142.75336210342121</c:v>
                </c:pt>
                <c:pt idx="22" formatCode="General">
                  <c:v>135.68283264158725</c:v>
                </c:pt>
                <c:pt idx="23" formatCode="General">
                  <c:v>132.22292387105193</c:v>
                </c:pt>
                <c:pt idx="24" formatCode="General">
                  <c:v>129.42819814485154</c:v>
                </c:pt>
              </c:numCache>
            </c:numRef>
          </c:val>
          <c:smooth val="0"/>
          <c:extLst>
            <c:ext xmlns:c16="http://schemas.microsoft.com/office/drawing/2014/chart" uri="{C3380CC4-5D6E-409C-BE32-E72D297353CC}">
              <c16:uniqueId val="{00000002-BDA7-47D3-85CE-10DBD794E658}"/>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Data'!$W$203:$BQ$203</c15:sqref>
                  </c15:fullRef>
                </c:ext>
              </c:extLst>
              <c:f>('Models Data'!$W$203,'Models Data'!$Y$203,'Models Data'!$AA$203,'Models Data'!$AC$203,'Models Data'!$AE$203,'Models Data'!$AG$203,'Models Data'!$AI$203,'Models Data'!$AK$203,'Models Data'!$AM$203,'Models Data'!$AO$203,'Models Data'!$AQ$203,'Models Data'!$AS$203,'Models Data'!$AU$203,'Models Data'!$AW$203,'Models Data'!$AY$203,'Models Data'!$BA$203,'Models Data'!$BC$203,'Models Data'!$BE$203,'Models Data'!$BG$203,'Models Data'!$BI$203,'Models Data'!$BK$203,'Models Data'!$BM$203,'Models Data'!$BO$203:$BQ$203)</c:f>
              <c:numCache>
                <c:formatCode>#,##0</c:formatCode>
                <c:ptCount val="25"/>
                <c:pt idx="0">
                  <c:v>299</c:v>
                </c:pt>
                <c:pt idx="1">
                  <c:v>298</c:v>
                </c:pt>
                <c:pt idx="2">
                  <c:v>296</c:v>
                </c:pt>
                <c:pt idx="3">
                  <c:v>297</c:v>
                </c:pt>
                <c:pt idx="4">
                  <c:v>300</c:v>
                </c:pt>
                <c:pt idx="5">
                  <c:v>290</c:v>
                </c:pt>
                <c:pt idx="6">
                  <c:v>288</c:v>
                </c:pt>
                <c:pt idx="7">
                  <c:v>285</c:v>
                </c:pt>
                <c:pt idx="8">
                  <c:v>294</c:v>
                </c:pt>
                <c:pt idx="9">
                  <c:v>290</c:v>
                </c:pt>
                <c:pt idx="10">
                  <c:v>290</c:v>
                </c:pt>
                <c:pt idx="11">
                  <c:v>289</c:v>
                </c:pt>
                <c:pt idx="12">
                  <c:v>295</c:v>
                </c:pt>
                <c:pt idx="13">
                  <c:v>293</c:v>
                </c:pt>
                <c:pt idx="14" formatCode="General">
                  <c:v>252.06027160495501</c:v>
                </c:pt>
                <c:pt idx="15" formatCode="General">
                  <c:v>240.41670687554739</c:v>
                </c:pt>
                <c:pt idx="16" formatCode="General">
                  <c:v>229.70340063565334</c:v>
                </c:pt>
                <c:pt idx="17" formatCode="General">
                  <c:v>222.80093953725606</c:v>
                </c:pt>
                <c:pt idx="18" formatCode="General">
                  <c:v>215.24427855853043</c:v>
                </c:pt>
                <c:pt idx="19" formatCode="General">
                  <c:v>206.36712592717026</c:v>
                </c:pt>
                <c:pt idx="20" formatCode="General">
                  <c:v>196.81402080390552</c:v>
                </c:pt>
                <c:pt idx="21" formatCode="General">
                  <c:v>189.16952381023552</c:v>
                </c:pt>
                <c:pt idx="22" formatCode="General">
                  <c:v>179.12490034958745</c:v>
                </c:pt>
                <c:pt idx="23" formatCode="General">
                  <c:v>174.98827663359424</c:v>
                </c:pt>
                <c:pt idx="24" formatCode="General">
                  <c:v>170.82219397818082</c:v>
                </c:pt>
              </c:numCache>
            </c:numRef>
          </c:val>
          <c:smooth val="0"/>
          <c:extLst>
            <c:ext xmlns:c16="http://schemas.microsoft.com/office/drawing/2014/chart" uri="{C3380CC4-5D6E-409C-BE32-E72D297353CC}">
              <c16:uniqueId val="{00000003-BDA7-47D3-85CE-10DBD794E658}"/>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Data'!$W$581:$BQ$581</c15:sqref>
                  </c15:fullRef>
                </c:ext>
              </c:extLst>
              <c:f>('Models Data'!$W$581,'Models Data'!$Y$581,'Models Data'!$AA$581,'Models Data'!$AC$581,'Models Data'!$AE$581,'Models Data'!$AG$581,'Models Data'!$AI$581,'Models Data'!$AK$581,'Models Data'!$AM$581,'Models Data'!$AO$581,'Models Data'!$AQ$581,'Models Data'!$AS$581,'Models Data'!$AU$581,'Models Data'!$AW$581,'Models Data'!$AY$581,'Models Data'!$BA$581,'Models Data'!$BC$581,'Models Data'!$BE$581,'Models Data'!$BG$581,'Models Data'!$BI$581,'Models Data'!$BK$581,'Models Data'!$BM$581,'Models Data'!$BO$581:$BQ$581)</c:f>
              <c:numCache>
                <c:formatCode>#,##0</c:formatCode>
                <c:ptCount val="25"/>
                <c:pt idx="0">
                  <c:v>51</c:v>
                </c:pt>
                <c:pt idx="1">
                  <c:v>53</c:v>
                </c:pt>
                <c:pt idx="2">
                  <c:v>53</c:v>
                </c:pt>
                <c:pt idx="3">
                  <c:v>55</c:v>
                </c:pt>
                <c:pt idx="4">
                  <c:v>59</c:v>
                </c:pt>
                <c:pt idx="5">
                  <c:v>58</c:v>
                </c:pt>
                <c:pt idx="6">
                  <c:v>62</c:v>
                </c:pt>
                <c:pt idx="7">
                  <c:v>60</c:v>
                </c:pt>
                <c:pt idx="8">
                  <c:v>64</c:v>
                </c:pt>
                <c:pt idx="9">
                  <c:v>58</c:v>
                </c:pt>
                <c:pt idx="10">
                  <c:v>60</c:v>
                </c:pt>
                <c:pt idx="11">
                  <c:v>63</c:v>
                </c:pt>
                <c:pt idx="12">
                  <c:v>62</c:v>
                </c:pt>
                <c:pt idx="13">
                  <c:v>64</c:v>
                </c:pt>
                <c:pt idx="14" formatCode="General">
                  <c:v>63.342767316890189</c:v>
                </c:pt>
                <c:pt idx="15" formatCode="General">
                  <c:v>61.008051702913413</c:v>
                </c:pt>
                <c:pt idx="16" formatCode="General">
                  <c:v>57.680214288813517</c:v>
                </c:pt>
                <c:pt idx="17" formatCode="General">
                  <c:v>56.740901572331524</c:v>
                </c:pt>
                <c:pt idx="18" formatCode="General">
                  <c:v>55.795615017655471</c:v>
                </c:pt>
                <c:pt idx="19" formatCode="General">
                  <c:v>52.924297806730145</c:v>
                </c:pt>
                <c:pt idx="20" formatCode="General">
                  <c:v>48.383608389799583</c:v>
                </c:pt>
                <c:pt idx="21" formatCode="General">
                  <c:v>46.743190205585812</c:v>
                </c:pt>
                <c:pt idx="22" formatCode="General">
                  <c:v>43.977663924645569</c:v>
                </c:pt>
                <c:pt idx="23" formatCode="General">
                  <c:v>42.161726263642535</c:v>
                </c:pt>
                <c:pt idx="24" formatCode="General">
                  <c:v>40.536757286171209</c:v>
                </c:pt>
              </c:numCache>
            </c:numRef>
          </c:val>
          <c:smooth val="0"/>
          <c:extLst>
            <c:ext xmlns:c16="http://schemas.microsoft.com/office/drawing/2014/chart" uri="{C3380CC4-5D6E-409C-BE32-E72D297353CC}">
              <c16:uniqueId val="{00000004-BDA7-47D3-85CE-10DBD794E658}"/>
            </c:ext>
          </c:extLst>
        </c:ser>
        <c:dLbls>
          <c:showLegendKey val="0"/>
          <c:showVal val="0"/>
          <c:showCatName val="0"/>
          <c:showSerName val="0"/>
          <c:showPercent val="0"/>
          <c:showBubbleSize val="0"/>
        </c:dLbls>
        <c:smooth val="0"/>
        <c:axId val="699182416"/>
        <c:axId val="699181632"/>
      </c:lineChart>
      <c:dateAx>
        <c:axId val="699182416"/>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6256717342795262"/>
              <c:y val="0.8794465840284815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81632"/>
        <c:crosses val="autoZero"/>
        <c:auto val="1"/>
        <c:lblOffset val="100"/>
        <c:baseTimeUnit val="months"/>
        <c:majorUnit val="12"/>
        <c:majorTimeUnit val="months"/>
        <c:minorUnit val="12"/>
        <c:minorTimeUnit val="months"/>
      </c:dateAx>
      <c:valAx>
        <c:axId val="69918163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82416"/>
        <c:crosses val="autoZero"/>
        <c:crossBetween val="midCat"/>
      </c:valAx>
      <c:spPr>
        <a:solidFill>
          <a:srgbClr val="C0C0C0"/>
        </a:solidFill>
        <a:ln w="12700">
          <a:solidFill>
            <a:srgbClr val="808080"/>
          </a:solidFill>
          <a:prstDash val="solid"/>
        </a:ln>
      </c:spPr>
    </c:plotArea>
    <c:legend>
      <c:legendPos val="b"/>
      <c:layout>
        <c:manualLayout>
          <c:xMode val="edge"/>
          <c:yMode val="edge"/>
          <c:x val="0.32620352081415477"/>
          <c:y val="0.94664047192120782"/>
          <c:w val="0.37032112756620522"/>
          <c:h val="3.9525791949273636E-2"/>
        </c:manualLayout>
      </c:layout>
      <c:overlay val="0"/>
      <c:spPr>
        <a:solidFill>
          <a:srgbClr val="FFFFFF"/>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357405140758873"/>
          <c:y val="2.9702920601060324E-2"/>
        </c:manualLayout>
      </c:layout>
      <c:overlay val="0"/>
      <c:spPr>
        <a:noFill/>
        <a:ln w="25400">
          <a:noFill/>
        </a:ln>
      </c:spPr>
    </c:title>
    <c:autoTitleDeleted val="0"/>
    <c:plotArea>
      <c:layout>
        <c:manualLayout>
          <c:layoutTarget val="inner"/>
          <c:xMode val="edge"/>
          <c:yMode val="edge"/>
          <c:x val="7.343945637589909E-2"/>
          <c:y val="0.15445559488667512"/>
          <c:w val="0.88372145838998573"/>
          <c:h val="0.66336697803892519"/>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Data'!$W$665:$BQ$665</c15:sqref>
                  </c15:fullRef>
                </c:ext>
              </c:extLst>
              <c:f>('Models Data'!$W$665,'Models Data'!$Y$665,'Models Data'!$AA$665,'Models Data'!$AC$665,'Models Data'!$AE$665,'Models Data'!$AG$665,'Models Data'!$AI$665,'Models Data'!$AK$665,'Models Data'!$AM$665,'Models Data'!$AO$665,'Models Data'!$AQ$665,'Models Data'!$AS$665,'Models Data'!$AU$665,'Models Data'!$AW$665,'Models Data'!$AY$665,'Models Data'!$BA$665,'Models Data'!$BC$665,'Models Data'!$BE$665,'Models Data'!$BG$665,'Models Data'!$BI$665,'Models Data'!$BK$665,'Models Data'!$BM$665,'Models Data'!$BO$665:$BQ$665)</c:f>
              <c:numCache>
                <c:formatCode>#,##0</c:formatCode>
                <c:ptCount val="25"/>
                <c:pt idx="0">
                  <c:v>1061</c:v>
                </c:pt>
                <c:pt idx="1">
                  <c:v>1060</c:v>
                </c:pt>
                <c:pt idx="2">
                  <c:v>1018</c:v>
                </c:pt>
                <c:pt idx="3">
                  <c:v>951</c:v>
                </c:pt>
                <c:pt idx="4">
                  <c:v>930</c:v>
                </c:pt>
                <c:pt idx="5">
                  <c:v>881</c:v>
                </c:pt>
                <c:pt idx="6">
                  <c:v>851</c:v>
                </c:pt>
                <c:pt idx="7">
                  <c:v>811</c:v>
                </c:pt>
                <c:pt idx="8">
                  <c:v>790</c:v>
                </c:pt>
                <c:pt idx="9">
                  <c:v>756</c:v>
                </c:pt>
                <c:pt idx="10">
                  <c:v>675</c:v>
                </c:pt>
                <c:pt idx="11">
                  <c:v>640</c:v>
                </c:pt>
                <c:pt idx="12">
                  <c:v>547</c:v>
                </c:pt>
                <c:pt idx="13">
                  <c:v>541</c:v>
                </c:pt>
                <c:pt idx="14" formatCode="General">
                  <c:v>524.96398050967446</c:v>
                </c:pt>
                <c:pt idx="15" formatCode="General">
                  <c:v>497.71393008688824</c:v>
                </c:pt>
                <c:pt idx="16" formatCode="General">
                  <c:v>473.36995739642009</c:v>
                </c:pt>
                <c:pt idx="17" formatCode="General">
                  <c:v>453.47657784652853</c:v>
                </c:pt>
                <c:pt idx="18" formatCode="General">
                  <c:v>434.25498704604399</c:v>
                </c:pt>
                <c:pt idx="19" formatCode="General">
                  <c:v>410.10229761158246</c:v>
                </c:pt>
                <c:pt idx="20" formatCode="General">
                  <c:v>387.19995559496238</c:v>
                </c:pt>
                <c:pt idx="21" formatCode="General">
                  <c:v>370.26490359622522</c:v>
                </c:pt>
                <c:pt idx="22" formatCode="General">
                  <c:v>351.9716815275907</c:v>
                </c:pt>
                <c:pt idx="23" formatCode="General">
                  <c:v>340.13624834115853</c:v>
                </c:pt>
                <c:pt idx="24" formatCode="General">
                  <c:v>329.611595303012</c:v>
                </c:pt>
              </c:numCache>
            </c:numRef>
          </c:val>
          <c:smooth val="0"/>
          <c:extLst>
            <c:ext xmlns:c16="http://schemas.microsoft.com/office/drawing/2014/chart" uri="{C3380CC4-5D6E-409C-BE32-E72D297353CC}">
              <c16:uniqueId val="{00000000-B1DA-4BB0-9F3D-8DEEE978FF28}"/>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Data'!$W$686:$BQ$686</c15:sqref>
                  </c15:fullRef>
                </c:ext>
              </c:extLst>
              <c:f>('Models Data'!$W$686,'Models Data'!$Y$686,'Models Data'!$AA$686,'Models Data'!$AC$686,'Models Data'!$AE$686,'Models Data'!$AG$686,'Models Data'!$AI$686,'Models Data'!$AK$686,'Models Data'!$AM$686,'Models Data'!$AO$686,'Models Data'!$AQ$686,'Models Data'!$AS$686,'Models Data'!$AU$686,'Models Data'!$AW$686,'Models Data'!$AY$686,'Models Data'!$BA$686,'Models Data'!$BC$686,'Models Data'!$BE$686,'Models Data'!$BG$686,'Models Data'!$BI$686,'Models Data'!$BK$686,'Models Data'!$BM$686,'Models Data'!$BO$686:$BQ$686)</c:f>
              <c:numCache>
                <c:formatCode>#,##0</c:formatCode>
                <c:ptCount val="25"/>
                <c:pt idx="0">
                  <c:v>1103</c:v>
                </c:pt>
                <c:pt idx="1">
                  <c:v>1103</c:v>
                </c:pt>
                <c:pt idx="2">
                  <c:v>1068</c:v>
                </c:pt>
                <c:pt idx="3">
                  <c:v>1047</c:v>
                </c:pt>
                <c:pt idx="4">
                  <c:v>1065</c:v>
                </c:pt>
                <c:pt idx="5">
                  <c:v>1064</c:v>
                </c:pt>
                <c:pt idx="6">
                  <c:v>1059</c:v>
                </c:pt>
                <c:pt idx="7">
                  <c:v>1063</c:v>
                </c:pt>
                <c:pt idx="8">
                  <c:v>1088</c:v>
                </c:pt>
                <c:pt idx="9">
                  <c:v>1085</c:v>
                </c:pt>
                <c:pt idx="10">
                  <c:v>1028</c:v>
                </c:pt>
                <c:pt idx="11">
                  <c:v>998</c:v>
                </c:pt>
                <c:pt idx="12">
                  <c:v>983</c:v>
                </c:pt>
                <c:pt idx="13">
                  <c:v>979</c:v>
                </c:pt>
                <c:pt idx="14" formatCode="General">
                  <c:v>884.38114783055278</c:v>
                </c:pt>
                <c:pt idx="15" formatCode="General">
                  <c:v>857.80120568318739</c:v>
                </c:pt>
                <c:pt idx="16" formatCode="General">
                  <c:v>833.04308808490066</c:v>
                </c:pt>
                <c:pt idx="17" formatCode="General">
                  <c:v>806.7611098036225</c:v>
                </c:pt>
                <c:pt idx="18" formatCode="General">
                  <c:v>783.79411674686958</c:v>
                </c:pt>
                <c:pt idx="19" formatCode="General">
                  <c:v>758.93566986960525</c:v>
                </c:pt>
                <c:pt idx="20" formatCode="General">
                  <c:v>737.44109978454685</c:v>
                </c:pt>
                <c:pt idx="21" formatCode="General">
                  <c:v>715.74219518913662</c:v>
                </c:pt>
                <c:pt idx="22" formatCode="General">
                  <c:v>689.89913901731256</c:v>
                </c:pt>
                <c:pt idx="23" formatCode="General">
                  <c:v>677.39442670138317</c:v>
                </c:pt>
                <c:pt idx="24" formatCode="General">
                  <c:v>664.77731672067625</c:v>
                </c:pt>
              </c:numCache>
            </c:numRef>
          </c:val>
          <c:smooth val="0"/>
          <c:extLst>
            <c:ext xmlns:c16="http://schemas.microsoft.com/office/drawing/2014/chart" uri="{C3380CC4-5D6E-409C-BE32-E72D297353CC}">
              <c16:uniqueId val="{00000001-B1DA-4BB0-9F3D-8DEEE978FF28}"/>
            </c:ext>
          </c:extLst>
        </c:ser>
        <c:dLbls>
          <c:showLegendKey val="0"/>
          <c:showVal val="0"/>
          <c:showCatName val="0"/>
          <c:showSerName val="0"/>
          <c:showPercent val="0"/>
          <c:showBubbleSize val="0"/>
        </c:dLbls>
        <c:smooth val="0"/>
        <c:axId val="699182808"/>
        <c:axId val="699183200"/>
      </c:lineChart>
      <c:dateAx>
        <c:axId val="69918280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5899645653228477"/>
              <c:y val="0.87128797147368531"/>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83200"/>
        <c:crosses val="autoZero"/>
        <c:auto val="1"/>
        <c:lblOffset val="100"/>
        <c:baseTimeUnit val="months"/>
        <c:majorUnit val="12"/>
        <c:majorTimeUnit val="months"/>
        <c:minorUnit val="12"/>
        <c:minorTimeUnit val="months"/>
      </c:dateAx>
      <c:valAx>
        <c:axId val="69918320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9182808"/>
        <c:crosses val="autoZero"/>
        <c:crossBetween val="midCat"/>
      </c:valAx>
      <c:spPr>
        <a:solidFill>
          <a:srgbClr val="C0C0C0"/>
        </a:solidFill>
        <a:ln w="12700">
          <a:solidFill>
            <a:srgbClr val="808080"/>
          </a:solidFill>
          <a:prstDash val="solid"/>
        </a:ln>
      </c:spPr>
    </c:plotArea>
    <c:legend>
      <c:legendPos val="b"/>
      <c:layout>
        <c:manualLayout>
          <c:xMode val="edge"/>
          <c:yMode val="edge"/>
          <c:x val="0.33170160339504684"/>
          <c:y val="0.9425751063985528"/>
          <c:w val="0.36719731942931855"/>
          <c:h val="4.3564325375662682E-2"/>
        </c:manualLayout>
      </c:layout>
      <c:overlay val="0"/>
      <c:spPr>
        <a:solidFill>
          <a:srgbClr val="FFFFFF"/>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Gold &amp; White Cards</a:t>
            </a:r>
          </a:p>
        </c:rich>
      </c:tx>
      <c:layout>
        <c:manualLayout>
          <c:xMode val="edge"/>
          <c:yMode val="edge"/>
          <c:x val="0.36519643425092813"/>
          <c:y val="2.9644362183810689E-2"/>
        </c:manualLayout>
      </c:layout>
      <c:overlay val="0"/>
      <c:spPr>
        <a:noFill/>
        <a:ln w="25400">
          <a:noFill/>
        </a:ln>
      </c:spPr>
    </c:title>
    <c:autoTitleDeleted val="0"/>
    <c:plotArea>
      <c:layout>
        <c:manualLayout>
          <c:layoutTarget val="inner"/>
          <c:xMode val="edge"/>
          <c:yMode val="edge"/>
          <c:x val="9.8039333016588417E-2"/>
          <c:y val="0.15612648221343872"/>
          <c:w val="0.86642260553410011"/>
          <c:h val="0.63043478260869568"/>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Data'!$W$498:$BQ$498</c15:sqref>
                  </c15:fullRef>
                </c:ext>
              </c:extLst>
              <c:f>('Models Data'!$W$498,'Models Data'!$Y$498,'Models Data'!$AA$498,'Models Data'!$AC$498,'Models Data'!$AE$498,'Models Data'!$AG$498,'Models Data'!$AI$498,'Models Data'!$AK$498,'Models Data'!$AM$498,'Models Data'!$AO$498,'Models Data'!$AQ$498,'Models Data'!$AS$498,'Models Data'!$AU$498,'Models Data'!$AW$498,'Models Data'!$AY$498,'Models Data'!$BA$498,'Models Data'!$BC$498,'Models Data'!$BE$498,'Models Data'!$BG$498,'Models Data'!$BI$498,'Models Data'!$BK$498,'Models Data'!$BM$498,'Models Data'!$BO$498:$BQ$498)</c:f>
              <c:numCache>
                <c:formatCode>#,##0</c:formatCode>
                <c:ptCount val="25"/>
                <c:pt idx="0">
                  <c:v>207945</c:v>
                </c:pt>
                <c:pt idx="1">
                  <c:v>196619</c:v>
                </c:pt>
                <c:pt idx="2">
                  <c:v>185031</c:v>
                </c:pt>
                <c:pt idx="3">
                  <c:v>174168</c:v>
                </c:pt>
                <c:pt idx="4">
                  <c:v>163578</c:v>
                </c:pt>
                <c:pt idx="5">
                  <c:v>153033</c:v>
                </c:pt>
                <c:pt idx="6">
                  <c:v>143635</c:v>
                </c:pt>
                <c:pt idx="7">
                  <c:v>135263</c:v>
                </c:pt>
                <c:pt idx="8">
                  <c:v>128517</c:v>
                </c:pt>
                <c:pt idx="9">
                  <c:v>122536</c:v>
                </c:pt>
                <c:pt idx="10">
                  <c:v>117072</c:v>
                </c:pt>
                <c:pt idx="11">
                  <c:v>112146</c:v>
                </c:pt>
                <c:pt idx="12">
                  <c:v>107665</c:v>
                </c:pt>
                <c:pt idx="13">
                  <c:v>104148</c:v>
                </c:pt>
                <c:pt idx="14" formatCode="General">
                  <c:v>102709.9993529645</c:v>
                </c:pt>
                <c:pt idx="15" formatCode="General">
                  <c:v>100777.81641808973</c:v>
                </c:pt>
                <c:pt idx="16" formatCode="General">
                  <c:v>99618.512494904367</c:v>
                </c:pt>
                <c:pt idx="17" formatCode="General">
                  <c:v>99014.364221910655</c:v>
                </c:pt>
                <c:pt idx="18" formatCode="General">
                  <c:v>98844.148940742831</c:v>
                </c:pt>
                <c:pt idx="19" formatCode="General">
                  <c:v>98984.568694199188</c:v>
                </c:pt>
                <c:pt idx="20" formatCode="General">
                  <c:v>99351.145667633085</c:v>
                </c:pt>
                <c:pt idx="21" formatCode="General">
                  <c:v>99857.273935163845</c:v>
                </c:pt>
                <c:pt idx="22" formatCode="General">
                  <c:v>100446.83262960665</c:v>
                </c:pt>
                <c:pt idx="23" formatCode="General">
                  <c:v>100714.18240085796</c:v>
                </c:pt>
                <c:pt idx="24" formatCode="General">
                  <c:v>101086.42425728863</c:v>
                </c:pt>
              </c:numCache>
            </c:numRef>
          </c:val>
          <c:smooth val="0"/>
          <c:extLst>
            <c:ext xmlns:c16="http://schemas.microsoft.com/office/drawing/2014/chart" uri="{C3380CC4-5D6E-409C-BE32-E72D297353CC}">
              <c16:uniqueId val="{00000000-B7B6-45E4-B218-9B9EA5E9D92E}"/>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Data'!$W$519:$BQ$519</c15:sqref>
                  </c15:fullRef>
                </c:ext>
              </c:extLst>
              <c:f>('Models Data'!$W$519,'Models Data'!$Y$519,'Models Data'!$AA$519,'Models Data'!$AC$519,'Models Data'!$AE$519,'Models Data'!$AG$519,'Models Data'!$AI$519,'Models Data'!$AK$519,'Models Data'!$AM$519,'Models Data'!$AO$519,'Models Data'!$AQ$519,'Models Data'!$AS$519,'Models Data'!$AU$519,'Models Data'!$AW$519,'Models Data'!$AY$519,'Models Data'!$BA$519,'Models Data'!$BC$519,'Models Data'!$BE$519,'Models Data'!$BG$519,'Models Data'!$BI$519,'Models Data'!$BK$519,'Models Data'!$BM$519,'Models Data'!$BO$519:$BQ$519)</c:f>
              <c:numCache>
                <c:formatCode>#,##0</c:formatCode>
                <c:ptCount val="25"/>
                <c:pt idx="0">
                  <c:v>49621</c:v>
                </c:pt>
                <c:pt idx="1">
                  <c:v>48986</c:v>
                </c:pt>
                <c:pt idx="2">
                  <c:v>48769</c:v>
                </c:pt>
                <c:pt idx="3">
                  <c:v>49013</c:v>
                </c:pt>
                <c:pt idx="4">
                  <c:v>53984</c:v>
                </c:pt>
                <c:pt idx="5">
                  <c:v>55148</c:v>
                </c:pt>
                <c:pt idx="6">
                  <c:v>56610</c:v>
                </c:pt>
                <c:pt idx="7">
                  <c:v>58705</c:v>
                </c:pt>
                <c:pt idx="8">
                  <c:v>62450</c:v>
                </c:pt>
                <c:pt idx="9">
                  <c:v>84624</c:v>
                </c:pt>
                <c:pt idx="10">
                  <c:v>133539</c:v>
                </c:pt>
                <c:pt idx="11">
                  <c:v>151019</c:v>
                </c:pt>
                <c:pt idx="12">
                  <c:v>168540</c:v>
                </c:pt>
                <c:pt idx="13">
                  <c:v>179759</c:v>
                </c:pt>
                <c:pt idx="14" formatCode="General">
                  <c:v>189796.86400193884</c:v>
                </c:pt>
                <c:pt idx="15" formatCode="General">
                  <c:v>199092.4928699841</c:v>
                </c:pt>
                <c:pt idx="16" formatCode="General">
                  <c:v>207207.58863564974</c:v>
                </c:pt>
                <c:pt idx="17" formatCode="General">
                  <c:v>214365.96106941267</c:v>
                </c:pt>
                <c:pt idx="18" formatCode="General">
                  <c:v>220660.29220220263</c:v>
                </c:pt>
                <c:pt idx="19" formatCode="General">
                  <c:v>226220.54394992147</c:v>
                </c:pt>
                <c:pt idx="20" formatCode="General">
                  <c:v>231118.78719121453</c:v>
                </c:pt>
                <c:pt idx="21" formatCode="General">
                  <c:v>235376.64575823263</c:v>
                </c:pt>
                <c:pt idx="22" formatCode="General">
                  <c:v>239005.00167037963</c:v>
                </c:pt>
                <c:pt idx="23" formatCode="General">
                  <c:v>240547.14281569049</c:v>
                </c:pt>
                <c:pt idx="24" formatCode="General">
                  <c:v>242121.04506120272</c:v>
                </c:pt>
              </c:numCache>
            </c:numRef>
          </c:val>
          <c:smooth val="0"/>
          <c:extLst>
            <c:ext xmlns:c16="http://schemas.microsoft.com/office/drawing/2014/chart" uri="{C3380CC4-5D6E-409C-BE32-E72D297353CC}">
              <c16:uniqueId val="{00000001-B7B6-45E4-B218-9B9EA5E9D92E}"/>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Data'!$W$540:$BQ$540</c15:sqref>
                  </c15:fullRef>
                </c:ext>
              </c:extLst>
              <c:f>('Models Data'!$W$540,'Models Data'!$Y$540,'Models Data'!$AA$540,'Models Data'!$AC$540,'Models Data'!$AE$540,'Models Data'!$AG$540,'Models Data'!$AI$540,'Models Data'!$AK$540,'Models Data'!$AM$540,'Models Data'!$AO$540,'Models Data'!$AQ$540,'Models Data'!$AS$540,'Models Data'!$AU$540,'Models Data'!$AW$540,'Models Data'!$AY$540,'Models Data'!$BA$540,'Models Data'!$BC$540,'Models Data'!$BE$540,'Models Data'!$BG$540,'Models Data'!$BI$540,'Models Data'!$BK$540,'Models Data'!$BM$540,'Models Data'!$BO$540:$BQ$540)</c:f>
              <c:numCache>
                <c:formatCode>#,##0</c:formatCode>
                <c:ptCount val="25"/>
                <c:pt idx="0">
                  <c:v>257566</c:v>
                </c:pt>
                <c:pt idx="1">
                  <c:v>245605</c:v>
                </c:pt>
                <c:pt idx="2">
                  <c:v>233800</c:v>
                </c:pt>
                <c:pt idx="3">
                  <c:v>223181</c:v>
                </c:pt>
                <c:pt idx="4">
                  <c:v>217562</c:v>
                </c:pt>
                <c:pt idx="5">
                  <c:v>208181</c:v>
                </c:pt>
                <c:pt idx="6">
                  <c:v>200245</c:v>
                </c:pt>
                <c:pt idx="7">
                  <c:v>193968</c:v>
                </c:pt>
                <c:pt idx="8">
                  <c:v>190967</c:v>
                </c:pt>
                <c:pt idx="9">
                  <c:v>207160</c:v>
                </c:pt>
                <c:pt idx="10">
                  <c:v>250611</c:v>
                </c:pt>
                <c:pt idx="11">
                  <c:v>263165</c:v>
                </c:pt>
                <c:pt idx="12">
                  <c:v>276205</c:v>
                </c:pt>
                <c:pt idx="13">
                  <c:v>283907</c:v>
                </c:pt>
                <c:pt idx="14">
                  <c:v>292506.86335490138</c:v>
                </c:pt>
                <c:pt idx="15">
                  <c:v>299870.30928807764</c:v>
                </c:pt>
                <c:pt idx="16">
                  <c:v>306826.1011305534</c:v>
                </c:pt>
                <c:pt idx="17">
                  <c:v>313380.32529132627</c:v>
                </c:pt>
                <c:pt idx="18">
                  <c:v>319504.44114294508</c:v>
                </c:pt>
                <c:pt idx="19">
                  <c:v>325205.11264411994</c:v>
                </c:pt>
                <c:pt idx="20">
                  <c:v>330469.93285884964</c:v>
                </c:pt>
                <c:pt idx="21">
                  <c:v>335233.91969339247</c:v>
                </c:pt>
                <c:pt idx="22">
                  <c:v>339451.83429999166</c:v>
                </c:pt>
                <c:pt idx="23">
                  <c:v>341261.32521654852</c:v>
                </c:pt>
                <c:pt idx="24">
                  <c:v>343207.46931849868</c:v>
                </c:pt>
              </c:numCache>
            </c:numRef>
          </c:val>
          <c:smooth val="0"/>
          <c:extLst>
            <c:ext xmlns:c16="http://schemas.microsoft.com/office/drawing/2014/chart" uri="{C3380CC4-5D6E-409C-BE32-E72D297353CC}">
              <c16:uniqueId val="{00000002-B7B6-45E4-B218-9B9EA5E9D92E}"/>
            </c:ext>
          </c:extLst>
        </c:ser>
        <c:dLbls>
          <c:showLegendKey val="0"/>
          <c:showVal val="0"/>
          <c:showCatName val="0"/>
          <c:showSerName val="0"/>
          <c:showPercent val="0"/>
          <c:showBubbleSize val="0"/>
        </c:dLbls>
        <c:smooth val="0"/>
        <c:axId val="696135480"/>
        <c:axId val="696129600"/>
      </c:lineChart>
      <c:dateAx>
        <c:axId val="696135480"/>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426519589921018"/>
              <c:y val="0.8695653083205237"/>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29600"/>
        <c:crosses val="autoZero"/>
        <c:auto val="1"/>
        <c:lblOffset val="100"/>
        <c:baseTimeUnit val="months"/>
        <c:majorUnit val="12"/>
        <c:majorTimeUnit val="months"/>
        <c:minorUnit val="12"/>
        <c:minorTimeUnit val="months"/>
      </c:dateAx>
      <c:valAx>
        <c:axId val="69612960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6135480"/>
        <c:crosses val="autoZero"/>
        <c:crossBetween val="midCat"/>
      </c:valAx>
      <c:spPr>
        <a:solidFill>
          <a:srgbClr val="C0C0C0"/>
        </a:solidFill>
        <a:ln w="12700">
          <a:solidFill>
            <a:srgbClr val="808080"/>
          </a:solidFill>
          <a:prstDash val="solid"/>
        </a:ln>
      </c:spPr>
    </c:plotArea>
    <c:legend>
      <c:legendPos val="b"/>
      <c:layout>
        <c:manualLayout>
          <c:xMode val="edge"/>
          <c:yMode val="edge"/>
          <c:x val="0.40686326440225551"/>
          <c:y val="0.94071148476958311"/>
          <c:w val="0.2487747865038954"/>
          <c:h val="4.5454507429599222E-2"/>
        </c:manualLayout>
      </c:layout>
      <c:overlay val="0"/>
      <c:spPr>
        <a:solidFill>
          <a:srgbClr val="C0C0C0"/>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Gold &amp; White Cards</a:t>
            </a:r>
          </a:p>
        </c:rich>
      </c:tx>
      <c:layout>
        <c:manualLayout>
          <c:xMode val="edge"/>
          <c:yMode val="edge"/>
          <c:x val="0.36497345637225209"/>
          <c:y val="2.976189729271889E-2"/>
        </c:manualLayout>
      </c:layout>
      <c:overlay val="0"/>
      <c:spPr>
        <a:noFill/>
        <a:ln w="25400">
          <a:noFill/>
        </a:ln>
      </c:spPr>
    </c:title>
    <c:autoTitleDeleted val="0"/>
    <c:plotArea>
      <c:layout>
        <c:manualLayout>
          <c:layoutTarget val="inner"/>
          <c:xMode val="edge"/>
          <c:yMode val="edge"/>
          <c:x val="7.0855661226592023E-2"/>
          <c:y val="0.15079394297561496"/>
          <c:w val="0.88235351716133459"/>
          <c:h val="0.67262035090438776"/>
        </c:manualLayout>
      </c:layout>
      <c:lineChart>
        <c:grouping val="standard"/>
        <c:varyColors val="0"/>
        <c:ser>
          <c:idx val="0"/>
          <c:order val="0"/>
          <c:tx>
            <c:v>Gold</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Data'!$W$497:$BQ$497</c15:sqref>
                  </c15:fullRef>
                </c:ext>
              </c:extLst>
              <c:f>('Models Data'!$W$497,'Models Data'!$Y$497,'Models Data'!$AA$497,'Models Data'!$AC$497,'Models Data'!$AE$497,'Models Data'!$AG$497,'Models Data'!$AI$497,'Models Data'!$AK$497,'Models Data'!$AM$497,'Models Data'!$AO$497,'Models Data'!$AQ$497,'Models Data'!$AS$497,'Models Data'!$AU$497,'Models Data'!$AW$497,'Models Data'!$AY$497,'Models Data'!$BA$497,'Models Data'!$BC$497,'Models Data'!$BE$497,'Models Data'!$BG$497,'Models Data'!$BI$497,'Models Data'!$BK$497,'Models Data'!$BM$497,'Models Data'!$BO$497:$BQ$497)</c:f>
              <c:numCache>
                <c:formatCode>#,##0</c:formatCode>
                <c:ptCount val="25"/>
                <c:pt idx="0">
                  <c:v>165</c:v>
                </c:pt>
                <c:pt idx="1">
                  <c:v>455</c:v>
                </c:pt>
                <c:pt idx="2">
                  <c:v>497</c:v>
                </c:pt>
                <c:pt idx="3">
                  <c:v>516</c:v>
                </c:pt>
                <c:pt idx="4">
                  <c:v>537</c:v>
                </c:pt>
                <c:pt idx="5">
                  <c:v>571</c:v>
                </c:pt>
                <c:pt idx="6">
                  <c:v>603</c:v>
                </c:pt>
                <c:pt idx="7">
                  <c:v>628</c:v>
                </c:pt>
                <c:pt idx="8">
                  <c:v>674</c:v>
                </c:pt>
                <c:pt idx="9">
                  <c:v>713</c:v>
                </c:pt>
                <c:pt idx="10">
                  <c:v>670</c:v>
                </c:pt>
                <c:pt idx="11">
                  <c:v>669</c:v>
                </c:pt>
                <c:pt idx="12">
                  <c:v>688</c:v>
                </c:pt>
                <c:pt idx="13">
                  <c:v>744</c:v>
                </c:pt>
                <c:pt idx="14" formatCode="General">
                  <c:v>772.89171716315991</c:v>
                </c:pt>
                <c:pt idx="15" formatCode="General">
                  <c:v>795.99038114318944</c:v>
                </c:pt>
                <c:pt idx="16" formatCode="General">
                  <c:v>825.25355772176999</c:v>
                </c:pt>
                <c:pt idx="17" formatCode="General">
                  <c:v>857.21699989215563</c:v>
                </c:pt>
                <c:pt idx="18" formatCode="General">
                  <c:v>884.88866769014828</c:v>
                </c:pt>
                <c:pt idx="19" formatCode="General">
                  <c:v>905.24961508757622</c:v>
                </c:pt>
                <c:pt idx="20" formatCode="General">
                  <c:v>925.01414124214045</c:v>
                </c:pt>
                <c:pt idx="21" formatCode="General">
                  <c:v>951.91841100882675</c:v>
                </c:pt>
                <c:pt idx="22" formatCode="General">
                  <c:v>985.85247005708663</c:v>
                </c:pt>
                <c:pt idx="23" formatCode="General">
                  <c:v>999.34430365057335</c:v>
                </c:pt>
                <c:pt idx="24" formatCode="General">
                  <c:v>1011.5523391268024</c:v>
                </c:pt>
              </c:numCache>
            </c:numRef>
          </c:val>
          <c:smooth val="0"/>
          <c:extLst>
            <c:ext xmlns:c16="http://schemas.microsoft.com/office/drawing/2014/chart" uri="{C3380CC4-5D6E-409C-BE32-E72D297353CC}">
              <c16:uniqueId val="{00000000-EC9E-4247-9DD2-CB906A1C176C}"/>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Data'!$W$518:$BQ$518</c15:sqref>
                  </c15:fullRef>
                </c:ext>
              </c:extLst>
              <c:f>('Models Data'!$W$518,'Models Data'!$Y$518,'Models Data'!$AA$518,'Models Data'!$AC$518,'Models Data'!$AE$518,'Models Data'!$AG$518,'Models Data'!$AI$518,'Models Data'!$AK$518,'Models Data'!$AM$518,'Models Data'!$AO$518,'Models Data'!$AQ$518,'Models Data'!$AS$518,'Models Data'!$AU$518,'Models Data'!$AW$518,'Models Data'!$AY$518,'Models Data'!$BA$518,'Models Data'!$BC$518,'Models Data'!$BE$518,'Models Data'!$BG$518,'Models Data'!$BI$518,'Models Data'!$BK$518,'Models Data'!$BM$518,'Models Data'!$BO$518:$BQ$518)</c:f>
              <c:numCache>
                <c:formatCode>#,##0</c:formatCode>
                <c:ptCount val="25"/>
                <c:pt idx="0">
                  <c:v>89</c:v>
                </c:pt>
                <c:pt idx="1">
                  <c:v>290</c:v>
                </c:pt>
                <c:pt idx="2">
                  <c:v>347</c:v>
                </c:pt>
                <c:pt idx="3">
                  <c:v>353</c:v>
                </c:pt>
                <c:pt idx="4">
                  <c:v>410</c:v>
                </c:pt>
                <c:pt idx="5">
                  <c:v>463</c:v>
                </c:pt>
                <c:pt idx="6">
                  <c:v>514</c:v>
                </c:pt>
                <c:pt idx="7">
                  <c:v>583</c:v>
                </c:pt>
                <c:pt idx="8">
                  <c:v>600</c:v>
                </c:pt>
                <c:pt idx="9">
                  <c:v>673</c:v>
                </c:pt>
                <c:pt idx="10">
                  <c:v>858</c:v>
                </c:pt>
                <c:pt idx="11">
                  <c:v>958</c:v>
                </c:pt>
                <c:pt idx="12">
                  <c:v>1102</c:v>
                </c:pt>
                <c:pt idx="13">
                  <c:v>1102</c:v>
                </c:pt>
                <c:pt idx="14" formatCode="General">
                  <c:v>1192.0050692260236</c:v>
                </c:pt>
                <c:pt idx="15" formatCode="General">
                  <c:v>1263.3824973028991</c:v>
                </c:pt>
                <c:pt idx="16" formatCode="General">
                  <c:v>1338.6877723525806</c:v>
                </c:pt>
                <c:pt idx="17" formatCode="General">
                  <c:v>1406.9608484794562</c:v>
                </c:pt>
                <c:pt idx="18" formatCode="General">
                  <c:v>1469.0948281047633</c:v>
                </c:pt>
                <c:pt idx="19" formatCode="General">
                  <c:v>1532.613621309119</c:v>
                </c:pt>
                <c:pt idx="20" formatCode="General">
                  <c:v>1598.6390759080375</c:v>
                </c:pt>
                <c:pt idx="21" formatCode="General">
                  <c:v>1650.8009123449078</c:v>
                </c:pt>
                <c:pt idx="22" formatCode="General">
                  <c:v>1703.5219879188919</c:v>
                </c:pt>
                <c:pt idx="23" formatCode="General">
                  <c:v>1726.764125895686</c:v>
                </c:pt>
                <c:pt idx="24" formatCode="General">
                  <c:v>1750.0048706501823</c:v>
                </c:pt>
              </c:numCache>
            </c:numRef>
          </c:val>
          <c:smooth val="0"/>
          <c:extLst>
            <c:ext xmlns:c16="http://schemas.microsoft.com/office/drawing/2014/chart" uri="{C3380CC4-5D6E-409C-BE32-E72D297353CC}">
              <c16:uniqueId val="{00000001-EC9E-4247-9DD2-CB906A1C176C}"/>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Data'!$W$539:$BQ$539</c15:sqref>
                  </c15:fullRef>
                </c:ext>
              </c:extLst>
              <c:f>('Models Data'!$W$539,'Models Data'!$Y$539,'Models Data'!$AA$539,'Models Data'!$AC$539,'Models Data'!$AE$539,'Models Data'!$AG$539,'Models Data'!$AI$539,'Models Data'!$AK$539,'Models Data'!$AM$539,'Models Data'!$AO$539,'Models Data'!$AQ$539,'Models Data'!$AS$539,'Models Data'!$AU$539,'Models Data'!$AW$539,'Models Data'!$AY$539,'Models Data'!$BA$539,'Models Data'!$BC$539,'Models Data'!$BE$539,'Models Data'!$BG$539,'Models Data'!$BI$539,'Models Data'!$BK$539,'Models Data'!$BM$539,'Models Data'!$BO$539:$BQ$539)</c:f>
              <c:numCache>
                <c:formatCode>#,##0</c:formatCode>
                <c:ptCount val="25"/>
                <c:pt idx="0">
                  <c:v>254</c:v>
                </c:pt>
                <c:pt idx="1">
                  <c:v>745</c:v>
                </c:pt>
                <c:pt idx="2">
                  <c:v>844</c:v>
                </c:pt>
                <c:pt idx="3">
                  <c:v>869</c:v>
                </c:pt>
                <c:pt idx="4">
                  <c:v>947</c:v>
                </c:pt>
                <c:pt idx="5">
                  <c:v>1034</c:v>
                </c:pt>
                <c:pt idx="6">
                  <c:v>1117</c:v>
                </c:pt>
                <c:pt idx="7">
                  <c:v>1211</c:v>
                </c:pt>
                <c:pt idx="8">
                  <c:v>1274</c:v>
                </c:pt>
                <c:pt idx="9">
                  <c:v>1386</c:v>
                </c:pt>
                <c:pt idx="10">
                  <c:v>1528</c:v>
                </c:pt>
                <c:pt idx="11">
                  <c:v>1627</c:v>
                </c:pt>
                <c:pt idx="12">
                  <c:v>1790</c:v>
                </c:pt>
                <c:pt idx="13">
                  <c:v>1846</c:v>
                </c:pt>
                <c:pt idx="14">
                  <c:v>1964.8967863891835</c:v>
                </c:pt>
                <c:pt idx="15">
                  <c:v>2059.3728784460886</c:v>
                </c:pt>
                <c:pt idx="16">
                  <c:v>2163.9413300743508</c:v>
                </c:pt>
                <c:pt idx="17">
                  <c:v>2264.1778483716116</c:v>
                </c:pt>
                <c:pt idx="18">
                  <c:v>2353.9834957949115</c:v>
                </c:pt>
                <c:pt idx="19">
                  <c:v>2437.8632363966954</c:v>
                </c:pt>
                <c:pt idx="20">
                  <c:v>2523.6532171501781</c:v>
                </c:pt>
                <c:pt idx="21">
                  <c:v>2602.7193233537346</c:v>
                </c:pt>
                <c:pt idx="22">
                  <c:v>2689.3744579759787</c:v>
                </c:pt>
                <c:pt idx="23">
                  <c:v>2726.1084295462592</c:v>
                </c:pt>
                <c:pt idx="24">
                  <c:v>2761.5572097769846</c:v>
                </c:pt>
              </c:numCache>
            </c:numRef>
          </c:val>
          <c:smooth val="0"/>
          <c:extLst>
            <c:ext xmlns:c16="http://schemas.microsoft.com/office/drawing/2014/chart" uri="{C3380CC4-5D6E-409C-BE32-E72D297353CC}">
              <c16:uniqueId val="{00000002-EC9E-4247-9DD2-CB906A1C176C}"/>
            </c:ext>
          </c:extLst>
        </c:ser>
        <c:dLbls>
          <c:showLegendKey val="0"/>
          <c:showVal val="0"/>
          <c:showCatName val="0"/>
          <c:showSerName val="0"/>
          <c:showPercent val="0"/>
          <c:showBubbleSize val="0"/>
        </c:dLbls>
        <c:smooth val="0"/>
        <c:axId val="699180456"/>
        <c:axId val="699180848"/>
      </c:lineChart>
      <c:dateAx>
        <c:axId val="699180456"/>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5588259046804669"/>
              <c:y val="0.87698570547207488"/>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9180848"/>
        <c:crosses val="autoZero"/>
        <c:auto val="1"/>
        <c:lblOffset val="100"/>
        <c:baseTimeUnit val="months"/>
        <c:majorUnit val="12"/>
        <c:majorTimeUnit val="months"/>
        <c:minorUnit val="12"/>
        <c:minorTimeUnit val="months"/>
      </c:dateAx>
      <c:valAx>
        <c:axId val="699180848"/>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9180456"/>
        <c:crosses val="autoZero"/>
        <c:crossBetween val="midCat"/>
      </c:valAx>
      <c:spPr>
        <a:solidFill>
          <a:srgbClr val="C0C0C0"/>
        </a:solidFill>
        <a:ln w="12700">
          <a:solidFill>
            <a:srgbClr val="808080"/>
          </a:solidFill>
          <a:prstDash val="solid"/>
        </a:ln>
      </c:spPr>
    </c:plotArea>
    <c:legend>
      <c:legendPos val="b"/>
      <c:layout>
        <c:manualLayout>
          <c:xMode val="edge"/>
          <c:yMode val="edge"/>
          <c:x val="0.39705906105628197"/>
          <c:y val="0.94643055076282789"/>
          <c:w val="0.22860987399199539"/>
          <c:h val="3.9682529723625182E-2"/>
        </c:manualLayout>
      </c:layout>
      <c:overlay val="0"/>
      <c:spPr>
        <a:solidFill>
          <a:srgbClr val="C0C0C0"/>
        </a:solidFill>
        <a:ln w="25400">
          <a:noFill/>
        </a:ln>
      </c:spPr>
      <c:txPr>
        <a:bodyPr/>
        <a:lstStyle/>
        <a:p>
          <a:pPr>
            <a:defRPr sz="6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19106699751861"/>
          <c:y val="2.982107355864811E-2"/>
        </c:manualLayout>
      </c:layout>
      <c:overlay val="0"/>
      <c:spPr>
        <a:noFill/>
        <a:ln w="25400">
          <a:noFill/>
        </a:ln>
      </c:spPr>
    </c:title>
    <c:autoTitleDeleted val="0"/>
    <c:plotArea>
      <c:layout>
        <c:manualLayout>
          <c:layoutTarget val="inner"/>
          <c:xMode val="edge"/>
          <c:yMode val="edge"/>
          <c:x val="9.9255583126550875E-2"/>
          <c:y val="0.15705765407554673"/>
          <c:w val="0.86476426799007444"/>
          <c:h val="0.62823061630218691"/>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Data'!$W$153:$BQ$153</c15:sqref>
                  </c15:fullRef>
                </c:ext>
              </c:extLst>
              <c:f>('Models Data'!$W$153,'Models Data'!$Y$153,'Models Data'!$AA$153,'Models Data'!$AC$153,'Models Data'!$AE$153,'Models Data'!$AG$153,'Models Data'!$AI$153,'Models Data'!$AK$153,'Models Data'!$AM$153,'Models Data'!$AO$153,'Models Data'!$AQ$153,'Models Data'!$AS$153,'Models Data'!$AU$153,'Models Data'!$AW$153,'Models Data'!$AY$153,'Models Data'!$BA$153,'Models Data'!$BC$153,'Models Data'!$BE$153,'Models Data'!$BG$153,'Models Data'!$BI$153,'Models Data'!$BK$153,'Models Data'!$BM$153,'Models Data'!$BO$153:$BQ$153)</c:f>
              <c:numCache>
                <c:formatCode>#,##0</c:formatCode>
                <c:ptCount val="25"/>
                <c:pt idx="0">
                  <c:v>52564</c:v>
                </c:pt>
                <c:pt idx="1">
                  <c:v>49155</c:v>
                </c:pt>
                <c:pt idx="2">
                  <c:v>45973</c:v>
                </c:pt>
                <c:pt idx="3">
                  <c:v>43416</c:v>
                </c:pt>
                <c:pt idx="4">
                  <c:v>48939</c:v>
                </c:pt>
                <c:pt idx="5">
                  <c:v>46945</c:v>
                </c:pt>
                <c:pt idx="6">
                  <c:v>45298</c:v>
                </c:pt>
                <c:pt idx="7">
                  <c:v>44113</c:v>
                </c:pt>
                <c:pt idx="8">
                  <c:v>43645</c:v>
                </c:pt>
                <c:pt idx="9">
                  <c:v>47186</c:v>
                </c:pt>
                <c:pt idx="10">
                  <c:v>57915</c:v>
                </c:pt>
                <c:pt idx="11">
                  <c:v>61332</c:v>
                </c:pt>
                <c:pt idx="12">
                  <c:v>64457</c:v>
                </c:pt>
                <c:pt idx="13">
                  <c:v>66436</c:v>
                </c:pt>
                <c:pt idx="14" formatCode="General">
                  <c:v>68625.038336495243</c:v>
                </c:pt>
                <c:pt idx="15" formatCode="General">
                  <c:v>70399.315896276486</c:v>
                </c:pt>
                <c:pt idx="16" formatCode="General">
                  <c:v>71990.978399726082</c:v>
                </c:pt>
                <c:pt idx="17" formatCode="General">
                  <c:v>73394.87004399029</c:v>
                </c:pt>
                <c:pt idx="18" formatCode="General">
                  <c:v>74657.214469582163</c:v>
                </c:pt>
                <c:pt idx="19" formatCode="General">
                  <c:v>75773.771159051772</c:v>
                </c:pt>
                <c:pt idx="20" formatCode="General">
                  <c:v>76738.807165577149</c:v>
                </c:pt>
                <c:pt idx="21" formatCode="General">
                  <c:v>77573.311654001256</c:v>
                </c:pt>
                <c:pt idx="22" formatCode="General">
                  <c:v>78273.020730841497</c:v>
                </c:pt>
                <c:pt idx="23" formatCode="General">
                  <c:v>78546.561438135337</c:v>
                </c:pt>
                <c:pt idx="24" formatCode="General">
                  <c:v>78851.31513116954</c:v>
                </c:pt>
              </c:numCache>
            </c:numRef>
          </c:val>
          <c:smooth val="0"/>
          <c:extLst>
            <c:ext xmlns:c16="http://schemas.microsoft.com/office/drawing/2014/chart" uri="{C3380CC4-5D6E-409C-BE32-E72D297353CC}">
              <c16:uniqueId val="{00000000-6132-49BB-85A6-AFF36EF52F33}"/>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Data'!$W$426:$BQ$426</c15:sqref>
                  </c15:fullRef>
                </c:ext>
              </c:extLst>
              <c:f>('Models Data'!$W$426,'Models Data'!$Y$426,'Models Data'!$AA$426,'Models Data'!$AC$426,'Models Data'!$AE$426,'Models Data'!$AG$426,'Models Data'!$AI$426,'Models Data'!$AK$426,'Models Data'!$AM$426,'Models Data'!$AO$426,'Models Data'!$AQ$426,'Models Data'!$AS$426,'Models Data'!$AU$426,'Models Data'!$AW$426,'Models Data'!$AY$426,'Models Data'!$BA$426,'Models Data'!$BC$426,'Models Data'!$BE$426,'Models Data'!$BG$426,'Models Data'!$BI$426,'Models Data'!$BK$426,'Models Data'!$BM$426,'Models Data'!$BO$426:$BQ$426)</c:f>
              <c:numCache>
                <c:formatCode>#,##0</c:formatCode>
                <c:ptCount val="25"/>
                <c:pt idx="0">
                  <c:v>64155</c:v>
                </c:pt>
                <c:pt idx="1">
                  <c:v>60541</c:v>
                </c:pt>
                <c:pt idx="2">
                  <c:v>57036</c:v>
                </c:pt>
                <c:pt idx="3">
                  <c:v>53534</c:v>
                </c:pt>
                <c:pt idx="4">
                  <c:v>50417</c:v>
                </c:pt>
                <c:pt idx="5">
                  <c:v>46754</c:v>
                </c:pt>
                <c:pt idx="6">
                  <c:v>43234</c:v>
                </c:pt>
                <c:pt idx="7">
                  <c:v>39695</c:v>
                </c:pt>
                <c:pt idx="8">
                  <c:v>36263</c:v>
                </c:pt>
                <c:pt idx="9">
                  <c:v>33591</c:v>
                </c:pt>
                <c:pt idx="10">
                  <c:v>31280</c:v>
                </c:pt>
                <c:pt idx="11">
                  <c:v>28896</c:v>
                </c:pt>
                <c:pt idx="12">
                  <c:v>25325</c:v>
                </c:pt>
                <c:pt idx="13">
                  <c:v>23073</c:v>
                </c:pt>
                <c:pt idx="14" formatCode="General">
                  <c:v>21309.408603505912</c:v>
                </c:pt>
                <c:pt idx="15" formatCode="General">
                  <c:v>19641.416818187034</c:v>
                </c:pt>
                <c:pt idx="16" formatCode="General">
                  <c:v>18187.909084681949</c:v>
                </c:pt>
                <c:pt idx="17" formatCode="General">
                  <c:v>16945.056570979988</c:v>
                </c:pt>
                <c:pt idx="18" formatCode="General">
                  <c:v>15864.676779088146</c:v>
                </c:pt>
                <c:pt idx="19" formatCode="General">
                  <c:v>14958.441933773234</c:v>
                </c:pt>
                <c:pt idx="20" formatCode="General">
                  <c:v>14208.473223452142</c:v>
                </c:pt>
                <c:pt idx="21" formatCode="General">
                  <c:v>13524.034533497441</c:v>
                </c:pt>
                <c:pt idx="22" formatCode="General">
                  <c:v>12879.047343559936</c:v>
                </c:pt>
                <c:pt idx="23" formatCode="General">
                  <c:v>12602.601905809222</c:v>
                </c:pt>
                <c:pt idx="24" formatCode="General">
                  <c:v>12276.898517157155</c:v>
                </c:pt>
              </c:numCache>
            </c:numRef>
          </c:val>
          <c:smooth val="0"/>
          <c:extLst>
            <c:ext xmlns:c16="http://schemas.microsoft.com/office/drawing/2014/chart" uri="{C3380CC4-5D6E-409C-BE32-E72D297353CC}">
              <c16:uniqueId val="{00000001-6132-49BB-85A6-AFF36EF52F33}"/>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Data'!$W$468:$BQ$468</c15:sqref>
                  </c15:fullRef>
                </c:ext>
              </c:extLst>
              <c:f>('Models Data'!$W$468,'Models Data'!$Y$468,'Models Data'!$AA$468,'Models Data'!$AC$468,'Models Data'!$AE$468,'Models Data'!$AG$468,'Models Data'!$AI$468,'Models Data'!$AK$468,'Models Data'!$AM$468,'Models Data'!$AO$468,'Models Data'!$AQ$468,'Models Data'!$AS$468,'Models Data'!$AU$468,'Models Data'!$AW$468,'Models Data'!$AY$468,'Models Data'!$BA$468,'Models Data'!$BC$468,'Models Data'!$BE$468,'Models Data'!$BG$468,'Models Data'!$BI$468,'Models Data'!$BK$468,'Models Data'!$BM$468,'Models Data'!$BO$468:$BQ$468)</c:f>
              <c:numCache>
                <c:formatCode>#,##0</c:formatCode>
                <c:ptCount val="25"/>
                <c:pt idx="0">
                  <c:v>115516</c:v>
                </c:pt>
                <c:pt idx="1">
                  <c:v>108607</c:v>
                </c:pt>
                <c:pt idx="2">
                  <c:v>101991</c:v>
                </c:pt>
                <c:pt idx="3">
                  <c:v>96036</c:v>
                </c:pt>
                <c:pt idx="4">
                  <c:v>98834</c:v>
                </c:pt>
                <c:pt idx="5">
                  <c:v>93270</c:v>
                </c:pt>
                <c:pt idx="6">
                  <c:v>88172</c:v>
                </c:pt>
                <c:pt idx="7">
                  <c:v>83511</c:v>
                </c:pt>
                <c:pt idx="8">
                  <c:v>79666</c:v>
                </c:pt>
                <c:pt idx="9">
                  <c:v>80577</c:v>
                </c:pt>
                <c:pt idx="10">
                  <c:v>88950</c:v>
                </c:pt>
                <c:pt idx="11">
                  <c:v>89994</c:v>
                </c:pt>
                <c:pt idx="12">
                  <c:v>89574</c:v>
                </c:pt>
                <c:pt idx="13">
                  <c:v>89310</c:v>
                </c:pt>
                <c:pt idx="14" formatCode="General">
                  <c:v>89741.110116122101</c:v>
                </c:pt>
                <c:pt idx="15" formatCode="General">
                  <c:v>89845.439868938804</c:v>
                </c:pt>
                <c:pt idx="16" formatCode="General">
                  <c:v>89982.957207787505</c:v>
                </c:pt>
                <c:pt idx="17" formatCode="General">
                  <c:v>90139.769488330567</c:v>
                </c:pt>
                <c:pt idx="18" formatCode="General">
                  <c:v>90317.364995240569</c:v>
                </c:pt>
                <c:pt idx="19" formatCode="General">
                  <c:v>90521.607854520422</c:v>
                </c:pt>
                <c:pt idx="20" formatCode="General">
                  <c:v>90728.358427797823</c:v>
                </c:pt>
                <c:pt idx="21" formatCode="General">
                  <c:v>90870.102998170172</c:v>
                </c:pt>
                <c:pt idx="22" formatCode="General">
                  <c:v>90917.648688917747</c:v>
                </c:pt>
                <c:pt idx="23" formatCode="General">
                  <c:v>90911.606173579537</c:v>
                </c:pt>
                <c:pt idx="24" formatCode="General">
                  <c:v>90887.587311719675</c:v>
                </c:pt>
              </c:numCache>
            </c:numRef>
          </c:val>
          <c:smooth val="0"/>
          <c:extLst>
            <c:ext xmlns:c16="http://schemas.microsoft.com/office/drawing/2014/chart" uri="{C3380CC4-5D6E-409C-BE32-E72D297353CC}">
              <c16:uniqueId val="{00000002-6132-49BB-85A6-AFF36EF52F33}"/>
            </c:ext>
          </c:extLst>
        </c:ser>
        <c:dLbls>
          <c:showLegendKey val="0"/>
          <c:showVal val="0"/>
          <c:showCatName val="0"/>
          <c:showSerName val="0"/>
          <c:showPercent val="0"/>
          <c:showBubbleSize val="0"/>
        </c:dLbls>
        <c:smooth val="0"/>
        <c:axId val="696135872"/>
        <c:axId val="696136264"/>
      </c:lineChart>
      <c:dateAx>
        <c:axId val="696135872"/>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394540942928037"/>
              <c:y val="0.868787276341948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36264"/>
        <c:crosses val="autoZero"/>
        <c:auto val="1"/>
        <c:lblOffset val="100"/>
        <c:baseTimeUnit val="months"/>
        <c:majorUnit val="12"/>
        <c:majorTimeUnit val="months"/>
        <c:minorUnit val="12"/>
        <c:minorTimeUnit val="months"/>
      </c:dateAx>
      <c:valAx>
        <c:axId val="696136264"/>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6135872"/>
        <c:crosses val="autoZero"/>
        <c:crossBetween val="midCat"/>
      </c:valAx>
      <c:spPr>
        <a:solidFill>
          <a:srgbClr val="C0C0C0"/>
        </a:solidFill>
        <a:ln w="12700">
          <a:solidFill>
            <a:srgbClr val="808080"/>
          </a:solidFill>
          <a:prstDash val="solid"/>
        </a:ln>
      </c:spPr>
    </c:plotArea>
    <c:legend>
      <c:legendPos val="b"/>
      <c:layout>
        <c:manualLayout>
          <c:xMode val="edge"/>
          <c:yMode val="edge"/>
          <c:x val="0.36352357320099254"/>
          <c:y val="0.94035785288270379"/>
          <c:w val="0.3362284180978618"/>
          <c:h val="4.5725646123260466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1" i="0" u="none" strike="noStrike" baseline="0">
                <a:solidFill>
                  <a:srgbClr val="000000"/>
                </a:solidFill>
                <a:latin typeface="Arial"/>
                <a:ea typeface="Arial"/>
                <a:cs typeface="Arial"/>
              </a:defRPr>
            </a:pPr>
            <a:r>
              <a:rPr lang="en-AU"/>
              <a:t>DVA Major Pension Categories in Payment</a:t>
            </a:r>
          </a:p>
        </c:rich>
      </c:tx>
      <c:layout>
        <c:manualLayout>
          <c:xMode val="edge"/>
          <c:yMode val="edge"/>
          <c:x val="0.27406425838899245"/>
          <c:y val="2.976190476190476E-2"/>
        </c:manualLayout>
      </c:layout>
      <c:overlay val="0"/>
      <c:spPr>
        <a:noFill/>
        <a:ln w="25400">
          <a:noFill/>
        </a:ln>
      </c:spPr>
    </c:title>
    <c:autoTitleDeleted val="0"/>
    <c:plotArea>
      <c:layout>
        <c:manualLayout>
          <c:layoutTarget val="inner"/>
          <c:xMode val="edge"/>
          <c:yMode val="edge"/>
          <c:x val="7.8877056837149614E-2"/>
          <c:y val="0.15079394297561496"/>
          <c:w val="0.88235351716133459"/>
          <c:h val="0.64285838847499011"/>
        </c:manualLayout>
      </c:layout>
      <c:lineChart>
        <c:grouping val="standard"/>
        <c:varyColors val="0"/>
        <c:ser>
          <c:idx val="1"/>
          <c:order val="0"/>
          <c:tx>
            <c:v>DPs</c:v>
          </c:tx>
          <c:spPr>
            <a:ln w="38100">
              <a:solidFill>
                <a:srgbClr val="0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Data'!$W$6:$BQ$6</c15:sqref>
                  </c15:fullRef>
                </c:ext>
              </c:extLst>
              <c:f>('Models Data'!$W$6,'Models Data'!$Y$6,'Models Data'!$AA$6,'Models Data'!$AC$6,'Models Data'!$AE$6,'Models Data'!$AG$6,'Models Data'!$AI$6,'Models Data'!$AK$6,'Models Data'!$AM$6,'Models Data'!$AO$6,'Models Data'!$AQ$6,'Models Data'!$AS$6,'Models Data'!$AU$6,'Models Data'!$AW$6,'Models Data'!$AY$6,'Models Data'!$BA$6,'Models Data'!$BC$6,'Models Data'!$BE$6,'Models Data'!$BG$6,'Models Data'!$BI$6,'Models Data'!$BK$6,'Models Data'!$BM$6,'Models Data'!$BO$6:$BQ$6)</c:f>
              <c:numCache>
                <c:formatCode>#,##0</c:formatCode>
                <c:ptCount val="25"/>
                <c:pt idx="0">
                  <c:v>36510</c:v>
                </c:pt>
                <c:pt idx="1">
                  <c:v>34235</c:v>
                </c:pt>
                <c:pt idx="2">
                  <c:v>31988</c:v>
                </c:pt>
                <c:pt idx="3">
                  <c:v>30119</c:v>
                </c:pt>
                <c:pt idx="4">
                  <c:v>28257</c:v>
                </c:pt>
                <c:pt idx="5">
                  <c:v>26502</c:v>
                </c:pt>
                <c:pt idx="6">
                  <c:v>24873</c:v>
                </c:pt>
                <c:pt idx="7">
                  <c:v>23504</c:v>
                </c:pt>
                <c:pt idx="8">
                  <c:v>22243</c:v>
                </c:pt>
                <c:pt idx="9">
                  <c:v>21198</c:v>
                </c:pt>
                <c:pt idx="10">
                  <c:v>20509</c:v>
                </c:pt>
                <c:pt idx="11">
                  <c:v>19805</c:v>
                </c:pt>
                <c:pt idx="12">
                  <c:v>18944</c:v>
                </c:pt>
                <c:pt idx="13">
                  <c:v>18182</c:v>
                </c:pt>
                <c:pt idx="14" formatCode="General">
                  <c:v>17737.051332932682</c:v>
                </c:pt>
                <c:pt idx="15" formatCode="General">
                  <c:v>17110.682885959381</c:v>
                </c:pt>
                <c:pt idx="16" formatCode="General">
                  <c:v>16526.234168831375</c:v>
                </c:pt>
                <c:pt idx="17" formatCode="General">
                  <c:v>15992.388588505821</c:v>
                </c:pt>
                <c:pt idx="18" formatCode="General">
                  <c:v>15475.41445998961</c:v>
                </c:pt>
                <c:pt idx="19" formatCode="General">
                  <c:v>14974.501928034011</c:v>
                </c:pt>
                <c:pt idx="20" formatCode="General">
                  <c:v>14471.328454208855</c:v>
                </c:pt>
                <c:pt idx="21" formatCode="General">
                  <c:v>13966.969579525638</c:v>
                </c:pt>
                <c:pt idx="22" formatCode="General">
                  <c:v>13460.944720473857</c:v>
                </c:pt>
                <c:pt idx="23" formatCode="General">
                  <c:v>13194.391407644527</c:v>
                </c:pt>
                <c:pt idx="24" formatCode="General">
                  <c:v>12933.403449501438</c:v>
                </c:pt>
              </c:numCache>
            </c:numRef>
          </c:val>
          <c:smooth val="0"/>
          <c:extLst>
            <c:ext xmlns:c16="http://schemas.microsoft.com/office/drawing/2014/chart" uri="{C3380CC4-5D6E-409C-BE32-E72D297353CC}">
              <c16:uniqueId val="{00000000-6A3D-47EA-9111-C91C24499456}"/>
            </c:ext>
          </c:extLst>
        </c:ser>
        <c:ser>
          <c:idx val="2"/>
          <c:order val="1"/>
          <c:tx>
            <c:v>SPVs</c:v>
          </c:tx>
          <c:spPr>
            <a:ln w="38100">
              <a:solidFill>
                <a:srgbClr val="0000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Data'!$W$48:$BQ$48</c15:sqref>
                  </c15:fullRef>
                </c:ext>
              </c:extLst>
              <c:f>('Models Data'!$W$48,'Models Data'!$Y$48,'Models Data'!$AA$48,'Models Data'!$AC$48,'Models Data'!$AE$48,'Models Data'!$AG$48,'Models Data'!$AI$48,'Models Data'!$AK$48,'Models Data'!$AM$48,'Models Data'!$AO$48,'Models Data'!$AQ$48,'Models Data'!$AS$48,'Models Data'!$AU$48,'Models Data'!$AW$48,'Models Data'!$AY$48,'Models Data'!$BA$48,'Models Data'!$BC$48,'Models Data'!$BE$48,'Models Data'!$BG$48,'Models Data'!$BI$48,'Models Data'!$BK$48,'Models Data'!$BM$48,'Models Data'!$BO$48:$BQ$48)</c:f>
              <c:numCache>
                <c:formatCode>#,##0</c:formatCode>
                <c:ptCount val="25"/>
                <c:pt idx="0">
                  <c:v>29497</c:v>
                </c:pt>
                <c:pt idx="1">
                  <c:v>27210</c:v>
                </c:pt>
                <c:pt idx="2">
                  <c:v>24954</c:v>
                </c:pt>
                <c:pt idx="3">
                  <c:v>23067</c:v>
                </c:pt>
                <c:pt idx="4">
                  <c:v>21211</c:v>
                </c:pt>
                <c:pt idx="5">
                  <c:v>19527</c:v>
                </c:pt>
                <c:pt idx="6">
                  <c:v>18026</c:v>
                </c:pt>
                <c:pt idx="7">
                  <c:v>16100</c:v>
                </c:pt>
                <c:pt idx="8">
                  <c:v>14877</c:v>
                </c:pt>
                <c:pt idx="9">
                  <c:v>13876</c:v>
                </c:pt>
                <c:pt idx="10">
                  <c:v>13001</c:v>
                </c:pt>
                <c:pt idx="11">
                  <c:v>12258</c:v>
                </c:pt>
                <c:pt idx="12">
                  <c:v>11497</c:v>
                </c:pt>
                <c:pt idx="13">
                  <c:v>10778</c:v>
                </c:pt>
                <c:pt idx="14" formatCode="General">
                  <c:v>10169.190955879358</c:v>
                </c:pt>
                <c:pt idx="15" formatCode="General">
                  <c:v>9533.1176447041671</c:v>
                </c:pt>
                <c:pt idx="16" formatCode="General">
                  <c:v>8930.0915939695915</c:v>
                </c:pt>
                <c:pt idx="17" formatCode="General">
                  <c:v>8364.9000679574383</c:v>
                </c:pt>
                <c:pt idx="18" formatCode="General">
                  <c:v>7825.2020514731767</c:v>
                </c:pt>
                <c:pt idx="19" formatCode="General">
                  <c:v>7320.7609079837921</c:v>
                </c:pt>
                <c:pt idx="20" formatCode="General">
                  <c:v>6824.0534378478305</c:v>
                </c:pt>
                <c:pt idx="21" formatCode="General">
                  <c:v>6333.7764445215489</c:v>
                </c:pt>
                <c:pt idx="22" formatCode="General">
                  <c:v>5854.0047748197394</c:v>
                </c:pt>
                <c:pt idx="23" formatCode="General">
                  <c:v>5606.465367012247</c:v>
                </c:pt>
                <c:pt idx="24" formatCode="General">
                  <c:v>5368.542955020328</c:v>
                </c:pt>
              </c:numCache>
            </c:numRef>
          </c:val>
          <c:smooth val="0"/>
          <c:extLst>
            <c:ext xmlns:c16="http://schemas.microsoft.com/office/drawing/2014/chart" uri="{C3380CC4-5D6E-409C-BE32-E72D297353CC}">
              <c16:uniqueId val="{00000001-6A3D-47EA-9111-C91C24499456}"/>
            </c:ext>
          </c:extLst>
        </c:ser>
        <c:ser>
          <c:idx val="3"/>
          <c:order val="2"/>
          <c:tx>
            <c:v>SPDs</c:v>
          </c:tx>
          <c:spPr>
            <a:ln w="38100">
              <a:solidFill>
                <a:srgbClr val="FF99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Data'!$W$174:$BQ$174</c15:sqref>
                  </c15:fullRef>
                </c:ext>
              </c:extLst>
              <c:f>('Models Data'!$W$174,'Models Data'!$Y$174,'Models Data'!$AA$174,'Models Data'!$AC$174,'Models Data'!$AE$174,'Models Data'!$AG$174,'Models Data'!$AI$174,'Models Data'!$AK$174,'Models Data'!$AM$174,'Models Data'!$AO$174,'Models Data'!$AQ$174,'Models Data'!$AS$174,'Models Data'!$AU$174,'Models Data'!$AW$174,'Models Data'!$AY$174,'Models Data'!$BA$174,'Models Data'!$BC$174,'Models Data'!$BE$174,'Models Data'!$BG$174,'Models Data'!$BI$174,'Models Data'!$BK$174,'Models Data'!$BM$174,'Models Data'!$BO$174:$BQ$174)</c:f>
              <c:numCache>
                <c:formatCode>#,##0</c:formatCode>
                <c:ptCount val="25"/>
                <c:pt idx="0">
                  <c:v>24994</c:v>
                </c:pt>
                <c:pt idx="1">
                  <c:v>23287</c:v>
                </c:pt>
                <c:pt idx="2">
                  <c:v>21640</c:v>
                </c:pt>
                <c:pt idx="3">
                  <c:v>20055</c:v>
                </c:pt>
                <c:pt idx="4">
                  <c:v>18637</c:v>
                </c:pt>
                <c:pt idx="5">
                  <c:v>17269</c:v>
                </c:pt>
                <c:pt idx="6">
                  <c:v>15929</c:v>
                </c:pt>
                <c:pt idx="7">
                  <c:v>14247</c:v>
                </c:pt>
                <c:pt idx="8">
                  <c:v>13153</c:v>
                </c:pt>
                <c:pt idx="9">
                  <c:v>12280</c:v>
                </c:pt>
                <c:pt idx="10">
                  <c:v>11507</c:v>
                </c:pt>
                <c:pt idx="11">
                  <c:v>10818</c:v>
                </c:pt>
                <c:pt idx="12">
                  <c:v>10076</c:v>
                </c:pt>
                <c:pt idx="13">
                  <c:v>9417</c:v>
                </c:pt>
                <c:pt idx="14" formatCode="General">
                  <c:v>8855.8374924504533</c:v>
                </c:pt>
                <c:pt idx="15" formatCode="General">
                  <c:v>8301.8612205468744</c:v>
                </c:pt>
                <c:pt idx="16" formatCode="General">
                  <c:v>7780.2175707744555</c:v>
                </c:pt>
                <c:pt idx="17" formatCode="General">
                  <c:v>7293.1292475980108</c:v>
                </c:pt>
                <c:pt idx="18" formatCode="General">
                  <c:v>6828.8078779002499</c:v>
                </c:pt>
                <c:pt idx="19" formatCode="General">
                  <c:v>6395.9369301858515</c:v>
                </c:pt>
                <c:pt idx="20" formatCode="General">
                  <c:v>5986.1533587505937</c:v>
                </c:pt>
                <c:pt idx="21" formatCode="General">
                  <c:v>5599.8814692206779</c:v>
                </c:pt>
                <c:pt idx="22" formatCode="General">
                  <c:v>5243.9061714682994</c:v>
                </c:pt>
                <c:pt idx="23" formatCode="General">
                  <c:v>5066.2483409510323</c:v>
                </c:pt>
                <c:pt idx="24" formatCode="General">
                  <c:v>4901.8693920355836</c:v>
                </c:pt>
              </c:numCache>
            </c:numRef>
          </c:val>
          <c:smooth val="0"/>
          <c:extLst>
            <c:ext xmlns:c16="http://schemas.microsoft.com/office/drawing/2014/chart" uri="{C3380CC4-5D6E-409C-BE32-E72D297353CC}">
              <c16:uniqueId val="{00000002-6A3D-47EA-9111-C91C24499456}"/>
            </c:ext>
          </c:extLst>
        </c:ser>
        <c:ser>
          <c:idx val="4"/>
          <c:order val="3"/>
          <c:tx>
            <c:v>WWs</c:v>
          </c:tx>
          <c:spPr>
            <a:ln w="38100">
              <a:solidFill>
                <a:srgbClr val="8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Data'!$W$195:$BQ$195</c15:sqref>
                  </c15:fullRef>
                </c:ext>
              </c:extLst>
              <c:f>('Models Data'!$W$195,'Models Data'!$Y$195,'Models Data'!$AA$195,'Models Data'!$AC$195,'Models Data'!$AE$195,'Models Data'!$AG$195,'Models Data'!$AI$195,'Models Data'!$AK$195,'Models Data'!$AM$195,'Models Data'!$AO$195,'Models Data'!$AQ$195,'Models Data'!$AS$195,'Models Data'!$AU$195,'Models Data'!$AW$195,'Models Data'!$AY$195,'Models Data'!$BA$195,'Models Data'!$BC$195,'Models Data'!$BE$195,'Models Data'!$BG$195,'Models Data'!$BI$195,'Models Data'!$BK$195,'Models Data'!$BM$195,'Models Data'!$BO$195:$BQ$195)</c:f>
              <c:numCache>
                <c:formatCode>#,##0</c:formatCode>
                <c:ptCount val="25"/>
                <c:pt idx="0">
                  <c:v>35855</c:v>
                </c:pt>
                <c:pt idx="1">
                  <c:v>34128</c:v>
                </c:pt>
                <c:pt idx="2">
                  <c:v>32431</c:v>
                </c:pt>
                <c:pt idx="3">
                  <c:v>30652</c:v>
                </c:pt>
                <c:pt idx="4">
                  <c:v>28723</c:v>
                </c:pt>
                <c:pt idx="5">
                  <c:v>26569</c:v>
                </c:pt>
                <c:pt idx="6">
                  <c:v>24507</c:v>
                </c:pt>
                <c:pt idx="7">
                  <c:v>22489</c:v>
                </c:pt>
                <c:pt idx="8">
                  <c:v>20437</c:v>
                </c:pt>
                <c:pt idx="9">
                  <c:v>18621</c:v>
                </c:pt>
                <c:pt idx="10">
                  <c:v>16747</c:v>
                </c:pt>
                <c:pt idx="11">
                  <c:v>15021</c:v>
                </c:pt>
                <c:pt idx="12">
                  <c:v>13296</c:v>
                </c:pt>
                <c:pt idx="13">
                  <c:v>11654</c:v>
                </c:pt>
                <c:pt idx="14" formatCode="General">
                  <c:v>10427.208175189269</c:v>
                </c:pt>
                <c:pt idx="15" formatCode="General">
                  <c:v>9266.9556232980649</c:v>
                </c:pt>
                <c:pt idx="16" formatCode="General">
                  <c:v>8300.0313182377213</c:v>
                </c:pt>
                <c:pt idx="17" formatCode="General">
                  <c:v>7502.5730334471627</c:v>
                </c:pt>
                <c:pt idx="18" formatCode="General">
                  <c:v>6849.0722224564288</c:v>
                </c:pt>
                <c:pt idx="19" formatCode="General">
                  <c:v>6317.3986048417764</c:v>
                </c:pt>
                <c:pt idx="20" formatCode="General">
                  <c:v>5884.1965604026345</c:v>
                </c:pt>
                <c:pt idx="21" formatCode="General">
                  <c:v>5516.9406976611099</c:v>
                </c:pt>
                <c:pt idx="22" formatCode="General">
                  <c:v>5202.3206412947702</c:v>
                </c:pt>
                <c:pt idx="23" formatCode="General">
                  <c:v>5057.5943369760816</c:v>
                </c:pt>
                <c:pt idx="24" formatCode="General">
                  <c:v>4938.3829010540276</c:v>
                </c:pt>
              </c:numCache>
            </c:numRef>
          </c:val>
          <c:smooth val="0"/>
          <c:extLst>
            <c:ext xmlns:c16="http://schemas.microsoft.com/office/drawing/2014/chart" uri="{C3380CC4-5D6E-409C-BE32-E72D297353CC}">
              <c16:uniqueId val="{00000003-6A3D-47EA-9111-C91C24499456}"/>
            </c:ext>
          </c:extLst>
        </c:ser>
        <c:ser>
          <c:idx val="5"/>
          <c:order val="4"/>
          <c:tx>
            <c:v>ISS</c:v>
          </c:tx>
          <c:spPr>
            <a:ln w="38100">
              <a:solidFill>
                <a:srgbClr val="CC99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Data'!$W$573:$BQ$573</c15:sqref>
                  </c15:fullRef>
                </c:ext>
              </c:extLst>
              <c:f>('Models Data'!$W$573,'Models Data'!$Y$573,'Models Data'!$AA$573,'Models Data'!$AC$573,'Models Data'!$AE$573,'Models Data'!$AG$573,'Models Data'!$AI$573,'Models Data'!$AK$573,'Models Data'!$AM$573,'Models Data'!$AO$573,'Models Data'!$AQ$573,'Models Data'!$AS$573,'Models Data'!$AU$573,'Models Data'!$AW$573,'Models Data'!$AY$573,'Models Data'!$BA$573,'Models Data'!$BC$573,'Models Data'!$BE$573,'Models Data'!$BG$573,'Models Data'!$BI$573,'Models Data'!$BK$573,'Models Data'!$BM$573,'Models Data'!$BO$573:$BQ$573)</c:f>
              <c:numCache>
                <c:formatCode>#,##0</c:formatCode>
                <c:ptCount val="25"/>
                <c:pt idx="0">
                  <c:v>27697</c:v>
                </c:pt>
                <c:pt idx="1">
                  <c:v>26278</c:v>
                </c:pt>
                <c:pt idx="2">
                  <c:v>24847</c:v>
                </c:pt>
                <c:pt idx="3">
                  <c:v>23354</c:v>
                </c:pt>
                <c:pt idx="4">
                  <c:v>21781</c:v>
                </c:pt>
                <c:pt idx="5">
                  <c:v>20004</c:v>
                </c:pt>
                <c:pt idx="6">
                  <c:v>18325</c:v>
                </c:pt>
                <c:pt idx="7">
                  <c:v>16347</c:v>
                </c:pt>
                <c:pt idx="8">
                  <c:v>14597</c:v>
                </c:pt>
                <c:pt idx="9">
                  <c:v>13135</c:v>
                </c:pt>
                <c:pt idx="10">
                  <c:v>11682</c:v>
                </c:pt>
                <c:pt idx="11">
                  <c:v>10364</c:v>
                </c:pt>
                <c:pt idx="12">
                  <c:v>9085</c:v>
                </c:pt>
                <c:pt idx="13">
                  <c:v>7855</c:v>
                </c:pt>
                <c:pt idx="14" formatCode="General">
                  <c:v>6910.0717845144263</c:v>
                </c:pt>
                <c:pt idx="15" formatCode="General">
                  <c:v>6109.0199050013671</c:v>
                </c:pt>
                <c:pt idx="16" formatCode="General">
                  <c:v>5450.0016006549158</c:v>
                </c:pt>
                <c:pt idx="17" formatCode="General">
                  <c:v>4910.0579685615903</c:v>
                </c:pt>
                <c:pt idx="18" formatCode="General">
                  <c:v>4468.559210420005</c:v>
                </c:pt>
                <c:pt idx="19" formatCode="General">
                  <c:v>4110.741794838159</c:v>
                </c:pt>
                <c:pt idx="20" formatCode="General">
                  <c:v>3818.9191145054501</c:v>
                </c:pt>
                <c:pt idx="21" formatCode="General">
                  <c:v>3564.9810478450131</c:v>
                </c:pt>
                <c:pt idx="22" formatCode="General">
                  <c:v>3347.2790530696111</c:v>
                </c:pt>
                <c:pt idx="23" formatCode="General">
                  <c:v>3247.2687159831407</c:v>
                </c:pt>
                <c:pt idx="24" formatCode="General">
                  <c:v>3164.1567127491498</c:v>
                </c:pt>
              </c:numCache>
            </c:numRef>
          </c:val>
          <c:smooth val="0"/>
          <c:extLst>
            <c:ext xmlns:c16="http://schemas.microsoft.com/office/drawing/2014/chart" uri="{C3380CC4-5D6E-409C-BE32-E72D297353CC}">
              <c16:uniqueId val="{00000004-6A3D-47EA-9111-C91C24499456}"/>
            </c:ext>
          </c:extLst>
        </c:ser>
        <c:dLbls>
          <c:showLegendKey val="0"/>
          <c:showVal val="0"/>
          <c:showCatName val="0"/>
          <c:showSerName val="0"/>
          <c:showPercent val="0"/>
          <c:showBubbleSize val="0"/>
        </c:dLbls>
        <c:smooth val="0"/>
        <c:axId val="696134696"/>
        <c:axId val="696129992"/>
      </c:lineChart>
      <c:dateAx>
        <c:axId val="696134696"/>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AU"/>
                  <a:t>Year at June</a:t>
                </a:r>
              </a:p>
            </c:rich>
          </c:tx>
          <c:layout>
            <c:manualLayout>
              <c:xMode val="edge"/>
              <c:yMode val="edge"/>
              <c:x val="0.47058851505396482"/>
              <c:y val="0.87698579344248628"/>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29992"/>
        <c:crosses val="autoZero"/>
        <c:auto val="1"/>
        <c:lblOffset val="100"/>
        <c:baseTimeUnit val="months"/>
        <c:majorUnit val="12"/>
        <c:majorTimeUnit val="months"/>
        <c:minorUnit val="12"/>
        <c:minorTimeUnit val="months"/>
      </c:dateAx>
      <c:valAx>
        <c:axId val="69612999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696134696"/>
        <c:crosses val="autoZero"/>
        <c:crossBetween val="midCat"/>
      </c:valAx>
      <c:spPr>
        <a:solidFill>
          <a:srgbClr val="C0C0C0"/>
        </a:solidFill>
        <a:ln w="12700">
          <a:solidFill>
            <a:srgbClr val="808080"/>
          </a:solidFill>
          <a:prstDash val="solid"/>
        </a:ln>
      </c:spPr>
    </c:plotArea>
    <c:legend>
      <c:legendPos val="b"/>
      <c:layout>
        <c:manualLayout>
          <c:xMode val="edge"/>
          <c:yMode val="edge"/>
          <c:x val="0.31818193167530162"/>
          <c:y val="0.94444631921009869"/>
          <c:w val="0.40374362038267297"/>
          <c:h val="4.166666666666663E-2"/>
        </c:manualLayout>
      </c:layout>
      <c:overlay val="0"/>
      <c:spPr>
        <a:solidFill>
          <a:srgbClr val="FFFFFF"/>
        </a:solidFill>
        <a:ln w="25400">
          <a:noFill/>
        </a:ln>
      </c:spPr>
      <c:txPr>
        <a:bodyPr/>
        <a:lstStyle/>
        <a:p>
          <a:pPr>
            <a:defRPr sz="71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Income Support &amp; Disabilty Compensation</a:t>
            </a:r>
          </a:p>
        </c:rich>
      </c:tx>
      <c:layout>
        <c:manualLayout>
          <c:xMode val="edge"/>
          <c:yMode val="edge"/>
          <c:x val="0.24201487099124894"/>
          <c:y val="2.9702970297029702E-2"/>
        </c:manualLayout>
      </c:layout>
      <c:overlay val="0"/>
      <c:spPr>
        <a:noFill/>
        <a:ln w="25400">
          <a:noFill/>
        </a:ln>
      </c:spPr>
    </c:title>
    <c:autoTitleDeleted val="0"/>
    <c:plotArea>
      <c:layout>
        <c:manualLayout>
          <c:layoutTarget val="inner"/>
          <c:xMode val="edge"/>
          <c:yMode val="edge"/>
          <c:x val="9.8280157233855067E-2"/>
          <c:y val="0.15643579482111969"/>
          <c:w val="0.86609388562334777"/>
          <c:h val="0.62970357915336783"/>
        </c:manualLayout>
      </c:layout>
      <c:lineChart>
        <c:grouping val="standard"/>
        <c:varyColors val="0"/>
        <c:ser>
          <c:idx val="0"/>
          <c:order val="0"/>
          <c:tx>
            <c:v>Income Support</c:v>
          </c:tx>
          <c:spPr>
            <a:ln w="38100">
              <a:solidFill>
                <a:srgbClr val="808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Data'!$W$657:$BQ$657</c15:sqref>
                  </c15:fullRef>
                </c:ext>
              </c:extLst>
              <c:f>('Models Data'!$W$657,'Models Data'!$Y$657,'Models Data'!$AA$657,'Models Data'!$AC$657,'Models Data'!$AE$657,'Models Data'!$AG$657,'Models Data'!$AI$657,'Models Data'!$AK$657,'Models Data'!$AM$657,'Models Data'!$AO$657,'Models Data'!$AQ$657,'Models Data'!$AS$657,'Models Data'!$AU$657,'Models Data'!$AW$657,'Models Data'!$AY$657,'Models Data'!$BA$657,'Models Data'!$BC$657,'Models Data'!$BE$657,'Models Data'!$BG$657,'Models Data'!$BI$657,'Models Data'!$BK$657,'Models Data'!$BM$657,'Models Data'!$BO$657:$BQ$657)</c:f>
              <c:numCache>
                <c:formatCode>#,##0</c:formatCode>
                <c:ptCount val="25"/>
                <c:pt idx="0">
                  <c:v>90761</c:v>
                </c:pt>
                <c:pt idx="1">
                  <c:v>84838</c:v>
                </c:pt>
                <c:pt idx="2">
                  <c:v>78944</c:v>
                </c:pt>
                <c:pt idx="3">
                  <c:v>73521</c:v>
                </c:pt>
                <c:pt idx="4">
                  <c:v>68008</c:v>
                </c:pt>
                <c:pt idx="5">
                  <c:v>62801</c:v>
                </c:pt>
                <c:pt idx="6">
                  <c:v>57867</c:v>
                </c:pt>
                <c:pt idx="7">
                  <c:v>52879</c:v>
                </c:pt>
                <c:pt idx="8">
                  <c:v>47644</c:v>
                </c:pt>
                <c:pt idx="9">
                  <c:v>44278</c:v>
                </c:pt>
                <c:pt idx="10">
                  <c:v>41055</c:v>
                </c:pt>
                <c:pt idx="11">
                  <c:v>38173</c:v>
                </c:pt>
                <c:pt idx="12">
                  <c:v>32497</c:v>
                </c:pt>
                <c:pt idx="13">
                  <c:v>29858</c:v>
                </c:pt>
                <c:pt idx="14" formatCode="General">
                  <c:v>27718.558244047163</c:v>
                </c:pt>
                <c:pt idx="15" formatCode="General">
                  <c:v>25682.154121755328</c:v>
                </c:pt>
                <c:pt idx="16" formatCode="General">
                  <c:v>23867.916800929375</c:v>
                </c:pt>
                <c:pt idx="17" formatCode="General">
                  <c:v>22258.956983624819</c:v>
                </c:pt>
                <c:pt idx="18" formatCode="General">
                  <c:v>20799.202910746044</c:v>
                </c:pt>
                <c:pt idx="19" formatCode="General">
                  <c:v>19491.939737364144</c:v>
                </c:pt>
                <c:pt idx="20" formatCode="General">
                  <c:v>18286.03272092242</c:v>
                </c:pt>
                <c:pt idx="21" formatCode="General">
                  <c:v>17148.073973080805</c:v>
                </c:pt>
                <c:pt idx="22" formatCode="General">
                  <c:v>16087.593502040963</c:v>
                </c:pt>
                <c:pt idx="23" formatCode="General">
                  <c:v>15556.102910277472</c:v>
                </c:pt>
                <c:pt idx="24" formatCode="General">
                  <c:v>15065.389313878566</c:v>
                </c:pt>
              </c:numCache>
            </c:numRef>
          </c:val>
          <c:smooth val="0"/>
          <c:extLst>
            <c:ext xmlns:c16="http://schemas.microsoft.com/office/drawing/2014/chart" uri="{C3380CC4-5D6E-409C-BE32-E72D297353CC}">
              <c16:uniqueId val="{00000000-06DE-40CA-82AE-7278EF1BE878}"/>
            </c:ext>
          </c:extLst>
        </c:ser>
        <c:ser>
          <c:idx val="1"/>
          <c:order val="1"/>
          <c:tx>
            <c:v>Disability Compensation</c:v>
          </c:tx>
          <c:spPr>
            <a:ln w="38100">
              <a:solidFill>
                <a:srgbClr val="339966"/>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Data'!$W$678:$BQ$678</c15:sqref>
                  </c15:fullRef>
                </c:ext>
              </c:extLst>
              <c:f>('Models Data'!$W$678,'Models Data'!$Y$678,'Models Data'!$AA$678,'Models Data'!$AC$678,'Models Data'!$AE$678,'Models Data'!$AG$678,'Models Data'!$AI$678,'Models Data'!$AK$678,'Models Data'!$AM$678,'Models Data'!$AO$678,'Models Data'!$AQ$678,'Models Data'!$AS$678,'Models Data'!$AU$678,'Models Data'!$AW$678,'Models Data'!$AY$678,'Models Data'!$BA$678,'Models Data'!$BC$678,'Models Data'!$BE$678,'Models Data'!$BG$678,'Models Data'!$BI$678,'Models Data'!$BK$678,'Models Data'!$BM$678,'Models Data'!$BO$678:$BQ$678)</c:f>
              <c:numCache>
                <c:formatCode>#,##0</c:formatCode>
                <c:ptCount val="25"/>
                <c:pt idx="0">
                  <c:v>72155</c:v>
                </c:pt>
                <c:pt idx="1">
                  <c:v>68170</c:v>
                </c:pt>
                <c:pt idx="2">
                  <c:v>64251</c:v>
                </c:pt>
                <c:pt idx="3">
                  <c:v>60634</c:v>
                </c:pt>
                <c:pt idx="4">
                  <c:v>56872</c:v>
                </c:pt>
                <c:pt idx="5">
                  <c:v>53011</c:v>
                </c:pt>
                <c:pt idx="6">
                  <c:v>49349</c:v>
                </c:pt>
                <c:pt idx="7">
                  <c:v>45997</c:v>
                </c:pt>
                <c:pt idx="8">
                  <c:v>42696</c:v>
                </c:pt>
                <c:pt idx="9">
                  <c:v>39853</c:v>
                </c:pt>
                <c:pt idx="10">
                  <c:v>37313</c:v>
                </c:pt>
                <c:pt idx="11">
                  <c:v>34901</c:v>
                </c:pt>
                <c:pt idx="12">
                  <c:v>32331</c:v>
                </c:pt>
                <c:pt idx="13">
                  <c:v>29929</c:v>
                </c:pt>
                <c:pt idx="14" formatCode="General">
                  <c:v>28260.464563514452</c:v>
                </c:pt>
                <c:pt idx="15" formatCode="General">
                  <c:v>26475.6059105924</c:v>
                </c:pt>
                <c:pt idx="16" formatCode="General">
                  <c:v>24925.971973833064</c:v>
                </c:pt>
                <c:pt idx="17" formatCode="General">
                  <c:v>23594.086808272546</c:v>
                </c:pt>
                <c:pt idx="18" formatCode="General">
                  <c:v>22421.34441751241</c:v>
                </c:pt>
                <c:pt idx="19" formatCode="General">
                  <c:v>21385.574913202898</c:v>
                </c:pt>
                <c:pt idx="20" formatCode="General">
                  <c:v>20445.064082750643</c:v>
                </c:pt>
                <c:pt idx="21" formatCode="General">
                  <c:v>19568.909585838839</c:v>
                </c:pt>
                <c:pt idx="22" formatCode="General">
                  <c:v>18744.398308216689</c:v>
                </c:pt>
                <c:pt idx="23" formatCode="General">
                  <c:v>18330.458821450618</c:v>
                </c:pt>
                <c:pt idx="24" formatCode="General">
                  <c:v>17947.296698667051</c:v>
                </c:pt>
              </c:numCache>
            </c:numRef>
          </c:val>
          <c:smooth val="0"/>
          <c:extLst>
            <c:ext xmlns:c16="http://schemas.microsoft.com/office/drawing/2014/chart" uri="{C3380CC4-5D6E-409C-BE32-E72D297353CC}">
              <c16:uniqueId val="{00000001-06DE-40CA-82AE-7278EF1BE878}"/>
            </c:ext>
          </c:extLst>
        </c:ser>
        <c:dLbls>
          <c:showLegendKey val="0"/>
          <c:showVal val="0"/>
          <c:showCatName val="0"/>
          <c:showSerName val="0"/>
          <c:showPercent val="0"/>
          <c:showBubbleSize val="0"/>
        </c:dLbls>
        <c:smooth val="0"/>
        <c:axId val="696129208"/>
        <c:axId val="696130776"/>
      </c:lineChart>
      <c:dateAx>
        <c:axId val="69612920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AU"/>
                  <a:t>Year at June</a:t>
                </a:r>
              </a:p>
            </c:rich>
          </c:tx>
          <c:layout>
            <c:manualLayout>
              <c:xMode val="edge"/>
              <c:yMode val="edge"/>
              <c:x val="0.47420173215448808"/>
              <c:y val="0.8693077622722902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30776"/>
        <c:crosses val="autoZero"/>
        <c:auto val="1"/>
        <c:lblOffset val="100"/>
        <c:baseTimeUnit val="months"/>
        <c:majorUnit val="12"/>
        <c:majorTimeUnit val="months"/>
        <c:minorUnit val="12"/>
        <c:minorTimeUnit val="months"/>
      </c:dateAx>
      <c:valAx>
        <c:axId val="69613077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696129208"/>
        <c:crosses val="autoZero"/>
        <c:crossBetween val="midCat"/>
      </c:valAx>
      <c:spPr>
        <a:solidFill>
          <a:srgbClr val="C0C0C0"/>
        </a:solidFill>
        <a:ln w="12700">
          <a:solidFill>
            <a:srgbClr val="808080"/>
          </a:solidFill>
          <a:prstDash val="solid"/>
        </a:ln>
      </c:spPr>
    </c:plotArea>
    <c:legend>
      <c:legendPos val="b"/>
      <c:layout>
        <c:manualLayout>
          <c:xMode val="edge"/>
          <c:yMode val="edge"/>
          <c:x val="0.33415259210534798"/>
          <c:y val="0.94059489098516147"/>
          <c:w val="0.39434902332540134"/>
          <c:h val="4.5544554455445585E-2"/>
        </c:manualLayout>
      </c:layout>
      <c:overlay val="0"/>
      <c:spPr>
        <a:solidFill>
          <a:srgbClr val="FFFFFF"/>
        </a:solidFill>
        <a:ln w="25400">
          <a:noFill/>
        </a:ln>
      </c:spPr>
      <c:txPr>
        <a:bodyPr/>
        <a:lstStyle/>
        <a:p>
          <a:pPr>
            <a:defRPr sz="79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75" b="1" i="0" u="none" strike="noStrike" baseline="0">
                <a:solidFill>
                  <a:srgbClr val="000000"/>
                </a:solidFill>
                <a:latin typeface="Arial"/>
                <a:ea typeface="Arial"/>
                <a:cs typeface="Arial"/>
              </a:defRPr>
            </a:pPr>
            <a:r>
              <a:rPr lang="en-AU"/>
              <a:t>DVA Gold &amp; White Cards</a:t>
            </a:r>
          </a:p>
        </c:rich>
      </c:tx>
      <c:layout>
        <c:manualLayout>
          <c:xMode val="edge"/>
          <c:yMode val="edge"/>
          <c:x val="0.36497347025719401"/>
          <c:y val="2.976190476190476E-2"/>
        </c:manualLayout>
      </c:layout>
      <c:overlay val="0"/>
      <c:spPr>
        <a:noFill/>
        <a:ln w="25400">
          <a:noFill/>
        </a:ln>
      </c:spPr>
    </c:title>
    <c:autoTitleDeleted val="0"/>
    <c:plotArea>
      <c:layout>
        <c:manualLayout>
          <c:layoutTarget val="inner"/>
          <c:xMode val="edge"/>
          <c:yMode val="edge"/>
          <c:x val="9.8930545863543579E-2"/>
          <c:y val="0.15277807380424147"/>
          <c:w val="0.86230002813494067"/>
          <c:h val="0.63690599598911057"/>
        </c:manualLayout>
      </c:layout>
      <c:lineChart>
        <c:grouping val="standard"/>
        <c:varyColors val="0"/>
        <c:ser>
          <c:idx val="0"/>
          <c:order val="0"/>
          <c:tx>
            <c:v>Gold </c:v>
          </c:tx>
          <c:spPr>
            <a:ln w="38100">
              <a:solidFill>
                <a:srgbClr val="FFCC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Data'!$W$489:$BQ$489</c15:sqref>
                  </c15:fullRef>
                </c:ext>
              </c:extLst>
              <c:f>('Models Data'!$W$489,'Models Data'!$Y$489,'Models Data'!$AA$489,'Models Data'!$AC$489,'Models Data'!$AE$489,'Models Data'!$AG$489,'Models Data'!$AI$489,'Models Data'!$AK$489,'Models Data'!$AM$489,'Models Data'!$AO$489,'Models Data'!$AQ$489,'Models Data'!$AS$489,'Models Data'!$AU$489,'Models Data'!$AW$489,'Models Data'!$AY$489,'Models Data'!$BA$489,'Models Data'!$BC$489,'Models Data'!$BE$489,'Models Data'!$BG$489,'Models Data'!$BI$489,'Models Data'!$BK$489,'Models Data'!$BM$489,'Models Data'!$BO$489:$BQ$489)</c:f>
              <c:numCache>
                <c:formatCode>#,##0</c:formatCode>
                <c:ptCount val="25"/>
                <c:pt idx="0">
                  <c:v>69607</c:v>
                </c:pt>
                <c:pt idx="1">
                  <c:v>65139</c:v>
                </c:pt>
                <c:pt idx="2">
                  <c:v>60825</c:v>
                </c:pt>
                <c:pt idx="3">
                  <c:v>56862</c:v>
                </c:pt>
                <c:pt idx="4">
                  <c:v>52789</c:v>
                </c:pt>
                <c:pt idx="5">
                  <c:v>48856</c:v>
                </c:pt>
                <c:pt idx="6">
                  <c:v>45271</c:v>
                </c:pt>
                <c:pt idx="7">
                  <c:v>42007</c:v>
                </c:pt>
                <c:pt idx="8">
                  <c:v>39190</c:v>
                </c:pt>
                <c:pt idx="9">
                  <c:v>36760</c:v>
                </c:pt>
                <c:pt idx="10">
                  <c:v>34335</c:v>
                </c:pt>
                <c:pt idx="11">
                  <c:v>32243</c:v>
                </c:pt>
                <c:pt idx="12">
                  <c:v>30078</c:v>
                </c:pt>
                <c:pt idx="13">
                  <c:v>28113</c:v>
                </c:pt>
                <c:pt idx="14" formatCode="General">
                  <c:v>27020.522516811168</c:v>
                </c:pt>
                <c:pt idx="15" formatCode="General">
                  <c:v>25863.005374403983</c:v>
                </c:pt>
                <c:pt idx="16" formatCode="General">
                  <c:v>24970.561926883704</c:v>
                </c:pt>
                <c:pt idx="17" formatCode="General">
                  <c:v>24317.739518679271</c:v>
                </c:pt>
                <c:pt idx="18" formatCode="General">
                  <c:v>23859.107748614362</c:v>
                </c:pt>
                <c:pt idx="19" formatCode="General">
                  <c:v>23553.546704735403</c:v>
                </c:pt>
                <c:pt idx="20" formatCode="General">
                  <c:v>23356.835455113574</c:v>
                </c:pt>
                <c:pt idx="21" formatCode="General">
                  <c:v>23223.106966170119</c:v>
                </c:pt>
                <c:pt idx="22" formatCode="General">
                  <c:v>23147.726476171414</c:v>
                </c:pt>
                <c:pt idx="23" formatCode="General">
                  <c:v>23113.990182016863</c:v>
                </c:pt>
                <c:pt idx="24" formatCode="General">
                  <c:v>23116.734067397887</c:v>
                </c:pt>
              </c:numCache>
            </c:numRef>
          </c:val>
          <c:smooth val="0"/>
          <c:extLst>
            <c:ext xmlns:c16="http://schemas.microsoft.com/office/drawing/2014/chart" uri="{C3380CC4-5D6E-409C-BE32-E72D297353CC}">
              <c16:uniqueId val="{00000000-21DF-4E35-B515-FE3999C6DD40}"/>
            </c:ext>
          </c:extLst>
        </c:ser>
        <c:ser>
          <c:idx val="1"/>
          <c:order val="1"/>
          <c:tx>
            <c:v>White</c:v>
          </c:tx>
          <c:spPr>
            <a:ln w="38100">
              <a:solidFill>
                <a:srgbClr val="FFFFFF"/>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Data'!$W$510:$BQ$510</c15:sqref>
                  </c15:fullRef>
                </c:ext>
              </c:extLst>
              <c:f>('Models Data'!$W$510,'Models Data'!$Y$510,'Models Data'!$AA$510,'Models Data'!$AC$510,'Models Data'!$AE$510,'Models Data'!$AG$510,'Models Data'!$AI$510,'Models Data'!$AK$510,'Models Data'!$AM$510,'Models Data'!$AO$510,'Models Data'!$AQ$510,'Models Data'!$AS$510,'Models Data'!$AU$510,'Models Data'!$AW$510,'Models Data'!$AY$510,'Models Data'!$BA$510,'Models Data'!$BC$510,'Models Data'!$BE$510,'Models Data'!$BG$510,'Models Data'!$BI$510,'Models Data'!$BK$510,'Models Data'!$BM$510,'Models Data'!$BO$510:$BQ$510)</c:f>
              <c:numCache>
                <c:formatCode>#,##0</c:formatCode>
                <c:ptCount val="25"/>
                <c:pt idx="0">
                  <c:v>12643</c:v>
                </c:pt>
                <c:pt idx="1">
                  <c:v>12346</c:v>
                </c:pt>
                <c:pt idx="2">
                  <c:v>12154</c:v>
                </c:pt>
                <c:pt idx="3">
                  <c:v>12152</c:v>
                </c:pt>
                <c:pt idx="4">
                  <c:v>13184</c:v>
                </c:pt>
                <c:pt idx="5">
                  <c:v>13376</c:v>
                </c:pt>
                <c:pt idx="6">
                  <c:v>13624</c:v>
                </c:pt>
                <c:pt idx="7">
                  <c:v>14057</c:v>
                </c:pt>
                <c:pt idx="8">
                  <c:v>14783</c:v>
                </c:pt>
                <c:pt idx="9">
                  <c:v>19904</c:v>
                </c:pt>
                <c:pt idx="10">
                  <c:v>33035</c:v>
                </c:pt>
                <c:pt idx="11">
                  <c:v>37449</c:v>
                </c:pt>
                <c:pt idx="12">
                  <c:v>41598</c:v>
                </c:pt>
                <c:pt idx="13">
                  <c:v>44307</c:v>
                </c:pt>
                <c:pt idx="14" formatCode="General">
                  <c:v>46702.074835595406</c:v>
                </c:pt>
                <c:pt idx="15" formatCode="General">
                  <c:v>48811.057699765566</c:v>
                </c:pt>
                <c:pt idx="16" formatCode="General">
                  <c:v>50634.049767048331</c:v>
                </c:pt>
                <c:pt idx="17" formatCode="General">
                  <c:v>52176.082892228755</c:v>
                </c:pt>
                <c:pt idx="18" formatCode="General">
                  <c:v>53509.559396107943</c:v>
                </c:pt>
                <c:pt idx="19" formatCode="General">
                  <c:v>54654.74623476436</c:v>
                </c:pt>
                <c:pt idx="20" formatCode="General">
                  <c:v>55634.799536579238</c:v>
                </c:pt>
                <c:pt idx="21" formatCode="General">
                  <c:v>56464.247092015823</c:v>
                </c:pt>
                <c:pt idx="22" formatCode="General">
                  <c:v>57140.308880104785</c:v>
                </c:pt>
                <c:pt idx="23" formatCode="General">
                  <c:v>57410.360857810796</c:v>
                </c:pt>
                <c:pt idx="24" formatCode="General">
                  <c:v>57693.933589819659</c:v>
                </c:pt>
              </c:numCache>
            </c:numRef>
          </c:val>
          <c:smooth val="0"/>
          <c:extLst>
            <c:ext xmlns:c16="http://schemas.microsoft.com/office/drawing/2014/chart" uri="{C3380CC4-5D6E-409C-BE32-E72D297353CC}">
              <c16:uniqueId val="{00000001-21DF-4E35-B515-FE3999C6DD40}"/>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Data'!$W$531:$BQ$531</c15:sqref>
                  </c15:fullRef>
                </c:ext>
              </c:extLst>
              <c:f>('Models Data'!$W$531,'Models Data'!$Y$531,'Models Data'!$AA$531,'Models Data'!$AC$531,'Models Data'!$AE$531,'Models Data'!$AG$531,'Models Data'!$AI$531,'Models Data'!$AK$531,'Models Data'!$AM$531,'Models Data'!$AO$531,'Models Data'!$AQ$531,'Models Data'!$AS$531,'Models Data'!$AU$531,'Models Data'!$AW$531,'Models Data'!$AY$531,'Models Data'!$BA$531,'Models Data'!$BC$531,'Models Data'!$BE$531,'Models Data'!$BG$531,'Models Data'!$BI$531,'Models Data'!$BK$531,'Models Data'!$BM$531,'Models Data'!$BO$531:$BQ$531)</c:f>
              <c:numCache>
                <c:formatCode>#,##0</c:formatCode>
                <c:ptCount val="25"/>
                <c:pt idx="0">
                  <c:v>82250</c:v>
                </c:pt>
                <c:pt idx="1">
                  <c:v>77485</c:v>
                </c:pt>
                <c:pt idx="2">
                  <c:v>72979</c:v>
                </c:pt>
                <c:pt idx="3">
                  <c:v>69014</c:v>
                </c:pt>
                <c:pt idx="4">
                  <c:v>65973</c:v>
                </c:pt>
                <c:pt idx="5">
                  <c:v>62232</c:v>
                </c:pt>
                <c:pt idx="6">
                  <c:v>58895</c:v>
                </c:pt>
                <c:pt idx="7">
                  <c:v>56064</c:v>
                </c:pt>
                <c:pt idx="8">
                  <c:v>53973</c:v>
                </c:pt>
                <c:pt idx="9">
                  <c:v>56664</c:v>
                </c:pt>
                <c:pt idx="10">
                  <c:v>67370</c:v>
                </c:pt>
                <c:pt idx="11">
                  <c:v>69692</c:v>
                </c:pt>
                <c:pt idx="12">
                  <c:v>71676</c:v>
                </c:pt>
                <c:pt idx="13">
                  <c:v>72420</c:v>
                </c:pt>
                <c:pt idx="14">
                  <c:v>73722.597352406578</c:v>
                </c:pt>
                <c:pt idx="15">
                  <c:v>74674.06307416955</c:v>
                </c:pt>
                <c:pt idx="16">
                  <c:v>75604.611693932035</c:v>
                </c:pt>
                <c:pt idx="17">
                  <c:v>76493.822410908033</c:v>
                </c:pt>
                <c:pt idx="18">
                  <c:v>77368.667144722305</c:v>
                </c:pt>
                <c:pt idx="19">
                  <c:v>78208.292939499763</c:v>
                </c:pt>
                <c:pt idx="20">
                  <c:v>78991.634991692816</c:v>
                </c:pt>
                <c:pt idx="21">
                  <c:v>79687.354058185942</c:v>
                </c:pt>
                <c:pt idx="22">
                  <c:v>80288.035356276203</c:v>
                </c:pt>
                <c:pt idx="23">
                  <c:v>80524.351039827656</c:v>
                </c:pt>
                <c:pt idx="24">
                  <c:v>80810.667657217549</c:v>
                </c:pt>
              </c:numCache>
            </c:numRef>
          </c:val>
          <c:smooth val="0"/>
          <c:extLst>
            <c:ext xmlns:c16="http://schemas.microsoft.com/office/drawing/2014/chart" uri="{C3380CC4-5D6E-409C-BE32-E72D297353CC}">
              <c16:uniqueId val="{00000002-21DF-4E35-B515-FE3999C6DD40}"/>
            </c:ext>
          </c:extLst>
        </c:ser>
        <c:dLbls>
          <c:showLegendKey val="0"/>
          <c:showVal val="0"/>
          <c:showCatName val="0"/>
          <c:showSerName val="0"/>
          <c:showPercent val="0"/>
          <c:showBubbleSize val="0"/>
        </c:dLbls>
        <c:smooth val="0"/>
        <c:axId val="696131560"/>
        <c:axId val="696132736"/>
      </c:lineChart>
      <c:dateAx>
        <c:axId val="696131560"/>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AU"/>
                  <a:t>Year at June</a:t>
                </a:r>
              </a:p>
            </c:rich>
          </c:tx>
          <c:layout>
            <c:manualLayout>
              <c:xMode val="edge"/>
              <c:yMode val="edge"/>
              <c:x val="0.47326236887812406"/>
              <c:y val="0.8730175394742323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6132736"/>
        <c:crosses val="autoZero"/>
        <c:auto val="1"/>
        <c:lblOffset val="100"/>
        <c:baseTimeUnit val="months"/>
        <c:majorUnit val="12"/>
        <c:majorTimeUnit val="months"/>
        <c:minorUnit val="12"/>
        <c:minorTimeUnit val="months"/>
      </c:dateAx>
      <c:valAx>
        <c:axId val="69613273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696131560"/>
        <c:crosses val="autoZero"/>
        <c:crossBetween val="midCat"/>
      </c:valAx>
      <c:spPr>
        <a:solidFill>
          <a:srgbClr val="C0C0C0"/>
        </a:solidFill>
        <a:ln w="12700">
          <a:solidFill>
            <a:srgbClr val="808080"/>
          </a:solidFill>
          <a:prstDash val="solid"/>
        </a:ln>
      </c:spPr>
    </c:plotArea>
    <c:legend>
      <c:legendPos val="b"/>
      <c:layout>
        <c:manualLayout>
          <c:xMode val="edge"/>
          <c:yMode val="edge"/>
          <c:x val="0.40240671391671956"/>
          <c:y val="0.94246219222597172"/>
          <c:w val="0.20896201238402204"/>
          <c:h val="3.849324610662453E-2"/>
        </c:manualLayout>
      </c:layout>
      <c:overlay val="0"/>
      <c:spPr>
        <a:solidFill>
          <a:srgbClr val="C0C0C0"/>
        </a:solidFill>
        <a:ln w="25400">
          <a:noFill/>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AU"/>
              <a:t>DVA Veterans &amp; Dependants</a:t>
            </a:r>
          </a:p>
        </c:rich>
      </c:tx>
      <c:layout>
        <c:manualLayout>
          <c:xMode val="edge"/>
          <c:yMode val="edge"/>
          <c:x val="0.3416151676692587"/>
          <c:y val="2.982107355864811E-2"/>
        </c:manualLayout>
      </c:layout>
      <c:overlay val="0"/>
      <c:spPr>
        <a:noFill/>
        <a:ln w="25400">
          <a:noFill/>
        </a:ln>
      </c:spPr>
    </c:title>
    <c:autoTitleDeleted val="0"/>
    <c:plotArea>
      <c:layout>
        <c:manualLayout>
          <c:layoutTarget val="inner"/>
          <c:xMode val="edge"/>
          <c:yMode val="edge"/>
          <c:x val="9.1925521596905077E-2"/>
          <c:y val="0.15506958250497019"/>
          <c:w val="0.87205021839226171"/>
          <c:h val="0.63419483101391649"/>
        </c:manualLayout>
      </c:layout>
      <c:lineChart>
        <c:grouping val="standard"/>
        <c:varyColors val="0"/>
        <c:ser>
          <c:idx val="0"/>
          <c:order val="0"/>
          <c:tx>
            <c:v>Veterans</c:v>
          </c:tx>
          <c:spPr>
            <a:ln w="38100">
              <a:solidFill>
                <a:srgbClr val="00008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Data'!$W$154:$BQ$154</c15:sqref>
                  </c15:fullRef>
                </c:ext>
              </c:extLst>
              <c:f>('Models Data'!$W$154,'Models Data'!$Y$154,'Models Data'!$AA$154,'Models Data'!$AC$154,'Models Data'!$AE$154,'Models Data'!$AG$154,'Models Data'!$AI$154,'Models Data'!$AK$154,'Models Data'!$AM$154,'Models Data'!$AO$154,'Models Data'!$AQ$154,'Models Data'!$AS$154,'Models Data'!$AU$154,'Models Data'!$AW$154,'Models Data'!$AY$154,'Models Data'!$BA$154,'Models Data'!$BC$154,'Models Data'!$BE$154,'Models Data'!$BG$154,'Models Data'!$BI$154,'Models Data'!$BK$154,'Models Data'!$BM$154,'Models Data'!$BO$154:$BQ$154)</c:f>
              <c:numCache>
                <c:formatCode>#,##0</c:formatCode>
                <c:ptCount val="25"/>
                <c:pt idx="0">
                  <c:v>34844</c:v>
                </c:pt>
                <c:pt idx="1">
                  <c:v>32526</c:v>
                </c:pt>
                <c:pt idx="2">
                  <c:v>30498</c:v>
                </c:pt>
                <c:pt idx="3">
                  <c:v>28825</c:v>
                </c:pt>
                <c:pt idx="4">
                  <c:v>31151</c:v>
                </c:pt>
                <c:pt idx="5">
                  <c:v>29726</c:v>
                </c:pt>
                <c:pt idx="6">
                  <c:v>28595</c:v>
                </c:pt>
                <c:pt idx="7">
                  <c:v>27760</c:v>
                </c:pt>
                <c:pt idx="8">
                  <c:v>27225</c:v>
                </c:pt>
                <c:pt idx="9">
                  <c:v>29287</c:v>
                </c:pt>
                <c:pt idx="10">
                  <c:v>34701</c:v>
                </c:pt>
                <c:pt idx="11">
                  <c:v>36074</c:v>
                </c:pt>
                <c:pt idx="12">
                  <c:v>37612</c:v>
                </c:pt>
                <c:pt idx="13">
                  <c:v>39096</c:v>
                </c:pt>
                <c:pt idx="14" formatCode="General">
                  <c:v>40815.941523939357</c:v>
                </c:pt>
                <c:pt idx="15" formatCode="General">
                  <c:v>42210.592435932966</c:v>
                </c:pt>
                <c:pt idx="16" formatCode="General">
                  <c:v>43430.270454180456</c:v>
                </c:pt>
                <c:pt idx="17" formatCode="General">
                  <c:v>44473.913802683666</c:v>
                </c:pt>
                <c:pt idx="18" formatCode="General">
                  <c:v>45375.636789952288</c:v>
                </c:pt>
                <c:pt idx="19" formatCode="General">
                  <c:v>46148.461942062408</c:v>
                </c:pt>
                <c:pt idx="20" formatCode="General">
                  <c:v>46825.273543840121</c:v>
                </c:pt>
                <c:pt idx="21" formatCode="General">
                  <c:v>47371.009692989144</c:v>
                </c:pt>
                <c:pt idx="22" formatCode="General">
                  <c:v>47796.816375975519</c:v>
                </c:pt>
                <c:pt idx="23" formatCode="General">
                  <c:v>47956.901219653228</c:v>
                </c:pt>
                <c:pt idx="24" formatCode="General">
                  <c:v>48144.095657666352</c:v>
                </c:pt>
              </c:numCache>
            </c:numRef>
          </c:val>
          <c:smooth val="0"/>
          <c:extLst>
            <c:ext xmlns:c16="http://schemas.microsoft.com/office/drawing/2014/chart" uri="{C3380CC4-5D6E-409C-BE32-E72D297353CC}">
              <c16:uniqueId val="{00000000-7627-4B9B-A76B-E508058C3E5F}"/>
            </c:ext>
          </c:extLst>
        </c:ser>
        <c:ser>
          <c:idx val="1"/>
          <c:order val="1"/>
          <c:tx>
            <c:v>Dependants</c:v>
          </c:tx>
          <c:spPr>
            <a:ln w="38100">
              <a:solidFill>
                <a:srgbClr val="FF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Data'!$W$427:$BQ$427</c15:sqref>
                  </c15:fullRef>
                </c:ext>
              </c:extLst>
              <c:f>('Models Data'!$W$427,'Models Data'!$Y$427,'Models Data'!$AA$427,'Models Data'!$AC$427,'Models Data'!$AE$427,'Models Data'!$AG$427,'Models Data'!$AI$427,'Models Data'!$AK$427,'Models Data'!$AM$427,'Models Data'!$AO$427,'Models Data'!$AQ$427,'Models Data'!$AS$427,'Models Data'!$AU$427,'Models Data'!$AW$427,'Models Data'!$AY$427,'Models Data'!$BA$427,'Models Data'!$BC$427,'Models Data'!$BE$427,'Models Data'!$BG$427,'Models Data'!$BI$427,'Models Data'!$BK$427,'Models Data'!$BM$427,'Models Data'!$BO$427:$BQ$427)</c:f>
              <c:numCache>
                <c:formatCode>#,##0</c:formatCode>
                <c:ptCount val="25"/>
                <c:pt idx="0">
                  <c:v>43820</c:v>
                </c:pt>
                <c:pt idx="1">
                  <c:v>41389</c:v>
                </c:pt>
                <c:pt idx="2">
                  <c:v>38783</c:v>
                </c:pt>
                <c:pt idx="3">
                  <c:v>36312</c:v>
                </c:pt>
                <c:pt idx="4">
                  <c:v>34024</c:v>
                </c:pt>
                <c:pt idx="5">
                  <c:v>31415</c:v>
                </c:pt>
                <c:pt idx="6">
                  <c:v>28979</c:v>
                </c:pt>
                <c:pt idx="7">
                  <c:v>26583</c:v>
                </c:pt>
                <c:pt idx="8">
                  <c:v>24087</c:v>
                </c:pt>
                <c:pt idx="9">
                  <c:v>22123</c:v>
                </c:pt>
                <c:pt idx="10">
                  <c:v>20574</c:v>
                </c:pt>
                <c:pt idx="11">
                  <c:v>18898</c:v>
                </c:pt>
                <c:pt idx="12">
                  <c:v>16630</c:v>
                </c:pt>
                <c:pt idx="13">
                  <c:v>15147</c:v>
                </c:pt>
                <c:pt idx="14" formatCode="General">
                  <c:v>13953.736754569314</c:v>
                </c:pt>
                <c:pt idx="15" formatCode="General">
                  <c:v>12856.133236335219</c:v>
                </c:pt>
                <c:pt idx="16" formatCode="General">
                  <c:v>11896.306933941278</c:v>
                </c:pt>
                <c:pt idx="17" formatCode="General">
                  <c:v>11055.464747577575</c:v>
                </c:pt>
                <c:pt idx="18" formatCode="General">
                  <c:v>10344.29536736045</c:v>
                </c:pt>
                <c:pt idx="19" formatCode="General">
                  <c:v>9721.5855033362659</c:v>
                </c:pt>
                <c:pt idx="20" formatCode="General">
                  <c:v>9199.9379109300771</c:v>
                </c:pt>
                <c:pt idx="21" formatCode="General">
                  <c:v>8745.2160031696767</c:v>
                </c:pt>
                <c:pt idx="22" formatCode="General">
                  <c:v>8339.2793502981513</c:v>
                </c:pt>
                <c:pt idx="23" formatCode="General">
                  <c:v>8155.6620340751188</c:v>
                </c:pt>
                <c:pt idx="24" formatCode="General">
                  <c:v>7947.7872918163021</c:v>
                </c:pt>
              </c:numCache>
            </c:numRef>
          </c:val>
          <c:smooth val="0"/>
          <c:extLst>
            <c:ext xmlns:c16="http://schemas.microsoft.com/office/drawing/2014/chart" uri="{C3380CC4-5D6E-409C-BE32-E72D297353CC}">
              <c16:uniqueId val="{00000001-7627-4B9B-A76B-E508058C3E5F}"/>
            </c:ext>
          </c:extLst>
        </c:ser>
        <c:ser>
          <c:idx val="2"/>
          <c:order val="2"/>
          <c:tx>
            <c:v>Total</c:v>
          </c:tx>
          <c:spPr>
            <a:ln w="38100">
              <a:solidFill>
                <a:srgbClr val="000000"/>
              </a:solidFill>
              <a:prstDash val="solid"/>
            </a:ln>
          </c:spPr>
          <c:marker>
            <c:symbol val="none"/>
          </c:marker>
          <c:cat>
            <c:numRef>
              <c:extLst>
                <c:ext xmlns:c15="http://schemas.microsoft.com/office/drawing/2012/chart" uri="{02D57815-91ED-43cb-92C2-25804820EDAC}">
                  <c15:fullRef>
                    <c15:sqref>'Models Data'!$W$3:$BQ$3</c15:sqref>
                  </c15:fullRef>
                </c:ext>
              </c:extLst>
              <c:f>('Models Data'!$W$3,'Models Data'!$Y$3,'Models Data'!$AA$3,'Models Data'!$AC$3,'Models Data'!$AE$3,'Models Data'!$AG$3,'Models Data'!$AI$3,'Models Data'!$AK$3,'Models Data'!$AM$3,'Models Data'!$AO$3,'Models Data'!$AQ$3,'Models Data'!$AS$3,'Models Data'!$AU$3,'Models Data'!$AW$3,'Models Data'!$AY$3,'Models Data'!$BA$3,'Models Data'!$BC$3,'Models Data'!$BE$3,'Models Data'!$BG$3,'Models Data'!$BI$3,'Models Data'!$BK$3,'Models Data'!$BM$3,'Models Data'!$BO$3:$BQ$3)</c:f>
              <c:numCache>
                <c:formatCode>dd/mm/yy;@</c:formatCode>
                <c:ptCount val="25"/>
                <c:pt idx="0">
                  <c:v>40359</c:v>
                </c:pt>
                <c:pt idx="1">
                  <c:v>40724</c:v>
                </c:pt>
                <c:pt idx="2">
                  <c:v>41090</c:v>
                </c:pt>
                <c:pt idx="3">
                  <c:v>41455</c:v>
                </c:pt>
                <c:pt idx="4">
                  <c:v>41820</c:v>
                </c:pt>
                <c:pt idx="5">
                  <c:v>42185</c:v>
                </c:pt>
                <c:pt idx="6">
                  <c:v>42551</c:v>
                </c:pt>
                <c:pt idx="7">
                  <c:v>42916</c:v>
                </c:pt>
                <c:pt idx="8">
                  <c:v>43281</c:v>
                </c:pt>
                <c:pt idx="9">
                  <c:v>43646</c:v>
                </c:pt>
                <c:pt idx="10">
                  <c:v>44012</c:v>
                </c:pt>
                <c:pt idx="11">
                  <c:v>44377</c:v>
                </c:pt>
                <c:pt idx="12">
                  <c:v>44742</c:v>
                </c:pt>
                <c:pt idx="13">
                  <c:v>45107</c:v>
                </c:pt>
                <c:pt idx="14">
                  <c:v>45473</c:v>
                </c:pt>
                <c:pt idx="15">
                  <c:v>45838</c:v>
                </c:pt>
                <c:pt idx="16">
                  <c:v>46203</c:v>
                </c:pt>
                <c:pt idx="17">
                  <c:v>46568</c:v>
                </c:pt>
                <c:pt idx="18">
                  <c:v>46934</c:v>
                </c:pt>
                <c:pt idx="19">
                  <c:v>47299</c:v>
                </c:pt>
                <c:pt idx="20">
                  <c:v>47664</c:v>
                </c:pt>
                <c:pt idx="21">
                  <c:v>48029</c:v>
                </c:pt>
                <c:pt idx="22">
                  <c:v>48395</c:v>
                </c:pt>
                <c:pt idx="23">
                  <c:v>48579</c:v>
                </c:pt>
                <c:pt idx="24">
                  <c:v>48760</c:v>
                </c:pt>
              </c:numCache>
            </c:numRef>
          </c:cat>
          <c:val>
            <c:numRef>
              <c:extLst>
                <c:ext xmlns:c15="http://schemas.microsoft.com/office/drawing/2012/chart" uri="{02D57815-91ED-43cb-92C2-25804820EDAC}">
                  <c15:fullRef>
                    <c15:sqref>'Models Data'!$W$469:$BQ$469</c15:sqref>
                  </c15:fullRef>
                </c:ext>
              </c:extLst>
              <c:f>('Models Data'!$W$469,'Models Data'!$Y$469,'Models Data'!$AA$469,'Models Data'!$AC$469,'Models Data'!$AE$469,'Models Data'!$AG$469,'Models Data'!$AI$469,'Models Data'!$AK$469,'Models Data'!$AM$469,'Models Data'!$AO$469,'Models Data'!$AQ$469,'Models Data'!$AS$469,'Models Data'!$AU$469,'Models Data'!$AW$469,'Models Data'!$AY$469,'Models Data'!$BA$469,'Models Data'!$BC$469,'Models Data'!$BE$469,'Models Data'!$BG$469,'Models Data'!$BI$469,'Models Data'!$BK$469,'Models Data'!$BM$469,'Models Data'!$BO$469:$BQ$469)</c:f>
              <c:numCache>
                <c:formatCode>#,##0</c:formatCode>
                <c:ptCount val="25"/>
                <c:pt idx="0">
                  <c:v>77865</c:v>
                </c:pt>
                <c:pt idx="1">
                  <c:v>73168</c:v>
                </c:pt>
                <c:pt idx="2">
                  <c:v>68630</c:v>
                </c:pt>
                <c:pt idx="3">
                  <c:v>64538</c:v>
                </c:pt>
                <c:pt idx="4">
                  <c:v>64842</c:v>
                </c:pt>
                <c:pt idx="5">
                  <c:v>60850</c:v>
                </c:pt>
                <c:pt idx="6">
                  <c:v>57322</c:v>
                </c:pt>
                <c:pt idx="7">
                  <c:v>54134</c:v>
                </c:pt>
                <c:pt idx="8">
                  <c:v>51129</c:v>
                </c:pt>
                <c:pt idx="9">
                  <c:v>51267</c:v>
                </c:pt>
                <c:pt idx="10">
                  <c:v>55109</c:v>
                </c:pt>
                <c:pt idx="11">
                  <c:v>54814</c:v>
                </c:pt>
                <c:pt idx="12">
                  <c:v>54114</c:v>
                </c:pt>
                <c:pt idx="13">
                  <c:v>54132</c:v>
                </c:pt>
                <c:pt idx="14" formatCode="General">
                  <c:v>54653.177601583797</c:v>
                </c:pt>
                <c:pt idx="15" formatCode="General">
                  <c:v>54951.941910880785</c:v>
                </c:pt>
                <c:pt idx="16" formatCode="General">
                  <c:v>55215.444379704699</c:v>
                </c:pt>
                <c:pt idx="17" formatCode="General">
                  <c:v>55419.439311975533</c:v>
                </c:pt>
                <c:pt idx="18" formatCode="General">
                  <c:v>55609.365180589448</c:v>
                </c:pt>
                <c:pt idx="19" formatCode="General">
                  <c:v>55757.517209820551</c:v>
                </c:pt>
                <c:pt idx="20" formatCode="General">
                  <c:v>55908.671699217848</c:v>
                </c:pt>
                <c:pt idx="21" formatCode="General">
                  <c:v>55995.20272197514</c:v>
                </c:pt>
                <c:pt idx="22" formatCode="General">
                  <c:v>56011.347402581065</c:v>
                </c:pt>
                <c:pt idx="23" formatCode="General">
                  <c:v>55985.199249398735</c:v>
                </c:pt>
                <c:pt idx="24" formatCode="General">
                  <c:v>55961.82659706843</c:v>
                </c:pt>
              </c:numCache>
            </c:numRef>
          </c:val>
          <c:smooth val="0"/>
          <c:extLst>
            <c:ext xmlns:c16="http://schemas.microsoft.com/office/drawing/2014/chart" uri="{C3380CC4-5D6E-409C-BE32-E72D297353CC}">
              <c16:uniqueId val="{00000002-7627-4B9B-A76B-E508058C3E5F}"/>
            </c:ext>
          </c:extLst>
        </c:ser>
        <c:dLbls>
          <c:showLegendKey val="0"/>
          <c:showVal val="0"/>
          <c:showCatName val="0"/>
          <c:showSerName val="0"/>
          <c:showPercent val="0"/>
          <c:showBubbleSize val="0"/>
        </c:dLbls>
        <c:smooth val="0"/>
        <c:axId val="697096288"/>
        <c:axId val="697101776"/>
      </c:lineChart>
      <c:dateAx>
        <c:axId val="697096288"/>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Year at June</a:t>
                </a:r>
              </a:p>
            </c:rich>
          </c:tx>
          <c:layout>
            <c:manualLayout>
              <c:xMode val="edge"/>
              <c:yMode val="edge"/>
              <c:x val="0.47577665835248856"/>
              <c:y val="0.8727634194831014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97101776"/>
        <c:crosses val="autoZero"/>
        <c:auto val="1"/>
        <c:lblOffset val="100"/>
        <c:baseTimeUnit val="months"/>
        <c:majorUnit val="12"/>
        <c:majorTimeUnit val="months"/>
        <c:minorUnit val="12"/>
        <c:minorTimeUnit val="months"/>
      </c:dateAx>
      <c:valAx>
        <c:axId val="69710177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97096288"/>
        <c:crosses val="autoZero"/>
        <c:crossBetween val="midCat"/>
      </c:valAx>
      <c:spPr>
        <a:solidFill>
          <a:srgbClr val="C0C0C0"/>
        </a:solidFill>
        <a:ln w="12700">
          <a:solidFill>
            <a:srgbClr val="808080"/>
          </a:solidFill>
          <a:prstDash val="solid"/>
        </a:ln>
      </c:spPr>
    </c:plotArea>
    <c:legend>
      <c:legendPos val="b"/>
      <c:layout>
        <c:manualLayout>
          <c:xMode val="edge"/>
          <c:yMode val="edge"/>
          <c:x val="0.37142883226553203"/>
          <c:y val="0.94234592445328036"/>
          <c:w val="0.31180137265450514"/>
          <c:h val="4.37375745526839E-2"/>
        </c:manualLayout>
      </c:layout>
      <c:overlay val="0"/>
      <c:spPr>
        <a:solidFill>
          <a:srgbClr val="FFFFFF"/>
        </a:solidFill>
        <a:ln w="25400">
          <a:no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25400">
      <a:solidFill>
        <a:srgbClr val="000000"/>
      </a:solidFill>
      <a:prstDash val="solid"/>
    </a:ln>
  </c:spPr>
  <c:txPr>
    <a:bodyPr/>
    <a:lstStyle/>
    <a:p>
      <a:pPr>
        <a:defRPr sz="16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chart" Target="../charts/chart33.xml"/><Relationship Id="rId4" Type="http://schemas.openxmlformats.org/officeDocument/2006/relationships/chart" Target="../charts/chart36.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39.xml"/><Relationship Id="rId2" Type="http://schemas.openxmlformats.org/officeDocument/2006/relationships/chart" Target="../charts/chart38.xml"/><Relationship Id="rId1" Type="http://schemas.openxmlformats.org/officeDocument/2006/relationships/chart" Target="../charts/chart37.xml"/><Relationship Id="rId4" Type="http://schemas.openxmlformats.org/officeDocument/2006/relationships/chart" Target="../charts/chart40.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chart" Target="../charts/chart2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 Id="rId4" Type="http://schemas.openxmlformats.org/officeDocument/2006/relationships/chart" Target="../charts/chart2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 Id="rId4" Type="http://schemas.openxmlformats.org/officeDocument/2006/relationships/chart" Target="../charts/chart32.xml"/></Relationships>
</file>

<file path=xl/drawings/drawing1.xml><?xml version="1.0" encoding="utf-8"?>
<xdr:wsDr xmlns:xdr="http://schemas.openxmlformats.org/drawingml/2006/spreadsheetDrawing" xmlns:a="http://schemas.openxmlformats.org/drawingml/2006/main">
  <xdr:twoCellAnchor>
    <xdr:from>
      <xdr:col>0</xdr:col>
      <xdr:colOff>390525</xdr:colOff>
      <xdr:row>45</xdr:row>
      <xdr:rowOff>9525</xdr:rowOff>
    </xdr:from>
    <xdr:to>
      <xdr:col>32</xdr:col>
      <xdr:colOff>0</xdr:colOff>
      <xdr:row>69</xdr:row>
      <xdr:rowOff>0</xdr:rowOff>
    </xdr:to>
    <xdr:graphicFrame macro="">
      <xdr:nvGraphicFramePr>
        <xdr:cNvPr id="10433352"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57150</xdr:colOff>
      <xdr:row>45</xdr:row>
      <xdr:rowOff>19050</xdr:rowOff>
    </xdr:from>
    <xdr:to>
      <xdr:col>63</xdr:col>
      <xdr:colOff>47625</xdr:colOff>
      <xdr:row>69</xdr:row>
      <xdr:rowOff>0</xdr:rowOff>
    </xdr:to>
    <xdr:graphicFrame macro="">
      <xdr:nvGraphicFramePr>
        <xdr:cNvPr id="10433353"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390525</xdr:colOff>
      <xdr:row>101</xdr:row>
      <xdr:rowOff>190500</xdr:rowOff>
    </xdr:from>
    <xdr:to>
      <xdr:col>31</xdr:col>
      <xdr:colOff>638175</xdr:colOff>
      <xdr:row>126</xdr:row>
      <xdr:rowOff>0</xdr:rowOff>
    </xdr:to>
    <xdr:graphicFrame macro="">
      <xdr:nvGraphicFramePr>
        <xdr:cNvPr id="10433354"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36</xdr:col>
      <xdr:colOff>0</xdr:colOff>
      <xdr:row>102</xdr:row>
      <xdr:rowOff>9525</xdr:rowOff>
    </xdr:from>
    <xdr:to>
      <xdr:col>61</xdr:col>
      <xdr:colOff>638175</xdr:colOff>
      <xdr:row>125</xdr:row>
      <xdr:rowOff>190500</xdr:rowOff>
    </xdr:to>
    <xdr:graphicFrame macro="">
      <xdr:nvGraphicFramePr>
        <xdr:cNvPr id="10433355"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46</xdr:row>
      <xdr:rowOff>9525</xdr:rowOff>
    </xdr:from>
    <xdr:to>
      <xdr:col>31</xdr:col>
      <xdr:colOff>628650</xdr:colOff>
      <xdr:row>69</xdr:row>
      <xdr:rowOff>190500</xdr:rowOff>
    </xdr:to>
    <xdr:graphicFrame macro="">
      <xdr:nvGraphicFramePr>
        <xdr:cNvPr id="1060229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19050</xdr:colOff>
      <xdr:row>46</xdr:row>
      <xdr:rowOff>0</xdr:rowOff>
    </xdr:from>
    <xdr:to>
      <xdr:col>62</xdr:col>
      <xdr:colOff>9525</xdr:colOff>
      <xdr:row>70</xdr:row>
      <xdr:rowOff>9525</xdr:rowOff>
    </xdr:to>
    <xdr:graphicFrame macro="">
      <xdr:nvGraphicFramePr>
        <xdr:cNvPr id="1060229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371475</xdr:colOff>
      <xdr:row>103</xdr:row>
      <xdr:rowOff>190500</xdr:rowOff>
    </xdr:from>
    <xdr:to>
      <xdr:col>32</xdr:col>
      <xdr:colOff>0</xdr:colOff>
      <xdr:row>127</xdr:row>
      <xdr:rowOff>180975</xdr:rowOff>
    </xdr:to>
    <xdr:graphicFrame macro="">
      <xdr:nvGraphicFramePr>
        <xdr:cNvPr id="1060230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9525</xdr:colOff>
      <xdr:row>104</xdr:row>
      <xdr:rowOff>0</xdr:rowOff>
    </xdr:from>
    <xdr:to>
      <xdr:col>61</xdr:col>
      <xdr:colOff>638175</xdr:colOff>
      <xdr:row>127</xdr:row>
      <xdr:rowOff>190500</xdr:rowOff>
    </xdr:to>
    <xdr:graphicFrame macro="">
      <xdr:nvGraphicFramePr>
        <xdr:cNvPr id="1060230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46</xdr:row>
      <xdr:rowOff>9525</xdr:rowOff>
    </xdr:from>
    <xdr:to>
      <xdr:col>31</xdr:col>
      <xdr:colOff>628650</xdr:colOff>
      <xdr:row>69</xdr:row>
      <xdr:rowOff>200025</xdr:rowOff>
    </xdr:to>
    <xdr:graphicFrame macro="">
      <xdr:nvGraphicFramePr>
        <xdr:cNvPr id="1060741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19050</xdr:colOff>
      <xdr:row>44</xdr:row>
      <xdr:rowOff>200025</xdr:rowOff>
    </xdr:from>
    <xdr:to>
      <xdr:col>61</xdr:col>
      <xdr:colOff>638175</xdr:colOff>
      <xdr:row>70</xdr:row>
      <xdr:rowOff>9525</xdr:rowOff>
    </xdr:to>
    <xdr:graphicFrame macro="">
      <xdr:nvGraphicFramePr>
        <xdr:cNvPr id="1060741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276225</xdr:colOff>
      <xdr:row>104</xdr:row>
      <xdr:rowOff>9525</xdr:rowOff>
    </xdr:from>
    <xdr:to>
      <xdr:col>31</xdr:col>
      <xdr:colOff>638175</xdr:colOff>
      <xdr:row>127</xdr:row>
      <xdr:rowOff>190500</xdr:rowOff>
    </xdr:to>
    <xdr:graphicFrame macro="">
      <xdr:nvGraphicFramePr>
        <xdr:cNvPr id="1060742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9525</xdr:colOff>
      <xdr:row>104</xdr:row>
      <xdr:rowOff>9525</xdr:rowOff>
    </xdr:from>
    <xdr:to>
      <xdr:col>62</xdr:col>
      <xdr:colOff>9525</xdr:colOff>
      <xdr:row>127</xdr:row>
      <xdr:rowOff>190500</xdr:rowOff>
    </xdr:to>
    <xdr:graphicFrame macro="">
      <xdr:nvGraphicFramePr>
        <xdr:cNvPr id="1060742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390525</xdr:colOff>
      <xdr:row>46</xdr:row>
      <xdr:rowOff>9525</xdr:rowOff>
    </xdr:from>
    <xdr:to>
      <xdr:col>32</xdr:col>
      <xdr:colOff>0</xdr:colOff>
      <xdr:row>70</xdr:row>
      <xdr:rowOff>0</xdr:rowOff>
    </xdr:to>
    <xdr:graphicFrame macro="">
      <xdr:nvGraphicFramePr>
        <xdr:cNvPr id="1056441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9525</xdr:colOff>
      <xdr:row>46</xdr:row>
      <xdr:rowOff>0</xdr:rowOff>
    </xdr:from>
    <xdr:to>
      <xdr:col>62</xdr:col>
      <xdr:colOff>0</xdr:colOff>
      <xdr:row>70</xdr:row>
      <xdr:rowOff>0</xdr:rowOff>
    </xdr:to>
    <xdr:graphicFrame macro="">
      <xdr:nvGraphicFramePr>
        <xdr:cNvPr id="1056441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295275</xdr:colOff>
      <xdr:row>104</xdr:row>
      <xdr:rowOff>0</xdr:rowOff>
    </xdr:from>
    <xdr:to>
      <xdr:col>31</xdr:col>
      <xdr:colOff>628650</xdr:colOff>
      <xdr:row>128</xdr:row>
      <xdr:rowOff>19050</xdr:rowOff>
    </xdr:to>
    <xdr:graphicFrame macro="">
      <xdr:nvGraphicFramePr>
        <xdr:cNvPr id="1056441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36</xdr:col>
      <xdr:colOff>0</xdr:colOff>
      <xdr:row>104</xdr:row>
      <xdr:rowOff>19050</xdr:rowOff>
    </xdr:from>
    <xdr:to>
      <xdr:col>61</xdr:col>
      <xdr:colOff>619125</xdr:colOff>
      <xdr:row>128</xdr:row>
      <xdr:rowOff>28575</xdr:rowOff>
    </xdr:to>
    <xdr:graphicFrame macro="">
      <xdr:nvGraphicFramePr>
        <xdr:cNvPr id="1056441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46</xdr:row>
      <xdr:rowOff>9525</xdr:rowOff>
    </xdr:from>
    <xdr:to>
      <xdr:col>31</xdr:col>
      <xdr:colOff>638175</xdr:colOff>
      <xdr:row>69</xdr:row>
      <xdr:rowOff>200025</xdr:rowOff>
    </xdr:to>
    <xdr:graphicFrame macro="">
      <xdr:nvGraphicFramePr>
        <xdr:cNvPr id="1057157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9525</xdr:colOff>
      <xdr:row>46</xdr:row>
      <xdr:rowOff>9525</xdr:rowOff>
    </xdr:from>
    <xdr:to>
      <xdr:col>61</xdr:col>
      <xdr:colOff>638175</xdr:colOff>
      <xdr:row>69</xdr:row>
      <xdr:rowOff>190500</xdr:rowOff>
    </xdr:to>
    <xdr:graphicFrame macro="">
      <xdr:nvGraphicFramePr>
        <xdr:cNvPr id="105715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104</xdr:row>
      <xdr:rowOff>0</xdr:rowOff>
    </xdr:from>
    <xdr:to>
      <xdr:col>32</xdr:col>
      <xdr:colOff>0</xdr:colOff>
      <xdr:row>128</xdr:row>
      <xdr:rowOff>19050</xdr:rowOff>
    </xdr:to>
    <xdr:graphicFrame macro="">
      <xdr:nvGraphicFramePr>
        <xdr:cNvPr id="105715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9525</xdr:colOff>
      <xdr:row>104</xdr:row>
      <xdr:rowOff>19050</xdr:rowOff>
    </xdr:from>
    <xdr:to>
      <xdr:col>61</xdr:col>
      <xdr:colOff>638175</xdr:colOff>
      <xdr:row>128</xdr:row>
      <xdr:rowOff>47625</xdr:rowOff>
    </xdr:to>
    <xdr:graphicFrame macro="">
      <xdr:nvGraphicFramePr>
        <xdr:cNvPr id="1057158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390525</xdr:colOff>
      <xdr:row>46</xdr:row>
      <xdr:rowOff>0</xdr:rowOff>
    </xdr:from>
    <xdr:to>
      <xdr:col>32</xdr:col>
      <xdr:colOff>0</xdr:colOff>
      <xdr:row>69</xdr:row>
      <xdr:rowOff>190500</xdr:rowOff>
    </xdr:to>
    <xdr:graphicFrame macro="">
      <xdr:nvGraphicFramePr>
        <xdr:cNvPr id="1057669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9525</xdr:colOff>
      <xdr:row>46</xdr:row>
      <xdr:rowOff>9525</xdr:rowOff>
    </xdr:from>
    <xdr:to>
      <xdr:col>62</xdr:col>
      <xdr:colOff>0</xdr:colOff>
      <xdr:row>69</xdr:row>
      <xdr:rowOff>190500</xdr:rowOff>
    </xdr:to>
    <xdr:graphicFrame macro="">
      <xdr:nvGraphicFramePr>
        <xdr:cNvPr id="1057669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304800</xdr:colOff>
      <xdr:row>103</xdr:row>
      <xdr:rowOff>200025</xdr:rowOff>
    </xdr:from>
    <xdr:to>
      <xdr:col>31</xdr:col>
      <xdr:colOff>638175</xdr:colOff>
      <xdr:row>127</xdr:row>
      <xdr:rowOff>190500</xdr:rowOff>
    </xdr:to>
    <xdr:graphicFrame macro="">
      <xdr:nvGraphicFramePr>
        <xdr:cNvPr id="1057670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35</xdr:col>
      <xdr:colOff>638175</xdr:colOff>
      <xdr:row>104</xdr:row>
      <xdr:rowOff>9525</xdr:rowOff>
    </xdr:from>
    <xdr:to>
      <xdr:col>62</xdr:col>
      <xdr:colOff>0</xdr:colOff>
      <xdr:row>127</xdr:row>
      <xdr:rowOff>200025</xdr:rowOff>
    </xdr:to>
    <xdr:graphicFrame macro="">
      <xdr:nvGraphicFramePr>
        <xdr:cNvPr id="1057670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390525</xdr:colOff>
      <xdr:row>46</xdr:row>
      <xdr:rowOff>19050</xdr:rowOff>
    </xdr:from>
    <xdr:to>
      <xdr:col>31</xdr:col>
      <xdr:colOff>638175</xdr:colOff>
      <xdr:row>70</xdr:row>
      <xdr:rowOff>9525</xdr:rowOff>
    </xdr:to>
    <xdr:graphicFrame macro="">
      <xdr:nvGraphicFramePr>
        <xdr:cNvPr id="1058181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9525</xdr:colOff>
      <xdr:row>46</xdr:row>
      <xdr:rowOff>9525</xdr:rowOff>
    </xdr:from>
    <xdr:to>
      <xdr:col>62</xdr:col>
      <xdr:colOff>0</xdr:colOff>
      <xdr:row>70</xdr:row>
      <xdr:rowOff>9525</xdr:rowOff>
    </xdr:to>
    <xdr:graphicFrame macro="">
      <xdr:nvGraphicFramePr>
        <xdr:cNvPr id="1058181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304800</xdr:colOff>
      <xdr:row>104</xdr:row>
      <xdr:rowOff>19050</xdr:rowOff>
    </xdr:from>
    <xdr:to>
      <xdr:col>31</xdr:col>
      <xdr:colOff>638175</xdr:colOff>
      <xdr:row>127</xdr:row>
      <xdr:rowOff>190500</xdr:rowOff>
    </xdr:to>
    <xdr:graphicFrame macro="">
      <xdr:nvGraphicFramePr>
        <xdr:cNvPr id="1058182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19050</xdr:colOff>
      <xdr:row>104</xdr:row>
      <xdr:rowOff>9525</xdr:rowOff>
    </xdr:from>
    <xdr:to>
      <xdr:col>62</xdr:col>
      <xdr:colOff>9525</xdr:colOff>
      <xdr:row>128</xdr:row>
      <xdr:rowOff>9525</xdr:rowOff>
    </xdr:to>
    <xdr:graphicFrame macro="">
      <xdr:nvGraphicFramePr>
        <xdr:cNvPr id="1058182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0.49556</cdr:x>
      <cdr:y>0.48383</cdr:y>
    </cdr:from>
    <cdr:to>
      <cdr:x>0.51135</cdr:x>
      <cdr:y>0.51789</cdr:y>
    </cdr:to>
    <cdr:sp macro="" textlink="">
      <cdr:nvSpPr>
        <cdr:cNvPr id="76801" name="Text Box 1025"/>
        <cdr:cNvSpPr txBox="1">
          <a:spLocks xmlns:a="http://schemas.openxmlformats.org/drawingml/2006/main" noChangeArrowheads="1"/>
        </cdr:cNvSpPr>
      </cdr:nvSpPr>
      <cdr:spPr bwMode="auto">
        <a:xfrm xmlns:a="http://schemas.openxmlformats.org/drawingml/2006/main">
          <a:off x="3538612" y="2330442"/>
          <a:ext cx="112624" cy="16384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endParaRPr lang="en-AU" sz="1000" b="0" i="0" u="none" strike="noStrike" baseline="0">
            <a:solidFill>
              <a:srgbClr val="000000"/>
            </a:solidFill>
            <a:latin typeface="Arial"/>
            <a:cs typeface="Arial"/>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371475</xdr:colOff>
      <xdr:row>45</xdr:row>
      <xdr:rowOff>0</xdr:rowOff>
    </xdr:from>
    <xdr:to>
      <xdr:col>31</xdr:col>
      <xdr:colOff>628650</xdr:colOff>
      <xdr:row>68</xdr:row>
      <xdr:rowOff>190500</xdr:rowOff>
    </xdr:to>
    <xdr:graphicFrame macro="">
      <xdr:nvGraphicFramePr>
        <xdr:cNvPr id="105869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19050</xdr:colOff>
      <xdr:row>45</xdr:row>
      <xdr:rowOff>9525</xdr:rowOff>
    </xdr:from>
    <xdr:to>
      <xdr:col>62</xdr:col>
      <xdr:colOff>9525</xdr:colOff>
      <xdr:row>69</xdr:row>
      <xdr:rowOff>28575</xdr:rowOff>
    </xdr:to>
    <xdr:graphicFrame macro="">
      <xdr:nvGraphicFramePr>
        <xdr:cNvPr id="1058693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323850</xdr:colOff>
      <xdr:row>102</xdr:row>
      <xdr:rowOff>9525</xdr:rowOff>
    </xdr:from>
    <xdr:to>
      <xdr:col>32</xdr:col>
      <xdr:colOff>0</xdr:colOff>
      <xdr:row>126</xdr:row>
      <xdr:rowOff>9525</xdr:rowOff>
    </xdr:to>
    <xdr:graphicFrame macro="">
      <xdr:nvGraphicFramePr>
        <xdr:cNvPr id="1058694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9525</xdr:colOff>
      <xdr:row>102</xdr:row>
      <xdr:rowOff>19050</xdr:rowOff>
    </xdr:from>
    <xdr:to>
      <xdr:col>62</xdr:col>
      <xdr:colOff>0</xdr:colOff>
      <xdr:row>126</xdr:row>
      <xdr:rowOff>9525</xdr:rowOff>
    </xdr:to>
    <xdr:graphicFrame macro="">
      <xdr:nvGraphicFramePr>
        <xdr:cNvPr id="1058694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46</xdr:row>
      <xdr:rowOff>19050</xdr:rowOff>
    </xdr:from>
    <xdr:to>
      <xdr:col>31</xdr:col>
      <xdr:colOff>638175</xdr:colOff>
      <xdr:row>70</xdr:row>
      <xdr:rowOff>9525</xdr:rowOff>
    </xdr:to>
    <xdr:graphicFrame macro="">
      <xdr:nvGraphicFramePr>
        <xdr:cNvPr id="1059205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19049</xdr:colOff>
      <xdr:row>46</xdr:row>
      <xdr:rowOff>9525</xdr:rowOff>
    </xdr:from>
    <xdr:to>
      <xdr:col>60</xdr:col>
      <xdr:colOff>628650</xdr:colOff>
      <xdr:row>70</xdr:row>
      <xdr:rowOff>19050</xdr:rowOff>
    </xdr:to>
    <xdr:graphicFrame macro="">
      <xdr:nvGraphicFramePr>
        <xdr:cNvPr id="1059205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304800</xdr:colOff>
      <xdr:row>104</xdr:row>
      <xdr:rowOff>9525</xdr:rowOff>
    </xdr:from>
    <xdr:to>
      <xdr:col>31</xdr:col>
      <xdr:colOff>628650</xdr:colOff>
      <xdr:row>128</xdr:row>
      <xdr:rowOff>19050</xdr:rowOff>
    </xdr:to>
    <xdr:graphicFrame macro="">
      <xdr:nvGraphicFramePr>
        <xdr:cNvPr id="105920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36</xdr:col>
      <xdr:colOff>0</xdr:colOff>
      <xdr:row>104</xdr:row>
      <xdr:rowOff>19050</xdr:rowOff>
    </xdr:from>
    <xdr:to>
      <xdr:col>61</xdr:col>
      <xdr:colOff>0</xdr:colOff>
      <xdr:row>128</xdr:row>
      <xdr:rowOff>9525</xdr:rowOff>
    </xdr:to>
    <xdr:graphicFrame macro="">
      <xdr:nvGraphicFramePr>
        <xdr:cNvPr id="1059206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390525</xdr:colOff>
      <xdr:row>45</xdr:row>
      <xdr:rowOff>0</xdr:rowOff>
    </xdr:from>
    <xdr:to>
      <xdr:col>31</xdr:col>
      <xdr:colOff>638175</xdr:colOff>
      <xdr:row>69</xdr:row>
      <xdr:rowOff>0</xdr:rowOff>
    </xdr:to>
    <xdr:graphicFrame macro="">
      <xdr:nvGraphicFramePr>
        <xdr:cNvPr id="1059717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36</xdr:col>
      <xdr:colOff>4763</xdr:colOff>
      <xdr:row>45</xdr:row>
      <xdr:rowOff>33337</xdr:rowOff>
    </xdr:from>
    <xdr:to>
      <xdr:col>62</xdr:col>
      <xdr:colOff>0</xdr:colOff>
      <xdr:row>69</xdr:row>
      <xdr:rowOff>14287</xdr:rowOff>
    </xdr:to>
    <xdr:graphicFrame macro="">
      <xdr:nvGraphicFramePr>
        <xdr:cNvPr id="105971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304800</xdr:colOff>
      <xdr:row>101</xdr:row>
      <xdr:rowOff>190500</xdr:rowOff>
    </xdr:from>
    <xdr:to>
      <xdr:col>32</xdr:col>
      <xdr:colOff>0</xdr:colOff>
      <xdr:row>125</xdr:row>
      <xdr:rowOff>190500</xdr:rowOff>
    </xdr:to>
    <xdr:graphicFrame macro="">
      <xdr:nvGraphicFramePr>
        <xdr:cNvPr id="105971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9525</xdr:colOff>
      <xdr:row>102</xdr:row>
      <xdr:rowOff>0</xdr:rowOff>
    </xdr:from>
    <xdr:to>
      <xdr:col>62</xdr:col>
      <xdr:colOff>0</xdr:colOff>
      <xdr:row>125</xdr:row>
      <xdr:rowOff>200025</xdr:rowOff>
    </xdr:to>
    <xdr:graphicFrame macro="">
      <xdr:nvGraphicFramePr>
        <xdr:cNvPr id="1059718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Y3186"/>
  <sheetViews>
    <sheetView zoomScale="85" zoomScaleNormal="85" zoomScaleSheetLayoutView="40" zoomScalePageLayoutView="70" workbookViewId="0">
      <pane xSplit="21" topLeftCell="V1" activePane="topRight" state="frozen"/>
      <selection pane="topRight"/>
    </sheetView>
  </sheetViews>
  <sheetFormatPr defaultColWidth="7.86328125" defaultRowHeight="12.75" x14ac:dyDescent="0.35"/>
  <cols>
    <col min="1" max="1" width="73" style="76" customWidth="1"/>
    <col min="2" max="4" width="9.6640625" style="77" hidden="1" customWidth="1"/>
    <col min="5" max="21" width="9.6640625" style="76" hidden="1" customWidth="1"/>
    <col min="22" max="22" width="9.6640625" style="76" customWidth="1"/>
    <col min="23" max="23" width="9.6640625" style="76" hidden="1" customWidth="1"/>
    <col min="24" max="24" width="9.6640625" style="76" customWidth="1"/>
    <col min="25" max="25" width="9.6640625" style="76" hidden="1" customWidth="1"/>
    <col min="26" max="26" width="9.6640625" style="76" customWidth="1"/>
    <col min="27" max="27" width="9.6640625" style="76" hidden="1" customWidth="1"/>
    <col min="28" max="28" width="9.6640625" style="76" customWidth="1"/>
    <col min="29" max="29" width="9.6640625" style="76" hidden="1" customWidth="1"/>
    <col min="30" max="30" width="9.6640625" style="76" customWidth="1"/>
    <col min="31" max="31" width="9.6640625" style="76" hidden="1" customWidth="1"/>
    <col min="32" max="32" width="9.6640625" style="76" customWidth="1"/>
    <col min="33" max="33" width="9.6640625" style="76" hidden="1" customWidth="1"/>
    <col min="34" max="34" width="9.6640625" style="76" customWidth="1"/>
    <col min="35" max="35" width="9.6640625" style="76" hidden="1" customWidth="1"/>
    <col min="36" max="36" width="9.6640625" style="76" customWidth="1"/>
    <col min="37" max="37" width="9.6640625" style="110" hidden="1" customWidth="1"/>
    <col min="38" max="38" width="9.6640625" style="76" customWidth="1"/>
    <col min="39" max="39" width="9.6640625" style="76" hidden="1" customWidth="1"/>
    <col min="40" max="40" width="9.6640625" style="76" customWidth="1"/>
    <col min="41" max="41" width="9.6640625" style="76" hidden="1" customWidth="1"/>
    <col min="42" max="42" width="9.6640625" style="76" customWidth="1"/>
    <col min="43" max="43" width="9.6640625" style="76" hidden="1" customWidth="1"/>
    <col min="44" max="44" width="9.6640625" style="76" customWidth="1"/>
    <col min="45" max="45" width="9.6640625" style="76" hidden="1" customWidth="1"/>
    <col min="46" max="46" width="9.6640625" style="76" customWidth="1"/>
    <col min="47" max="47" width="9.6640625" style="76" hidden="1" customWidth="1"/>
    <col min="48" max="50" width="9.6640625" style="76" customWidth="1"/>
    <col min="51" max="51" width="9.6640625" style="76" hidden="1" customWidth="1"/>
    <col min="52" max="52" width="9.6640625" style="76" customWidth="1"/>
    <col min="53" max="53" width="9.6640625" style="76" hidden="1" customWidth="1"/>
    <col min="54" max="54" width="9.6640625" style="76" customWidth="1"/>
    <col min="55" max="55" width="9.6640625" style="76" hidden="1" customWidth="1"/>
    <col min="56" max="56" width="9.6640625" style="76" customWidth="1"/>
    <col min="57" max="57" width="9.6640625" style="76" hidden="1" customWidth="1"/>
    <col min="58" max="58" width="9.6640625" style="76" customWidth="1"/>
    <col min="59" max="59" width="9.6640625" style="76" hidden="1" customWidth="1"/>
    <col min="60" max="60" width="9.6640625" style="76" customWidth="1"/>
    <col min="61" max="61" width="9.6640625" style="76" hidden="1" customWidth="1"/>
    <col min="62" max="62" width="9.6640625" style="76" customWidth="1"/>
    <col min="63" max="63" width="9.6640625" style="76" hidden="1" customWidth="1"/>
    <col min="64" max="64" width="9.6640625" style="76" customWidth="1"/>
    <col min="65" max="65" width="8.86328125" style="76" hidden="1" customWidth="1"/>
    <col min="66" max="66" width="9.6640625" style="76" customWidth="1"/>
    <col min="67" max="67" width="8.86328125" style="76" hidden="1" customWidth="1"/>
    <col min="68" max="68" width="9.6640625" style="76" customWidth="1"/>
    <col min="69" max="16384" width="7.86328125" style="76"/>
  </cols>
  <sheetData>
    <row r="1" spans="1:77" s="8" customFormat="1" ht="20.25" customHeight="1" x14ac:dyDescent="0.35">
      <c r="A1" s="5" t="s">
        <v>122</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7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7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0"/>
      <c r="AS3" s="10"/>
      <c r="AT3" s="10"/>
      <c r="AU3" s="12"/>
      <c r="AV3" s="12"/>
      <c r="AW3" s="12"/>
      <c r="AX3" s="12"/>
      <c r="AY3" s="12"/>
      <c r="AZ3" s="12"/>
      <c r="BA3" s="12"/>
      <c r="BB3" s="12"/>
      <c r="BC3" s="12"/>
      <c r="BD3" s="12"/>
      <c r="BE3" s="12"/>
      <c r="BF3" s="12"/>
      <c r="BG3" s="12"/>
      <c r="BH3" s="12"/>
      <c r="BI3" s="12"/>
      <c r="BJ3" s="12"/>
    </row>
    <row r="4" spans="1:77" s="8" customFormat="1" ht="16.25" customHeight="1" x14ac:dyDescent="0.35">
      <c r="A4" s="13" t="s">
        <v>62</v>
      </c>
      <c r="B4" s="14"/>
      <c r="C4" s="108"/>
      <c r="D4" s="108"/>
      <c r="E4" s="108"/>
      <c r="F4" s="108"/>
      <c r="G4" s="108"/>
      <c r="H4" s="316"/>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77" s="17" customFormat="1" ht="16.25" customHeight="1" x14ac:dyDescent="0.35">
      <c r="A5" s="15"/>
      <c r="B5" s="16"/>
      <c r="C5" s="109"/>
      <c r="D5" s="109"/>
      <c r="E5" s="109"/>
      <c r="F5" s="109"/>
      <c r="G5" s="109"/>
      <c r="H5" s="313"/>
      <c r="I5" s="109"/>
      <c r="J5" s="109"/>
      <c r="K5" s="109"/>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77" s="18" customFormat="1" ht="16.25" customHeight="1" thickBot="1" x14ac:dyDescent="0.4">
      <c r="B6" s="19"/>
      <c r="C6" s="19"/>
      <c r="D6" s="19"/>
      <c r="E6" s="19"/>
      <c r="F6" s="19"/>
      <c r="G6" s="19"/>
      <c r="H6" s="314"/>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77" s="23" customFormat="1" ht="16.25" customHeight="1" thickBot="1" x14ac:dyDescent="0.4">
      <c r="A7" s="20" t="s">
        <v>11</v>
      </c>
      <c r="B7" s="78"/>
      <c r="C7" s="78"/>
      <c r="D7" s="78"/>
      <c r="E7" s="21"/>
      <c r="F7" s="79"/>
      <c r="G7" s="78"/>
      <c r="H7" s="315"/>
      <c r="I7" s="22"/>
      <c r="J7" s="104"/>
      <c r="K7" s="78"/>
      <c r="L7" s="263"/>
      <c r="M7" s="104"/>
      <c r="N7" s="104"/>
      <c r="O7" s="104"/>
      <c r="P7" s="104"/>
      <c r="Q7" s="22"/>
      <c r="R7" s="79"/>
      <c r="S7" s="79"/>
      <c r="T7" s="79"/>
      <c r="U7" s="22"/>
      <c r="V7" s="509" t="s">
        <v>82</v>
      </c>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1"/>
      <c r="AX7" s="505" t="s">
        <v>83</v>
      </c>
      <c r="AY7" s="505"/>
      <c r="AZ7" s="505"/>
      <c r="BA7" s="505"/>
      <c r="BB7" s="505"/>
      <c r="BC7" s="505"/>
      <c r="BD7" s="505"/>
      <c r="BE7" s="505"/>
      <c r="BF7" s="505"/>
      <c r="BG7" s="505"/>
      <c r="BH7" s="505"/>
      <c r="BI7" s="505"/>
      <c r="BJ7" s="505"/>
      <c r="BK7" s="505"/>
      <c r="BL7" s="505"/>
      <c r="BM7" s="505"/>
      <c r="BN7" s="505"/>
      <c r="BO7" s="505"/>
      <c r="BP7" s="506"/>
    </row>
    <row r="8" spans="1:77" s="23" customFormat="1" ht="16.25" customHeight="1" x14ac:dyDescent="0.35">
      <c r="A8" s="24"/>
      <c r="B8" s="26" t="s">
        <v>14</v>
      </c>
      <c r="C8" s="25" t="s">
        <v>15</v>
      </c>
      <c r="D8" s="26" t="s">
        <v>14</v>
      </c>
      <c r="E8" s="25" t="s">
        <v>15</v>
      </c>
      <c r="F8" s="90" t="s">
        <v>14</v>
      </c>
      <c r="G8" s="97" t="s">
        <v>15</v>
      </c>
      <c r="H8" s="25" t="s">
        <v>14</v>
      </c>
      <c r="I8" s="311" t="s">
        <v>15</v>
      </c>
      <c r="J8" s="101" t="s">
        <v>14</v>
      </c>
      <c r="K8" s="97" t="s">
        <v>15</v>
      </c>
      <c r="L8" s="260" t="s">
        <v>14</v>
      </c>
      <c r="M8" s="101" t="s">
        <v>15</v>
      </c>
      <c r="N8" s="101" t="s">
        <v>14</v>
      </c>
      <c r="O8" s="101" t="s">
        <v>15</v>
      </c>
      <c r="P8" s="97" t="s">
        <v>14</v>
      </c>
      <c r="Q8" s="97" t="s">
        <v>15</v>
      </c>
      <c r="R8" s="97" t="s">
        <v>14</v>
      </c>
      <c r="S8" s="97" t="s">
        <v>15</v>
      </c>
      <c r="T8" s="97" t="s">
        <v>14</v>
      </c>
      <c r="U8" s="97" t="s">
        <v>15</v>
      </c>
      <c r="V8" s="468" t="s">
        <v>14</v>
      </c>
      <c r="W8" s="469" t="s">
        <v>15</v>
      </c>
      <c r="X8" s="470" t="s">
        <v>14</v>
      </c>
      <c r="Y8" s="470" t="s">
        <v>15</v>
      </c>
      <c r="Z8" s="470" t="s">
        <v>14</v>
      </c>
      <c r="AA8" s="470" t="s">
        <v>15</v>
      </c>
      <c r="AB8" s="470" t="s">
        <v>14</v>
      </c>
      <c r="AC8" s="469" t="s">
        <v>15</v>
      </c>
      <c r="AD8" s="470" t="s">
        <v>14</v>
      </c>
      <c r="AE8" s="470" t="s">
        <v>15</v>
      </c>
      <c r="AF8" s="470" t="s">
        <v>14</v>
      </c>
      <c r="AG8" s="470" t="s">
        <v>15</v>
      </c>
      <c r="AH8" s="469" t="s">
        <v>14</v>
      </c>
      <c r="AI8" s="469" t="s">
        <v>15</v>
      </c>
      <c r="AJ8" s="469" t="s">
        <v>14</v>
      </c>
      <c r="AK8" s="469" t="s">
        <v>15</v>
      </c>
      <c r="AL8" s="470" t="s">
        <v>14</v>
      </c>
      <c r="AM8" s="470" t="s">
        <v>15</v>
      </c>
      <c r="AN8" s="470" t="s">
        <v>14</v>
      </c>
      <c r="AO8" s="469" t="s">
        <v>15</v>
      </c>
      <c r="AP8" s="469" t="s">
        <v>14</v>
      </c>
      <c r="AQ8" s="469" t="s">
        <v>15</v>
      </c>
      <c r="AR8" s="101" t="s">
        <v>14</v>
      </c>
      <c r="AS8" s="473" t="s">
        <v>15</v>
      </c>
      <c r="AT8" s="101" t="s">
        <v>14</v>
      </c>
      <c r="AU8" s="473" t="s">
        <v>15</v>
      </c>
      <c r="AV8" s="469" t="s">
        <v>14</v>
      </c>
      <c r="AW8" s="471" t="s">
        <v>15</v>
      </c>
      <c r="AX8" s="458"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101" t="s">
        <v>15</v>
      </c>
      <c r="BP8" s="366" t="s">
        <v>14</v>
      </c>
    </row>
    <row r="9" spans="1:77" s="31" customFormat="1" ht="16.25" customHeight="1" thickBot="1" x14ac:dyDescent="0.4">
      <c r="A9" s="27"/>
      <c r="B9" s="29">
        <v>2000</v>
      </c>
      <c r="C9" s="28">
        <v>2000</v>
      </c>
      <c r="D9" s="28">
        <v>2001</v>
      </c>
      <c r="E9" s="28">
        <v>2001</v>
      </c>
      <c r="F9" s="91">
        <v>2002</v>
      </c>
      <c r="G9" s="98">
        <v>2002</v>
      </c>
      <c r="H9" s="28">
        <v>2003</v>
      </c>
      <c r="I9" s="29">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102">
        <v>2022</v>
      </c>
      <c r="AU9" s="100">
        <v>2022</v>
      </c>
      <c r="AV9" s="98">
        <v>2023</v>
      </c>
      <c r="AW9" s="347">
        <v>2023</v>
      </c>
      <c r="AX9" s="459">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102">
        <v>2032</v>
      </c>
      <c r="BP9" s="367">
        <v>2033</v>
      </c>
      <c r="BQ9" s="30"/>
      <c r="BR9" s="30"/>
      <c r="BS9" s="30"/>
      <c r="BT9" s="30"/>
      <c r="BU9" s="30"/>
      <c r="BV9" s="30"/>
      <c r="BW9" s="30"/>
      <c r="BX9" s="30"/>
      <c r="BY9" s="30"/>
    </row>
    <row r="10" spans="1:77" s="31" customFormat="1" ht="16.25" customHeight="1" x14ac:dyDescent="0.35">
      <c r="A10" s="32"/>
      <c r="B10" s="135"/>
      <c r="C10" s="136"/>
      <c r="D10" s="137"/>
      <c r="E10" s="138"/>
      <c r="F10" s="139"/>
      <c r="G10" s="140"/>
      <c r="H10" s="190"/>
      <c r="I10" s="312"/>
      <c r="J10" s="141"/>
      <c r="K10" s="140"/>
      <c r="L10" s="251"/>
      <c r="M10" s="141"/>
      <c r="N10" s="141"/>
      <c r="O10" s="141"/>
      <c r="P10" s="140"/>
      <c r="Q10" s="140"/>
      <c r="R10" s="140"/>
      <c r="S10" s="140"/>
      <c r="T10" s="140"/>
      <c r="U10" s="226"/>
      <c r="V10" s="266"/>
      <c r="W10" s="140"/>
      <c r="X10" s="244"/>
      <c r="Y10" s="244"/>
      <c r="Z10" s="244"/>
      <c r="AA10" s="244"/>
      <c r="AB10" s="244"/>
      <c r="AC10" s="226"/>
      <c r="AD10" s="244"/>
      <c r="AE10" s="244"/>
      <c r="AF10" s="244"/>
      <c r="AG10" s="244"/>
      <c r="AH10" s="226"/>
      <c r="AI10" s="226"/>
      <c r="AJ10" s="226"/>
      <c r="AK10" s="226"/>
      <c r="AL10" s="244"/>
      <c r="AM10" s="244"/>
      <c r="AN10" s="244"/>
      <c r="AO10" s="226"/>
      <c r="AP10" s="226"/>
      <c r="AQ10" s="226"/>
      <c r="AR10" s="244"/>
      <c r="AS10" s="492"/>
      <c r="AT10" s="244"/>
      <c r="AU10" s="492"/>
      <c r="AV10" s="226"/>
      <c r="AW10" s="295"/>
      <c r="AX10" s="460"/>
      <c r="AY10" s="244"/>
      <c r="AZ10" s="244"/>
      <c r="BA10" s="244"/>
      <c r="BB10" s="244"/>
      <c r="BC10" s="244"/>
      <c r="BD10" s="244"/>
      <c r="BE10" s="244"/>
      <c r="BF10" s="244"/>
      <c r="BG10" s="244"/>
      <c r="BH10" s="244"/>
      <c r="BI10" s="244"/>
      <c r="BJ10" s="244"/>
      <c r="BK10" s="111"/>
      <c r="BL10" s="244"/>
      <c r="BM10" s="244"/>
      <c r="BN10" s="244"/>
      <c r="BO10" s="244"/>
      <c r="BP10" s="111"/>
      <c r="BQ10" s="30"/>
      <c r="BR10" s="30"/>
      <c r="BS10" s="30"/>
      <c r="BT10" s="30"/>
      <c r="BU10" s="30"/>
      <c r="BV10" s="30"/>
      <c r="BW10" s="30"/>
      <c r="BX10" s="30"/>
      <c r="BY10" s="30"/>
    </row>
    <row r="11" spans="1:7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44"/>
      <c r="AU11" s="492"/>
      <c r="AV11" s="226"/>
      <c r="AW11" s="348"/>
      <c r="AX11" s="460"/>
      <c r="AY11" s="244"/>
      <c r="AZ11" s="244"/>
      <c r="BA11" s="244"/>
      <c r="BB11" s="244"/>
      <c r="BC11" s="244"/>
      <c r="BD11" s="244"/>
      <c r="BE11" s="244"/>
      <c r="BF11" s="244"/>
      <c r="BG11" s="244"/>
      <c r="BH11" s="244"/>
      <c r="BI11" s="244"/>
      <c r="BJ11" s="244"/>
      <c r="BK11" s="111"/>
      <c r="BL11" s="244"/>
      <c r="BM11" s="244"/>
      <c r="BN11" s="244"/>
      <c r="BO11" s="244"/>
      <c r="BP11" s="111"/>
      <c r="BQ11" s="34"/>
      <c r="BR11" s="34"/>
      <c r="BS11" s="34"/>
      <c r="BT11" s="34"/>
      <c r="BU11" s="34"/>
      <c r="BV11" s="34"/>
      <c r="BW11" s="34"/>
      <c r="BX11" s="34"/>
      <c r="BY11" s="34"/>
    </row>
    <row r="12" spans="1:77" s="41" customFormat="1" ht="16.25" customHeight="1" x14ac:dyDescent="0.35">
      <c r="A12" s="37" t="s">
        <v>108</v>
      </c>
      <c r="B12" s="144">
        <f t="array" ref="B12:U12">'Models Data'!C15:V15</f>
        <v>162730</v>
      </c>
      <c r="C12" s="145">
        <v>162060</v>
      </c>
      <c r="D12" s="145">
        <v>162505</v>
      </c>
      <c r="E12" s="146">
        <v>161691.00008040204</v>
      </c>
      <c r="F12" s="147">
        <v>159425</v>
      </c>
      <c r="G12" s="148">
        <v>158474</v>
      </c>
      <c r="H12" s="147">
        <v>157865</v>
      </c>
      <c r="I12" s="147">
        <v>156604</v>
      </c>
      <c r="J12" s="149">
        <v>154602</v>
      </c>
      <c r="K12" s="148">
        <v>152588</v>
      </c>
      <c r="L12" s="253">
        <v>150615</v>
      </c>
      <c r="M12" s="212">
        <v>148036</v>
      </c>
      <c r="N12" s="212">
        <v>145546</v>
      </c>
      <c r="O12" s="212">
        <v>142644</v>
      </c>
      <c r="P12" s="213">
        <v>139727</v>
      </c>
      <c r="Q12" s="213">
        <v>137106</v>
      </c>
      <c r="R12" s="213">
        <v>134311</v>
      </c>
      <c r="S12" s="213">
        <v>131000</v>
      </c>
      <c r="T12" s="213">
        <v>128146</v>
      </c>
      <c r="U12" s="213">
        <v>125212</v>
      </c>
      <c r="V12" s="268">
        <f>ROUND('Models Data'!W15,0)</f>
        <v>122355</v>
      </c>
      <c r="W12" s="213">
        <f>ROUND('Models Data'!X15,0)</f>
        <v>119436</v>
      </c>
      <c r="X12" s="212">
        <f>ROUND('Models Data'!Y15,0)</f>
        <v>116498</v>
      </c>
      <c r="Y12" s="212">
        <f>ROUND('Models Data'!Z15,0)</f>
        <v>113538</v>
      </c>
      <c r="Z12" s="212">
        <f>ROUND('Models Data'!AA15,0)</f>
        <v>110644</v>
      </c>
      <c r="AA12" s="212">
        <f>ROUND('Models Data'!AB15,0)</f>
        <v>108060</v>
      </c>
      <c r="AB12" s="212">
        <f>ROUND('Models Data'!AC15,0)</f>
        <v>105705</v>
      </c>
      <c r="AC12" s="213">
        <f>ROUND('Models Data'!AD15,0)</f>
        <v>103240</v>
      </c>
      <c r="AD12" s="212">
        <f>ROUND('Models Data'!AE15,0)</f>
        <v>101059</v>
      </c>
      <c r="AE12" s="212">
        <f>ROUND('Models Data'!AF15,0)</f>
        <v>98704</v>
      </c>
      <c r="AF12" s="212">
        <f>ROUND('Models Data'!AG15,0)</f>
        <v>96493</v>
      </c>
      <c r="AG12" s="212">
        <f>ROUND('Models Data'!AH15,0)</f>
        <v>94343</v>
      </c>
      <c r="AH12" s="213">
        <f>ROUND('Models Data'!AI15,0)</f>
        <v>92374</v>
      </c>
      <c r="AI12" s="213">
        <f>ROUND('Models Data'!AJ15,0)</f>
        <v>90464</v>
      </c>
      <c r="AJ12" s="213">
        <f>ROUND('Models Data'!AK15,0)</f>
        <v>88974</v>
      </c>
      <c r="AK12" s="213">
        <f>ROUND('Models Data'!AL15,0)</f>
        <v>87238</v>
      </c>
      <c r="AL12" s="212">
        <f>ROUND('Models Data'!AM15,0)</f>
        <v>85811</v>
      </c>
      <c r="AM12" s="212">
        <f>ROUND('Models Data'!AN15,0)</f>
        <v>84385</v>
      </c>
      <c r="AN12" s="212">
        <f>ROUND('Models Data'!AO15,0)</f>
        <v>83363</v>
      </c>
      <c r="AO12" s="213">
        <f>ROUND('Models Data'!AP15,0)</f>
        <v>82935</v>
      </c>
      <c r="AP12" s="213">
        <f>ROUND('Models Data'!AQ15,0)</f>
        <v>81918</v>
      </c>
      <c r="AQ12" s="213">
        <f>ROUND('Models Data'!AR15,0)</f>
        <v>81384</v>
      </c>
      <c r="AR12" s="212">
        <f>ROUND('Models Data'!AS15,0)</f>
        <v>80252</v>
      </c>
      <c r="AS12" s="493">
        <f>ROUND('Models Data'!AT15,0)</f>
        <v>78850</v>
      </c>
      <c r="AT12" s="212">
        <f>ROUND('Models Data'!AU15,0)</f>
        <v>77967</v>
      </c>
      <c r="AU12" s="493">
        <f>ROUND('Models Data'!AV15,0)</f>
        <v>77025</v>
      </c>
      <c r="AV12" s="213">
        <f>ROUND('Models Data'!AW15,0)</f>
        <v>76126</v>
      </c>
      <c r="AW12" s="335">
        <f>ROUND('Models Data'!AX15,0)</f>
        <v>76189</v>
      </c>
      <c r="AX12" s="461">
        <f>ROUND('Models Data'!AY15,-2)</f>
        <v>75300</v>
      </c>
      <c r="AY12" s="212">
        <f>ROUND('Models Data'!AZ15,-2)</f>
        <v>74400</v>
      </c>
      <c r="AZ12" s="212">
        <f>ROUND('Models Data'!BA15,-2)</f>
        <v>73600</v>
      </c>
      <c r="BA12" s="212">
        <f>ROUND('Models Data'!BB15,-2)</f>
        <v>72800</v>
      </c>
      <c r="BB12" s="212">
        <f>ROUND('Models Data'!BC15,-2)</f>
        <v>72100</v>
      </c>
      <c r="BC12" s="212">
        <f>ROUND('Models Data'!BD15,-2)</f>
        <v>71300</v>
      </c>
      <c r="BD12" s="212">
        <f>ROUND('Models Data'!BE15,-2)</f>
        <v>70600</v>
      </c>
      <c r="BE12" s="212">
        <f>ROUND('Models Data'!BF15,-2)</f>
        <v>69800</v>
      </c>
      <c r="BF12" s="212">
        <f>ROUND('Models Data'!BG15,-2)</f>
        <v>69100</v>
      </c>
      <c r="BG12" s="212">
        <f>ROUND('Models Data'!BH15,-2)</f>
        <v>68300</v>
      </c>
      <c r="BH12" s="212">
        <f>ROUND('Models Data'!BI15,-2)</f>
        <v>67600</v>
      </c>
      <c r="BI12" s="212">
        <f>ROUND('Models Data'!BJ15,-2)</f>
        <v>66800</v>
      </c>
      <c r="BJ12" s="212">
        <f>ROUND('Models Data'!BK15,-2)</f>
        <v>66000</v>
      </c>
      <c r="BK12" s="111">
        <f>ROUND('Models Data'!BL15,-2)</f>
        <v>65200</v>
      </c>
      <c r="BL12" s="212">
        <f>ROUND('Models Data'!BM15,-2)</f>
        <v>64400</v>
      </c>
      <c r="BM12" s="212">
        <f>ROUND('Models Data'!BN15,-2)</f>
        <v>63500</v>
      </c>
      <c r="BN12" s="212">
        <f>ROUND('Models Data'!BO15,-2)</f>
        <v>62700</v>
      </c>
      <c r="BO12" s="212">
        <f>ROUND('Models Data'!BP15,-2)</f>
        <v>61800</v>
      </c>
      <c r="BP12" s="370">
        <f>ROUND('Models Data'!BQ15,-2)</f>
        <v>60900</v>
      </c>
      <c r="BQ12" s="39"/>
      <c r="BR12" s="39"/>
      <c r="BS12" s="39"/>
      <c r="BT12" s="39"/>
      <c r="BU12" s="39"/>
      <c r="BV12" s="39"/>
      <c r="BW12" s="39"/>
      <c r="BX12" s="39"/>
      <c r="BY12" s="39"/>
    </row>
    <row r="13" spans="1:77" s="41" customFormat="1" ht="16.25" customHeight="1" x14ac:dyDescent="0.35">
      <c r="A13" s="37" t="s">
        <v>66</v>
      </c>
      <c r="B13" s="144" t="str">
        <f t="array" ref="B13:U13">'Models Data'!C36:V36</f>
        <v>n/a</v>
      </c>
      <c r="C13" s="145" t="str">
        <v>n/a</v>
      </c>
      <c r="D13" s="145" t="str">
        <v>n/a</v>
      </c>
      <c r="E13" s="146" t="str">
        <v>n/a</v>
      </c>
      <c r="F13" s="147">
        <v>4452</v>
      </c>
      <c r="G13" s="148">
        <v>4334</v>
      </c>
      <c r="H13" s="147">
        <v>4233</v>
      </c>
      <c r="I13" s="147">
        <v>4085</v>
      </c>
      <c r="J13" s="149">
        <v>3969</v>
      </c>
      <c r="K13" s="148">
        <v>3943</v>
      </c>
      <c r="L13" s="253">
        <v>3864</v>
      </c>
      <c r="M13" s="212">
        <v>3822</v>
      </c>
      <c r="N13" s="212">
        <v>3771</v>
      </c>
      <c r="O13" s="212">
        <v>3692</v>
      </c>
      <c r="P13" s="213">
        <v>3579</v>
      </c>
      <c r="Q13" s="213">
        <v>3540</v>
      </c>
      <c r="R13" s="213">
        <v>3451</v>
      </c>
      <c r="S13" s="213">
        <v>3378</v>
      </c>
      <c r="T13" s="213">
        <v>3261</v>
      </c>
      <c r="U13" s="213">
        <v>3152</v>
      </c>
      <c r="V13" s="268">
        <f>ROUND('Models Data'!W36,0)</f>
        <v>3006</v>
      </c>
      <c r="W13" s="213">
        <f>ROUND('Models Data'!X36,0)</f>
        <v>2879</v>
      </c>
      <c r="X13" s="212">
        <f>ROUND('Models Data'!Y36,0)</f>
        <v>2771</v>
      </c>
      <c r="Y13" s="212">
        <f>ROUND('Models Data'!Z36,0)</f>
        <v>2659</v>
      </c>
      <c r="Z13" s="212">
        <f>ROUND('Models Data'!AA36,0)</f>
        <v>2562</v>
      </c>
      <c r="AA13" s="212">
        <f>ROUND('Models Data'!AB36,0)</f>
        <v>2489</v>
      </c>
      <c r="AB13" s="212">
        <f>ROUND('Models Data'!AC36,0)</f>
        <v>2405</v>
      </c>
      <c r="AC13" s="213">
        <f>ROUND('Models Data'!AD36,0)</f>
        <v>2317</v>
      </c>
      <c r="AD13" s="212">
        <f>ROUND('Models Data'!AE36,0)</f>
        <v>2244</v>
      </c>
      <c r="AE13" s="212">
        <f>ROUND('Models Data'!AF36,0)</f>
        <v>2201</v>
      </c>
      <c r="AF13" s="212">
        <f>ROUND('Models Data'!AG36,0)</f>
        <v>2151</v>
      </c>
      <c r="AG13" s="212">
        <f>ROUND('Models Data'!AH36,0)</f>
        <v>2113</v>
      </c>
      <c r="AH13" s="213">
        <f>ROUND('Models Data'!AI36,0)</f>
        <v>2097</v>
      </c>
      <c r="AI13" s="213">
        <f>ROUND('Models Data'!AJ36,0)</f>
        <v>2029</v>
      </c>
      <c r="AJ13" s="213">
        <f>ROUND('Models Data'!AK36,0)</f>
        <v>2026</v>
      </c>
      <c r="AK13" s="213">
        <f>ROUND('Models Data'!AL36,0)</f>
        <v>1976</v>
      </c>
      <c r="AL13" s="212">
        <f>ROUND('Models Data'!AM36,0)</f>
        <v>1940</v>
      </c>
      <c r="AM13" s="212">
        <f>ROUND('Models Data'!AN36,0)</f>
        <v>1991</v>
      </c>
      <c r="AN13" s="212">
        <f>ROUND('Models Data'!AO36,0)</f>
        <v>2058</v>
      </c>
      <c r="AO13" s="213">
        <f>ROUND('Models Data'!AP36,0)</f>
        <v>2059</v>
      </c>
      <c r="AP13" s="213">
        <f>ROUND('Models Data'!AQ36,0)</f>
        <v>2096</v>
      </c>
      <c r="AQ13" s="213">
        <f>ROUND('Models Data'!AR36,0)</f>
        <v>2128</v>
      </c>
      <c r="AR13" s="212">
        <f>ROUND('Models Data'!AS36,0)</f>
        <v>2148</v>
      </c>
      <c r="AS13" s="493">
        <f>ROUND('Models Data'!AT36,0)</f>
        <v>2159</v>
      </c>
      <c r="AT13" s="212">
        <f>ROUND('Models Data'!AU36,0)</f>
        <v>2335</v>
      </c>
      <c r="AU13" s="493">
        <f>ROUND('Models Data'!AV36,0)</f>
        <v>2400</v>
      </c>
      <c r="AV13" s="213">
        <f>ROUND('Models Data'!AW36,0)</f>
        <v>2473</v>
      </c>
      <c r="AW13" s="335">
        <f>ROUND('Models Data'!AX36,0)</f>
        <v>2479</v>
      </c>
      <c r="AX13" s="461">
        <f>ROUND('Models Data'!AY36,-2)</f>
        <v>2500</v>
      </c>
      <c r="AY13" s="212">
        <f>ROUND('Models Data'!AZ36,-2)</f>
        <v>2600</v>
      </c>
      <c r="AZ13" s="212">
        <f>ROUND('Models Data'!BA36,-2)</f>
        <v>2600</v>
      </c>
      <c r="BA13" s="212">
        <f>ROUND('Models Data'!BB36,-2)</f>
        <v>2700</v>
      </c>
      <c r="BB13" s="212">
        <f>ROUND('Models Data'!BC36,-2)</f>
        <v>2700</v>
      </c>
      <c r="BC13" s="212">
        <f>ROUND('Models Data'!BD36,-2)</f>
        <v>2800</v>
      </c>
      <c r="BD13" s="212">
        <f>ROUND('Models Data'!BE36,-2)</f>
        <v>2900</v>
      </c>
      <c r="BE13" s="212">
        <f>ROUND('Models Data'!BF36,-2)</f>
        <v>2900</v>
      </c>
      <c r="BF13" s="212">
        <f>ROUND('Models Data'!BG36,-2)</f>
        <v>3000</v>
      </c>
      <c r="BG13" s="212">
        <f>ROUND('Models Data'!BH36,-2)</f>
        <v>3100</v>
      </c>
      <c r="BH13" s="212">
        <f>ROUND('Models Data'!BI36,-2)</f>
        <v>3100</v>
      </c>
      <c r="BI13" s="212">
        <f>ROUND('Models Data'!BJ36,-2)</f>
        <v>3200</v>
      </c>
      <c r="BJ13" s="212">
        <f>ROUND('Models Data'!BK36,-2)</f>
        <v>3300</v>
      </c>
      <c r="BK13" s="111">
        <f>ROUND('Models Data'!BL36,-2)</f>
        <v>3300</v>
      </c>
      <c r="BL13" s="212">
        <f>ROUND('Models Data'!BM36,-2)</f>
        <v>3400</v>
      </c>
      <c r="BM13" s="212">
        <f>ROUND('Models Data'!BN36,-2)</f>
        <v>3500</v>
      </c>
      <c r="BN13" s="212">
        <f>ROUND('Models Data'!BO36,-2)</f>
        <v>3500</v>
      </c>
      <c r="BO13" s="212">
        <f>ROUND('Models Data'!BP36,-2)</f>
        <v>3600</v>
      </c>
      <c r="BP13" s="370">
        <f>ROUND('Models Data'!BQ36,-2)</f>
        <v>3600</v>
      </c>
      <c r="BQ13" s="39"/>
      <c r="BR13" s="39"/>
      <c r="BS13" s="39"/>
      <c r="BT13" s="39"/>
      <c r="BU13" s="39"/>
      <c r="BV13" s="39"/>
      <c r="BW13" s="39"/>
      <c r="BX13" s="39"/>
      <c r="BY13" s="39"/>
    </row>
    <row r="14" spans="1:77" s="41" customFormat="1" ht="16.25" customHeight="1" x14ac:dyDescent="0.35">
      <c r="A14" s="287" t="s">
        <v>67</v>
      </c>
      <c r="B14" s="144">
        <f t="array" ref="B14:U14">'Models Data'!C57:V57</f>
        <v>165940</v>
      </c>
      <c r="C14" s="145">
        <v>163410</v>
      </c>
      <c r="D14" s="145">
        <v>161654.5</v>
      </c>
      <c r="E14" s="146">
        <v>158282.5</v>
      </c>
      <c r="F14" s="147">
        <v>155099</v>
      </c>
      <c r="G14" s="148">
        <v>151119</v>
      </c>
      <c r="H14" s="147">
        <v>147617</v>
      </c>
      <c r="I14" s="147">
        <v>143024</v>
      </c>
      <c r="J14" s="149">
        <v>138740</v>
      </c>
      <c r="K14" s="148">
        <v>134490</v>
      </c>
      <c r="L14" s="253">
        <v>130719</v>
      </c>
      <c r="M14" s="212">
        <v>126432</v>
      </c>
      <c r="N14" s="212">
        <v>122458</v>
      </c>
      <c r="O14" s="212">
        <v>118271</v>
      </c>
      <c r="P14" s="213">
        <v>113698</v>
      </c>
      <c r="Q14" s="213">
        <v>111543</v>
      </c>
      <c r="R14" s="213">
        <v>108580</v>
      </c>
      <c r="S14" s="213">
        <v>104882</v>
      </c>
      <c r="T14" s="213">
        <v>102053</v>
      </c>
      <c r="U14" s="213">
        <v>98809</v>
      </c>
      <c r="V14" s="268">
        <f>ROUND('Models Data'!W57,0)</f>
        <v>95363</v>
      </c>
      <c r="W14" s="213">
        <f>ROUND('Models Data'!X57,0)</f>
        <v>92014</v>
      </c>
      <c r="X14" s="212">
        <f>ROUND('Models Data'!Y57,0)</f>
        <v>88652</v>
      </c>
      <c r="Y14" s="212">
        <f>ROUND('Models Data'!Z57,0)</f>
        <v>85476</v>
      </c>
      <c r="Z14" s="212">
        <f>ROUND('Models Data'!AA57,0)</f>
        <v>82229</v>
      </c>
      <c r="AA14" s="212">
        <f>ROUND('Models Data'!AB57,0)</f>
        <v>79257</v>
      </c>
      <c r="AB14" s="212">
        <f>ROUND('Models Data'!AC57,0)</f>
        <v>76523</v>
      </c>
      <c r="AC14" s="213">
        <f>ROUND('Models Data'!AD57,0)</f>
        <v>73631</v>
      </c>
      <c r="AD14" s="212">
        <f>ROUND('Models Data'!AE57,0)</f>
        <v>71266</v>
      </c>
      <c r="AE14" s="212">
        <f>ROUND('Models Data'!AF57,0)</f>
        <v>68534</v>
      </c>
      <c r="AF14" s="212">
        <f>ROUND('Models Data'!AG57,0)</f>
        <v>66016</v>
      </c>
      <c r="AG14" s="212">
        <f>ROUND('Models Data'!AH57,0)</f>
        <v>63786</v>
      </c>
      <c r="AH14" s="213">
        <f>ROUND('Models Data'!AI57,0)</f>
        <v>61504</v>
      </c>
      <c r="AI14" s="213">
        <f>ROUND('Models Data'!AJ57,0)</f>
        <v>57421</v>
      </c>
      <c r="AJ14" s="213">
        <f>ROUND('Models Data'!AK57,0)</f>
        <v>55641</v>
      </c>
      <c r="AK14" s="213">
        <f>ROUND('Models Data'!AL57,0)</f>
        <v>53712</v>
      </c>
      <c r="AL14" s="212">
        <f>ROUND('Models Data'!AM57,0)</f>
        <v>52011</v>
      </c>
      <c r="AM14" s="212">
        <f>ROUND('Models Data'!AN57,0)</f>
        <v>50427</v>
      </c>
      <c r="AN14" s="212">
        <f>ROUND('Models Data'!AO57,0)</f>
        <v>48958</v>
      </c>
      <c r="AO14" s="213">
        <f>ROUND('Models Data'!AP57,0)</f>
        <v>47421</v>
      </c>
      <c r="AP14" s="213">
        <f>ROUND('Models Data'!AQ57,0)</f>
        <v>46244</v>
      </c>
      <c r="AQ14" s="213">
        <f>ROUND('Models Data'!AR57,0)</f>
        <v>45080</v>
      </c>
      <c r="AR14" s="212">
        <f>ROUND('Models Data'!AS57,0)</f>
        <v>43844</v>
      </c>
      <c r="AS14" s="493">
        <f>ROUND('Models Data'!AT57,0)</f>
        <v>42593</v>
      </c>
      <c r="AT14" s="212">
        <f>ROUND('Models Data'!AU57,0)</f>
        <v>41481</v>
      </c>
      <c r="AU14" s="493">
        <f>ROUND('Models Data'!AV57,0)</f>
        <v>40325</v>
      </c>
      <c r="AV14" s="213">
        <f>ROUND('Models Data'!AW57,0)</f>
        <v>39216</v>
      </c>
      <c r="AW14" s="335">
        <f>ROUND('Models Data'!AX57,0)</f>
        <v>38212</v>
      </c>
      <c r="AX14" s="461">
        <f>ROUND('Models Data'!AY57,-2)</f>
        <v>37200</v>
      </c>
      <c r="AY14" s="212">
        <f>ROUND('Models Data'!AZ57,-2)</f>
        <v>36200</v>
      </c>
      <c r="AZ14" s="212">
        <f>ROUND('Models Data'!BA57,-2)</f>
        <v>35200</v>
      </c>
      <c r="BA14" s="212">
        <f>ROUND('Models Data'!BB57,-2)</f>
        <v>34200</v>
      </c>
      <c r="BB14" s="212">
        <f>ROUND('Models Data'!BC57,-2)</f>
        <v>33200</v>
      </c>
      <c r="BC14" s="212">
        <f>ROUND('Models Data'!BD57,-2)</f>
        <v>32300</v>
      </c>
      <c r="BD14" s="212">
        <f>ROUND('Models Data'!BE57,-2)</f>
        <v>31400</v>
      </c>
      <c r="BE14" s="212">
        <f>ROUND('Models Data'!BF57,-2)</f>
        <v>30400</v>
      </c>
      <c r="BF14" s="212">
        <f>ROUND('Models Data'!BG57,-2)</f>
        <v>29500</v>
      </c>
      <c r="BG14" s="212">
        <f>ROUND('Models Data'!BH57,-2)</f>
        <v>28600</v>
      </c>
      <c r="BH14" s="212">
        <f>ROUND('Models Data'!BI57,-2)</f>
        <v>27700</v>
      </c>
      <c r="BI14" s="212">
        <f>ROUND('Models Data'!BJ57,-2)</f>
        <v>26800</v>
      </c>
      <c r="BJ14" s="212">
        <f>ROUND('Models Data'!BK57,-2)</f>
        <v>25900</v>
      </c>
      <c r="BK14" s="111">
        <f>ROUND('Models Data'!BL57,-2)</f>
        <v>24900</v>
      </c>
      <c r="BL14" s="212">
        <f>ROUND('Models Data'!BM57,-2)</f>
        <v>24100</v>
      </c>
      <c r="BM14" s="212">
        <f>ROUND('Models Data'!BN57,-2)</f>
        <v>23200</v>
      </c>
      <c r="BN14" s="212">
        <f>ROUND('Models Data'!BO57,-2)</f>
        <v>22300</v>
      </c>
      <c r="BO14" s="212">
        <f>ROUND('Models Data'!BP57,-2)</f>
        <v>21400</v>
      </c>
      <c r="BP14" s="370">
        <f>ROUND('Models Data'!BQ57,-2)</f>
        <v>20500</v>
      </c>
      <c r="BQ14" s="39"/>
      <c r="BR14" s="39"/>
      <c r="BS14" s="39"/>
      <c r="BT14" s="39"/>
      <c r="BU14" s="39"/>
      <c r="BV14" s="39"/>
      <c r="BW14" s="39"/>
      <c r="BX14" s="39"/>
      <c r="BY14" s="39"/>
    </row>
    <row r="15" spans="1:77" s="41" customFormat="1" ht="16.25" customHeight="1" x14ac:dyDescent="0.35">
      <c r="A15" s="37" t="s">
        <v>109</v>
      </c>
      <c r="B15" s="144">
        <f t="array" ref="B15:U15">'Models Data'!C78:V78</f>
        <v>87443.788393281036</v>
      </c>
      <c r="C15" s="145">
        <v>87604</v>
      </c>
      <c r="D15" s="145">
        <v>88124</v>
      </c>
      <c r="E15" s="146">
        <v>87625.5</v>
      </c>
      <c r="F15" s="147">
        <v>87127</v>
      </c>
      <c r="G15" s="148">
        <v>86179</v>
      </c>
      <c r="H15" s="147">
        <v>85653</v>
      </c>
      <c r="I15" s="147">
        <v>84407</v>
      </c>
      <c r="J15" s="149">
        <v>83012</v>
      </c>
      <c r="K15" s="148">
        <v>81377</v>
      </c>
      <c r="L15" s="253">
        <v>79753</v>
      </c>
      <c r="M15" s="212">
        <v>77781</v>
      </c>
      <c r="N15" s="212">
        <v>75811</v>
      </c>
      <c r="O15" s="212">
        <v>73690</v>
      </c>
      <c r="P15" s="213">
        <v>71206</v>
      </c>
      <c r="Q15" s="213">
        <v>70526</v>
      </c>
      <c r="R15" s="213">
        <v>69159</v>
      </c>
      <c r="S15" s="213">
        <v>67251</v>
      </c>
      <c r="T15" s="213">
        <v>65831</v>
      </c>
      <c r="U15" s="213">
        <v>64018</v>
      </c>
      <c r="V15" s="268">
        <f>ROUND('Models Data'!W78,0)</f>
        <v>62077</v>
      </c>
      <c r="W15" s="213">
        <f>ROUND('Models Data'!X78,0)</f>
        <v>60199</v>
      </c>
      <c r="X15" s="212">
        <f>ROUND('Models Data'!Y78,0)</f>
        <v>58300</v>
      </c>
      <c r="Y15" s="212">
        <f>ROUND('Models Data'!Z78,0)</f>
        <v>56513</v>
      </c>
      <c r="Z15" s="212">
        <f>ROUND('Models Data'!AA78,0)</f>
        <v>54638</v>
      </c>
      <c r="AA15" s="212">
        <f>ROUND('Models Data'!AB78,0)</f>
        <v>52938</v>
      </c>
      <c r="AB15" s="212">
        <f>ROUND('Models Data'!AC78,0)</f>
        <v>51371</v>
      </c>
      <c r="AC15" s="213">
        <f>ROUND('Models Data'!AD78,0)</f>
        <v>49711</v>
      </c>
      <c r="AD15" s="212">
        <f>ROUND('Models Data'!AE78,0)</f>
        <v>48307</v>
      </c>
      <c r="AE15" s="212">
        <f>ROUND('Models Data'!AF78,0)</f>
        <v>46693</v>
      </c>
      <c r="AF15" s="212">
        <f>ROUND('Models Data'!AG78,0)</f>
        <v>45206</v>
      </c>
      <c r="AG15" s="212">
        <f>ROUND('Models Data'!AH78,0)</f>
        <v>43873</v>
      </c>
      <c r="AH15" s="213">
        <f>ROUND('Models Data'!AI78,0)</f>
        <v>42542</v>
      </c>
      <c r="AI15" s="213">
        <f>ROUND('Models Data'!AJ78,0)</f>
        <v>39808</v>
      </c>
      <c r="AJ15" s="213">
        <f>ROUND('Models Data'!AK78,0)</f>
        <v>38738</v>
      </c>
      <c r="AK15" s="213">
        <f>ROUND('Models Data'!AL78,0)</f>
        <v>37649</v>
      </c>
      <c r="AL15" s="212">
        <f>ROUND('Models Data'!AM78,0)</f>
        <v>36604</v>
      </c>
      <c r="AM15" s="212">
        <f>ROUND('Models Data'!AN78,0)</f>
        <v>35586</v>
      </c>
      <c r="AN15" s="212">
        <f>ROUND('Models Data'!AO78,0)</f>
        <v>34688</v>
      </c>
      <c r="AO15" s="213">
        <f>ROUND('Models Data'!AP78,0)</f>
        <v>33753</v>
      </c>
      <c r="AP15" s="213">
        <f>ROUND('Models Data'!AQ78,0)</f>
        <v>32988</v>
      </c>
      <c r="AQ15" s="213">
        <f>ROUND('Models Data'!AR78,0)</f>
        <v>32258</v>
      </c>
      <c r="AR15" s="212">
        <f>ROUND('Models Data'!AS78,0)</f>
        <v>31454</v>
      </c>
      <c r="AS15" s="493">
        <f>ROUND('Models Data'!AT78,0)</f>
        <v>30624</v>
      </c>
      <c r="AT15" s="212">
        <f>ROUND('Models Data'!AU78,0)</f>
        <v>29904</v>
      </c>
      <c r="AU15" s="493">
        <f>ROUND('Models Data'!AV78,0)</f>
        <v>29082</v>
      </c>
      <c r="AV15" s="213">
        <f>ROUND('Models Data'!AW78,0)</f>
        <v>28355</v>
      </c>
      <c r="AW15" s="335">
        <f>ROUND('Models Data'!AX78,0)</f>
        <v>27627</v>
      </c>
      <c r="AX15" s="461">
        <f>ROUND('Models Data'!AY78,-2)</f>
        <v>26900</v>
      </c>
      <c r="AY15" s="212">
        <f>ROUND('Models Data'!AZ78,-2)</f>
        <v>26200</v>
      </c>
      <c r="AZ15" s="212">
        <f>ROUND('Models Data'!BA78,-2)</f>
        <v>25400</v>
      </c>
      <c r="BA15" s="212">
        <f>ROUND('Models Data'!BB78,-2)</f>
        <v>24700</v>
      </c>
      <c r="BB15" s="212">
        <f>ROUND('Models Data'!BC78,-2)</f>
        <v>24000</v>
      </c>
      <c r="BC15" s="212">
        <f>ROUND('Models Data'!BD78,-2)</f>
        <v>23200</v>
      </c>
      <c r="BD15" s="212">
        <f>ROUND('Models Data'!BE78,-2)</f>
        <v>22500</v>
      </c>
      <c r="BE15" s="212">
        <f>ROUND('Models Data'!BF78,-2)</f>
        <v>21800</v>
      </c>
      <c r="BF15" s="212">
        <f>ROUND('Models Data'!BG78,-2)</f>
        <v>21100</v>
      </c>
      <c r="BG15" s="212">
        <f>ROUND('Models Data'!BH78,-2)</f>
        <v>20400</v>
      </c>
      <c r="BH15" s="212">
        <f>ROUND('Models Data'!BI78,-2)</f>
        <v>19700</v>
      </c>
      <c r="BI15" s="212">
        <f>ROUND('Models Data'!BJ78,-2)</f>
        <v>18900</v>
      </c>
      <c r="BJ15" s="212">
        <f>ROUND('Models Data'!BK78,-2)</f>
        <v>18200</v>
      </c>
      <c r="BK15" s="111">
        <f>ROUND('Models Data'!BL78,-2)</f>
        <v>17500</v>
      </c>
      <c r="BL15" s="212">
        <f>ROUND('Models Data'!BM78,-2)</f>
        <v>16800</v>
      </c>
      <c r="BM15" s="212">
        <f>ROUND('Models Data'!BN78,-2)</f>
        <v>16000</v>
      </c>
      <c r="BN15" s="212">
        <f>ROUND('Models Data'!BO78,-2)</f>
        <v>15300</v>
      </c>
      <c r="BO15" s="212">
        <f>ROUND('Models Data'!BP78,-2)</f>
        <v>14600</v>
      </c>
      <c r="BP15" s="370">
        <f>ROUND('Models Data'!BQ78,-2)</f>
        <v>13900</v>
      </c>
      <c r="BQ15" s="39"/>
      <c r="BR15" s="39"/>
      <c r="BS15" s="39"/>
      <c r="BT15" s="39"/>
      <c r="BU15" s="39"/>
      <c r="BV15" s="39"/>
      <c r="BW15" s="39"/>
      <c r="BX15" s="39"/>
      <c r="BY15" s="39"/>
    </row>
    <row r="16" spans="1:77" s="45" customFormat="1" ht="16.25" customHeight="1" x14ac:dyDescent="0.35">
      <c r="A16" s="44" t="s">
        <v>57</v>
      </c>
      <c r="B16" s="144">
        <f t="array" ref="B16:U16">'Models Data'!C99:V99</f>
        <v>28993</v>
      </c>
      <c r="C16" s="145">
        <v>28211.5</v>
      </c>
      <c r="D16" s="145">
        <v>27430</v>
      </c>
      <c r="E16" s="146">
        <v>28490</v>
      </c>
      <c r="F16" s="147">
        <v>29550</v>
      </c>
      <c r="G16" s="148">
        <v>29662</v>
      </c>
      <c r="H16" s="147">
        <v>28333</v>
      </c>
      <c r="I16" s="147">
        <v>27344</v>
      </c>
      <c r="J16" s="149">
        <v>27164</v>
      </c>
      <c r="K16" s="148">
        <v>26261</v>
      </c>
      <c r="L16" s="253">
        <v>25766</v>
      </c>
      <c r="M16" s="212">
        <v>24978</v>
      </c>
      <c r="N16" s="212">
        <v>24480</v>
      </c>
      <c r="O16" s="212">
        <v>23926</v>
      </c>
      <c r="P16" s="213">
        <v>23789</v>
      </c>
      <c r="Q16" s="213">
        <v>22383</v>
      </c>
      <c r="R16" s="213">
        <v>21662</v>
      </c>
      <c r="S16" s="213">
        <v>21281</v>
      </c>
      <c r="T16" s="213">
        <v>20923</v>
      </c>
      <c r="U16" s="213">
        <v>20492</v>
      </c>
      <c r="V16" s="268">
        <f>ROUND('Models Data'!W99,0)</f>
        <v>20353</v>
      </c>
      <c r="W16" s="213">
        <f>ROUND('Models Data'!X99,0)</f>
        <v>19953</v>
      </c>
      <c r="X16" s="212">
        <f>ROUND('Models Data'!Y99,0)</f>
        <v>19803</v>
      </c>
      <c r="Y16" s="212">
        <f>ROUND('Models Data'!Z99,0)</f>
        <v>19742</v>
      </c>
      <c r="Z16" s="212">
        <f>ROUND('Models Data'!AA99,0)</f>
        <v>19974</v>
      </c>
      <c r="AA16" s="212">
        <f>ROUND('Models Data'!AB99,0)</f>
        <v>20082</v>
      </c>
      <c r="AB16" s="212">
        <f>ROUND('Models Data'!AC99,0)</f>
        <v>20383</v>
      </c>
      <c r="AC16" s="213">
        <f>ROUND('Models Data'!AD99,0)</f>
        <v>24667</v>
      </c>
      <c r="AD16" s="212">
        <f>ROUND('Models Data'!AE99,0)</f>
        <v>51867</v>
      </c>
      <c r="AE16" s="212">
        <f>ROUND('Models Data'!AF99,0)</f>
        <v>52643</v>
      </c>
      <c r="AF16" s="212">
        <f>ROUND('Models Data'!AG99,0)</f>
        <v>53713</v>
      </c>
      <c r="AG16" s="212">
        <f>ROUND('Models Data'!AH99,0)</f>
        <v>54576</v>
      </c>
      <c r="AH16" s="213">
        <f>ROUND('Models Data'!AI99,0)</f>
        <v>55968</v>
      </c>
      <c r="AI16" s="213">
        <f>ROUND('Models Data'!AJ99,0)</f>
        <v>57683</v>
      </c>
      <c r="AJ16" s="213">
        <f>ROUND('Models Data'!AK99,0)</f>
        <v>59194</v>
      </c>
      <c r="AK16" s="213">
        <f>ROUND('Models Data'!AL99,0)</f>
        <v>61653</v>
      </c>
      <c r="AL16" s="212">
        <f>ROUND('Models Data'!AM99,0)</f>
        <v>64606</v>
      </c>
      <c r="AM16" s="212">
        <f>ROUND('Models Data'!AN99,0)</f>
        <v>71390</v>
      </c>
      <c r="AN16" s="212">
        <f>ROUND('Models Data'!AO99,0)</f>
        <v>86032</v>
      </c>
      <c r="AO16" s="213">
        <f>ROUND('Models Data'!AP99,0)</f>
        <v>109077</v>
      </c>
      <c r="AP16" s="213">
        <f>ROUND('Models Data'!AQ99,0)</f>
        <v>130372</v>
      </c>
      <c r="AQ16" s="213">
        <f>ROUND('Models Data'!AR99,0)</f>
        <v>138751</v>
      </c>
      <c r="AR16" s="212">
        <f>ROUND('Models Data'!AS99,0)</f>
        <v>147589</v>
      </c>
      <c r="AS16" s="493">
        <f>ROUND('Models Data'!AT99,0)</f>
        <v>156570</v>
      </c>
      <c r="AT16" s="212">
        <f>ROUND('Models Data'!AU99,0)</f>
        <v>165842</v>
      </c>
      <c r="AU16" s="493">
        <f>ROUND('Models Data'!AV99,0)</f>
        <v>172711</v>
      </c>
      <c r="AV16" s="213">
        <f>ROUND('Models Data'!AW99,0)</f>
        <v>178732</v>
      </c>
      <c r="AW16" s="335">
        <f>ROUND('Models Data'!AX99,0)</f>
        <v>184692</v>
      </c>
      <c r="AX16" s="461">
        <f>ROUND('Models Data'!AY99,-2)</f>
        <v>190600</v>
      </c>
      <c r="AY16" s="212">
        <f>ROUND('Models Data'!AZ99,-2)</f>
        <v>196400</v>
      </c>
      <c r="AZ16" s="212">
        <f>ROUND('Models Data'!BA99,-2)</f>
        <v>202100</v>
      </c>
      <c r="BA16" s="212">
        <f>ROUND('Models Data'!BB99,-2)</f>
        <v>207400</v>
      </c>
      <c r="BB16" s="212">
        <f>ROUND('Models Data'!BC99,-2)</f>
        <v>212500</v>
      </c>
      <c r="BC16" s="212">
        <f>ROUND('Models Data'!BD99,-2)</f>
        <v>217400</v>
      </c>
      <c r="BD16" s="212">
        <f>ROUND('Models Data'!BE99,-2)</f>
        <v>222100</v>
      </c>
      <c r="BE16" s="212">
        <f>ROUND('Models Data'!BF99,-2)</f>
        <v>226600</v>
      </c>
      <c r="BF16" s="212">
        <f>ROUND('Models Data'!BG99,-2)</f>
        <v>231000</v>
      </c>
      <c r="BG16" s="212">
        <f>ROUND('Models Data'!BH99,-2)</f>
        <v>235100</v>
      </c>
      <c r="BH16" s="212">
        <f>ROUND('Models Data'!BI99,-2)</f>
        <v>239200</v>
      </c>
      <c r="BI16" s="212">
        <f>ROUND('Models Data'!BJ99,-2)</f>
        <v>243000</v>
      </c>
      <c r="BJ16" s="212">
        <f>ROUND('Models Data'!BK99,-2)</f>
        <v>246800</v>
      </c>
      <c r="BK16" s="111">
        <f>ROUND('Models Data'!BL99,-2)</f>
        <v>250300</v>
      </c>
      <c r="BL16" s="212">
        <f>ROUND('Models Data'!BM99,-2)</f>
        <v>253800</v>
      </c>
      <c r="BM16" s="212">
        <f>ROUND('Models Data'!BN99,-2)</f>
        <v>257000</v>
      </c>
      <c r="BN16" s="212">
        <f>ROUND('Models Data'!BO99,-2)</f>
        <v>260200</v>
      </c>
      <c r="BO16" s="212">
        <f>ROUND('Models Data'!BP99,-2)</f>
        <v>263200</v>
      </c>
      <c r="BP16" s="370">
        <f>ROUND('Models Data'!BQ99,-2)</f>
        <v>266200</v>
      </c>
      <c r="BQ16" s="39"/>
      <c r="BR16" s="39"/>
      <c r="BS16" s="39"/>
      <c r="BT16" s="39"/>
      <c r="BU16" s="39"/>
      <c r="BV16" s="39"/>
      <c r="BW16" s="39"/>
      <c r="BX16" s="39"/>
      <c r="BY16" s="39"/>
    </row>
    <row r="17" spans="1:77" s="45" customFormat="1" ht="16.25" customHeight="1" x14ac:dyDescent="0.35">
      <c r="A17" s="284" t="s">
        <v>76</v>
      </c>
      <c r="B17" s="144"/>
      <c r="C17" s="145"/>
      <c r="D17" s="145"/>
      <c r="E17" s="146"/>
      <c r="F17" s="147"/>
      <c r="G17" s="148"/>
      <c r="H17" s="147"/>
      <c r="I17" s="147"/>
      <c r="J17" s="149"/>
      <c r="K17" s="148"/>
      <c r="L17" s="253"/>
      <c r="M17" s="212"/>
      <c r="N17" s="212"/>
      <c r="O17" s="212"/>
      <c r="P17" s="213"/>
      <c r="Q17" s="213"/>
      <c r="R17" s="213"/>
      <c r="S17" s="213"/>
      <c r="T17" s="213"/>
      <c r="U17" s="213"/>
      <c r="V17" s="290" t="s">
        <v>30</v>
      </c>
      <c r="W17" s="213" t="s">
        <v>30</v>
      </c>
      <c r="X17" s="212" t="s">
        <v>30</v>
      </c>
      <c r="Y17" s="212" t="s">
        <v>30</v>
      </c>
      <c r="Z17" s="212" t="s">
        <v>30</v>
      </c>
      <c r="AA17" s="212" t="s">
        <v>30</v>
      </c>
      <c r="AB17" s="212" t="s">
        <v>30</v>
      </c>
      <c r="AC17" s="213"/>
      <c r="AD17" s="212">
        <f>'Models Data'!AE120</f>
        <v>16732</v>
      </c>
      <c r="AE17" s="212">
        <f>'Models Data'!AF120</f>
        <v>18237</v>
      </c>
      <c r="AF17" s="212">
        <f>ROUND('Models Data'!AG120,0)</f>
        <v>19561</v>
      </c>
      <c r="AG17" s="212">
        <f>ROUND('Models Data'!AH120,0)</f>
        <v>20680</v>
      </c>
      <c r="AH17" s="213">
        <f>ROUND('Models Data'!AI120,0)</f>
        <v>22337</v>
      </c>
      <c r="AI17" s="213">
        <f>ROUND('Models Data'!AJ120,0)</f>
        <v>23997</v>
      </c>
      <c r="AJ17" s="213">
        <f>ROUND('Models Data'!AK120,0)</f>
        <v>25596</v>
      </c>
      <c r="AK17" s="213">
        <f>ROUND('Models Data'!AL120,0)</f>
        <v>27554</v>
      </c>
      <c r="AL17" s="212">
        <f>ROUND('Models Data'!AM120,0)</f>
        <v>29612</v>
      </c>
      <c r="AM17" s="212">
        <f>ROUND('Models Data'!AN120,0)</f>
        <v>32597</v>
      </c>
      <c r="AN17" s="212">
        <f>ROUND('Models Data'!AO120,0)</f>
        <v>36875</v>
      </c>
      <c r="AO17" s="213">
        <f>ROUND('Models Data'!AP120,0)</f>
        <v>39822</v>
      </c>
      <c r="AP17" s="213">
        <f>ROUND('Models Data'!AQ120,0)</f>
        <v>43169</v>
      </c>
      <c r="AQ17" s="213">
        <f>ROUND('Models Data'!AR120,0)</f>
        <v>46499</v>
      </c>
      <c r="AR17" s="212">
        <f>ROUND('Models Data'!AS120,0)</f>
        <v>48985</v>
      </c>
      <c r="AS17" s="493">
        <f>ROUND('Models Data'!AT120,0)</f>
        <v>50990</v>
      </c>
      <c r="AT17" s="212">
        <f>ROUND('Models Data'!AU120,0)</f>
        <v>53672</v>
      </c>
      <c r="AU17" s="493">
        <f>ROUND('Models Data'!AV120,0)</f>
        <v>56747</v>
      </c>
      <c r="AV17" s="213">
        <f>ROUND('Models Data'!AW120,0)</f>
        <v>60621</v>
      </c>
      <c r="AW17" s="335">
        <f>ROUND('Models Data'!AX120,0)</f>
        <v>66463</v>
      </c>
      <c r="AX17" s="461">
        <f>ROUND('Models Data'!AY120,-2)</f>
        <v>69600</v>
      </c>
      <c r="AY17" s="212">
        <f>ROUND('Models Data'!AZ120,-2)</f>
        <v>72800</v>
      </c>
      <c r="AZ17" s="212">
        <f>ROUND('Models Data'!BA120,-2)</f>
        <v>76000</v>
      </c>
      <c r="BA17" s="212">
        <f>ROUND('Models Data'!BB120,-2)</f>
        <v>79200</v>
      </c>
      <c r="BB17" s="212">
        <f>ROUND('Models Data'!BC120,-2)</f>
        <v>82400</v>
      </c>
      <c r="BC17" s="212">
        <f>ROUND('Models Data'!BD120,-2)</f>
        <v>85500</v>
      </c>
      <c r="BD17" s="212">
        <f>ROUND('Models Data'!BE120,-2)</f>
        <v>88700</v>
      </c>
      <c r="BE17" s="212">
        <f>ROUND('Models Data'!BF120,-2)</f>
        <v>91800</v>
      </c>
      <c r="BF17" s="212">
        <f>ROUND('Models Data'!BG120,-2)</f>
        <v>95000</v>
      </c>
      <c r="BG17" s="212">
        <f>ROUND('Models Data'!BH120,-2)</f>
        <v>98100</v>
      </c>
      <c r="BH17" s="212">
        <f>ROUND('Models Data'!BI120,-2)</f>
        <v>101200</v>
      </c>
      <c r="BI17" s="212">
        <f>ROUND('Models Data'!BJ120,-2)</f>
        <v>104300</v>
      </c>
      <c r="BJ17" s="212">
        <f>ROUND('Models Data'!BK120,-2)</f>
        <v>107300</v>
      </c>
      <c r="BK17" s="111">
        <f>ROUND('Models Data'!BL120,-2)</f>
        <v>110400</v>
      </c>
      <c r="BL17" s="212">
        <f>ROUND('Models Data'!BM120,-2)</f>
        <v>113400</v>
      </c>
      <c r="BM17" s="212">
        <f>ROUND('Models Data'!BN120,-2)</f>
        <v>116400</v>
      </c>
      <c r="BN17" s="212">
        <f>ROUND('Models Data'!BO120,-2)</f>
        <v>119400</v>
      </c>
      <c r="BO17" s="212">
        <f>ROUND('Models Data'!BP120,-2)</f>
        <v>122400</v>
      </c>
      <c r="BP17" s="370">
        <f>ROUND('Models Data'!BQ120,-2)</f>
        <v>125300</v>
      </c>
      <c r="BQ17" s="39"/>
      <c r="BR17" s="39"/>
      <c r="BS17" s="39"/>
      <c r="BT17" s="39"/>
      <c r="BU17" s="39"/>
      <c r="BV17" s="39"/>
      <c r="BW17" s="39"/>
      <c r="BX17" s="39"/>
      <c r="BY17" s="39"/>
    </row>
    <row r="18" spans="1:77" s="45" customFormat="1" ht="16.25" customHeight="1" thickBot="1" x14ac:dyDescent="0.4">
      <c r="A18" s="28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Data'!AE141</f>
        <v>50223</v>
      </c>
      <c r="AE18" s="212">
        <f>'Models Data'!AF141</f>
        <v>50567</v>
      </c>
      <c r="AF18" s="212">
        <f>ROUND('Models Data'!AG141,0)</f>
        <v>50757</v>
      </c>
      <c r="AG18" s="212">
        <f>ROUND('Models Data'!AH141,0)</f>
        <v>50977</v>
      </c>
      <c r="AH18" s="213">
        <f>ROUND('Models Data'!AI141,0)</f>
        <v>51388</v>
      </c>
      <c r="AI18" s="213">
        <f>ROUND('Models Data'!AJ141,0)</f>
        <v>51778</v>
      </c>
      <c r="AJ18" s="213">
        <f>ROUND('Models Data'!AK141,0)</f>
        <v>52019</v>
      </c>
      <c r="AK18" s="213">
        <f>ROUND('Models Data'!AL141,0)</f>
        <v>52321</v>
      </c>
      <c r="AL18" s="212">
        <f>ROUND('Models Data'!AM141,0)</f>
        <v>52588</v>
      </c>
      <c r="AM18" s="212">
        <f>ROUND('Models Data'!AN141,0)</f>
        <v>53289</v>
      </c>
      <c r="AN18" s="212">
        <f>ROUND('Models Data'!AO141,0)</f>
        <v>54242</v>
      </c>
      <c r="AO18" s="213">
        <f>ROUND('Models Data'!AP141,0)</f>
        <v>55246</v>
      </c>
      <c r="AP18" s="213">
        <f>ROUND('Models Data'!AQ141,0)</f>
        <v>56341</v>
      </c>
      <c r="AQ18" s="213">
        <f>ROUND('Models Data'!AR141,0)</f>
        <v>57114</v>
      </c>
      <c r="AR18" s="212">
        <f>ROUND('Models Data'!AS141,0)</f>
        <v>57679</v>
      </c>
      <c r="AS18" s="493">
        <f>ROUND('Models Data'!AT141,0)</f>
        <v>58335</v>
      </c>
      <c r="AT18" s="212">
        <f>ROUND('Models Data'!AU141,0)</f>
        <v>59342</v>
      </c>
      <c r="AU18" s="493">
        <f>ROUND('Models Data'!AV141,0)</f>
        <v>60163</v>
      </c>
      <c r="AV18" s="213">
        <f>ROUND('Models Data'!AW141,0)</f>
        <v>61155</v>
      </c>
      <c r="AW18" s="335">
        <f>ROUND('Models Data'!AX141,0)</f>
        <v>62581</v>
      </c>
      <c r="AX18" s="461">
        <f>ROUND('Models Data'!AY141,-2)</f>
        <v>63200</v>
      </c>
      <c r="AY18" s="212">
        <f>ROUND('Models Data'!AZ141,-2)</f>
        <v>63900</v>
      </c>
      <c r="AZ18" s="212">
        <f>ROUND('Models Data'!BA141,-2)</f>
        <v>64700</v>
      </c>
      <c r="BA18" s="212">
        <f>ROUND('Models Data'!BB141,-2)</f>
        <v>65400</v>
      </c>
      <c r="BB18" s="212">
        <f>ROUND('Models Data'!BC141,-2)</f>
        <v>66100</v>
      </c>
      <c r="BC18" s="212">
        <f>ROUND('Models Data'!BD141,-2)</f>
        <v>66800</v>
      </c>
      <c r="BD18" s="212">
        <f>ROUND('Models Data'!BE141,-2)</f>
        <v>67500</v>
      </c>
      <c r="BE18" s="212">
        <f>ROUND('Models Data'!BF141,-2)</f>
        <v>68200</v>
      </c>
      <c r="BF18" s="212">
        <f>ROUND('Models Data'!BG141,-2)</f>
        <v>68900</v>
      </c>
      <c r="BG18" s="212">
        <f>ROUND('Models Data'!BH141,-2)</f>
        <v>69500</v>
      </c>
      <c r="BH18" s="212">
        <f>ROUND('Models Data'!BI141,-2)</f>
        <v>70100</v>
      </c>
      <c r="BI18" s="212">
        <f>ROUND('Models Data'!BJ141,-2)</f>
        <v>70700</v>
      </c>
      <c r="BJ18" s="212">
        <f>ROUND('Models Data'!BK141,-2)</f>
        <v>71200</v>
      </c>
      <c r="BK18" s="111">
        <f>ROUND('Models Data'!BL141,-2)</f>
        <v>71700</v>
      </c>
      <c r="BL18" s="212">
        <f>ROUND('Models Data'!BM141,-2)</f>
        <v>72200</v>
      </c>
      <c r="BM18" s="212">
        <f>ROUND('Models Data'!BN141,-2)</f>
        <v>72600</v>
      </c>
      <c r="BN18" s="212">
        <f>ROUND('Models Data'!BO141,-2)</f>
        <v>73000</v>
      </c>
      <c r="BO18" s="212">
        <f>ROUND('Models Data'!BP141,-2)</f>
        <v>73300</v>
      </c>
      <c r="BP18" s="370">
        <f>ROUND('Models Data'!BQ141,-2)</f>
        <v>73500</v>
      </c>
      <c r="BQ18" s="39"/>
      <c r="BR18" s="39"/>
      <c r="BS18" s="39"/>
      <c r="BT18" s="39"/>
      <c r="BU18" s="39"/>
      <c r="BV18" s="39"/>
      <c r="BW18" s="39"/>
      <c r="BX18" s="39"/>
      <c r="BY18" s="39"/>
    </row>
    <row r="19" spans="1:77" s="46" customFormat="1" ht="16.25" customHeight="1" thickBot="1" x14ac:dyDescent="0.4">
      <c r="A19" s="1" t="s">
        <v>8</v>
      </c>
      <c r="B19" s="150">
        <f t="array" ref="B19:U19">'Models Data'!C162:V162</f>
        <v>270219.21160671895</v>
      </c>
      <c r="C19" s="151">
        <v>266077.5</v>
      </c>
      <c r="D19" s="151">
        <v>263465.5</v>
      </c>
      <c r="E19" s="151">
        <v>260838.00008040201</v>
      </c>
      <c r="F19" s="152">
        <v>256947</v>
      </c>
      <c r="G19" s="153">
        <v>253076</v>
      </c>
      <c r="H19" s="152">
        <v>248162</v>
      </c>
      <c r="I19" s="152">
        <v>242565</v>
      </c>
      <c r="J19" s="151">
        <v>237494</v>
      </c>
      <c r="K19" s="152">
        <v>231962</v>
      </c>
      <c r="L19" s="247">
        <v>227347</v>
      </c>
      <c r="M19" s="2">
        <v>221665</v>
      </c>
      <c r="N19" s="2">
        <v>216673</v>
      </c>
      <c r="O19" s="2">
        <v>211151</v>
      </c>
      <c r="P19" s="209">
        <v>206008</v>
      </c>
      <c r="Q19" s="209">
        <v>200506</v>
      </c>
      <c r="R19" s="209">
        <v>195394</v>
      </c>
      <c r="S19" s="215">
        <v>189912</v>
      </c>
      <c r="T19" s="214">
        <v>185291</v>
      </c>
      <c r="U19" s="209">
        <v>180495</v>
      </c>
      <c r="V19" s="269">
        <f>ROUND('Models Data'!W162,0)</f>
        <v>175994</v>
      </c>
      <c r="W19" s="214">
        <f>ROUND('Models Data'!X162,0)</f>
        <v>171204</v>
      </c>
      <c r="X19" s="2">
        <f>ROUND('Models Data'!Y162,0)</f>
        <v>166653</v>
      </c>
      <c r="Y19" s="2">
        <f>ROUND('Models Data'!Z162,0)</f>
        <v>162243</v>
      </c>
      <c r="Z19" s="2">
        <f>ROUND('Models Data'!AA162,0)</f>
        <v>158209</v>
      </c>
      <c r="AA19" s="2">
        <f>ROUND('Models Data'!AB162,0)</f>
        <v>154461</v>
      </c>
      <c r="AB19" s="2">
        <f>ROUND('Models Data'!AC162,0)</f>
        <v>151240</v>
      </c>
      <c r="AC19" s="209">
        <f>ROUND('Models Data'!AD162,0)</f>
        <v>151827</v>
      </c>
      <c r="AD19" s="2">
        <f>ROUND('Models Data'!AE162,0)</f>
        <v>175934</v>
      </c>
      <c r="AE19" s="2">
        <f>ROUND('Models Data'!AF162,0)</f>
        <v>173236</v>
      </c>
      <c r="AF19" s="2">
        <f>ROUND('Models Data'!AG162,0)</f>
        <v>171016</v>
      </c>
      <c r="AG19" s="2">
        <f>ROUND('Models Data'!AH162,0)</f>
        <v>168832</v>
      </c>
      <c r="AH19" s="209">
        <f>ROUND('Models Data'!AI162,0)</f>
        <v>167304</v>
      </c>
      <c r="AI19" s="209">
        <f>ROUND('Models Data'!AJ162,0)</f>
        <v>165760</v>
      </c>
      <c r="AJ19" s="209">
        <f>ROUND('Models Data'!AK162,0)</f>
        <v>165071</v>
      </c>
      <c r="AK19" s="209">
        <f>ROUND('Models Data'!AL162,0)</f>
        <v>164954</v>
      </c>
      <c r="AL19" s="2">
        <f>ROUND('Models Data'!AM162,0)</f>
        <v>165824</v>
      </c>
      <c r="AM19" s="2">
        <f>ROUND('Models Data'!AN162,0)</f>
        <v>170616</v>
      </c>
      <c r="AN19" s="2">
        <f>ROUND('Models Data'!AO162,0)</f>
        <v>183665</v>
      </c>
      <c r="AO19" s="209">
        <f>ROUND('Models Data'!AP162,0)</f>
        <v>205680</v>
      </c>
      <c r="AP19" s="2">
        <f>ROUND('Models Data'!AQ162,0)</f>
        <v>225546</v>
      </c>
      <c r="AQ19" s="209">
        <f>ROUND('Models Data'!AR162,0)</f>
        <v>232957</v>
      </c>
      <c r="AR19" s="2">
        <f>ROUND('Models Data'!AS162,0)</f>
        <v>240231</v>
      </c>
      <c r="AS19" s="494">
        <f>ROUND('Models Data'!AT162,0)</f>
        <v>247389</v>
      </c>
      <c r="AT19" s="2">
        <f>ROUND('Models Data'!AU162,0)</f>
        <v>255386</v>
      </c>
      <c r="AU19" s="494">
        <f>ROUND('Models Data'!AV162,0)</f>
        <v>260979</v>
      </c>
      <c r="AV19" s="342">
        <f>ROUND('Models Data'!AW162,0)</f>
        <v>265719</v>
      </c>
      <c r="AW19" s="349">
        <f>ROUND('Models Data'!AX162,0)</f>
        <v>271466</v>
      </c>
      <c r="AX19" s="462">
        <f>ROUND('Models Data'!AY162,-2)</f>
        <v>276200</v>
      </c>
      <c r="AY19" s="2">
        <f>ROUND('Models Data'!AZ162,-2)</f>
        <v>280900</v>
      </c>
      <c r="AZ19" s="2">
        <f>ROUND('Models Data'!BA162,-2)</f>
        <v>285500</v>
      </c>
      <c r="BA19" s="2">
        <f>ROUND('Models Data'!BB162,-2)</f>
        <v>289700</v>
      </c>
      <c r="BB19" s="2">
        <f>ROUND('Models Data'!BC162,-2)</f>
        <v>293900</v>
      </c>
      <c r="BC19" s="2">
        <f>ROUND('Models Data'!BD162,-2)</f>
        <v>297700</v>
      </c>
      <c r="BD19" s="2">
        <f>ROUND('Models Data'!BE162,-2)</f>
        <v>301600</v>
      </c>
      <c r="BE19" s="2">
        <f>ROUND('Models Data'!BF162,-2)</f>
        <v>305100</v>
      </c>
      <c r="BF19" s="2">
        <f>ROUND('Models Data'!BG162,-2)</f>
        <v>308500</v>
      </c>
      <c r="BG19" s="2">
        <f>ROUND('Models Data'!BH162,-2)</f>
        <v>311700</v>
      </c>
      <c r="BH19" s="2">
        <f>ROUND('Models Data'!BI162,-2)</f>
        <v>314800</v>
      </c>
      <c r="BI19" s="2">
        <f>ROUND('Models Data'!BJ162,-2)</f>
        <v>317600</v>
      </c>
      <c r="BJ19" s="2">
        <f>ROUND('Models Data'!BK162,-2)</f>
        <v>320400</v>
      </c>
      <c r="BK19" s="121">
        <f>ROUND('Models Data'!BL162,-2)</f>
        <v>322900</v>
      </c>
      <c r="BL19" s="2">
        <f>ROUND('Models Data'!BM162,-2)</f>
        <v>325400</v>
      </c>
      <c r="BM19" s="2">
        <f>ROUND('Models Data'!BN162,-2)</f>
        <v>327600</v>
      </c>
      <c r="BN19" s="2">
        <f>ROUND('Models Data'!BO162,-2)</f>
        <v>329800</v>
      </c>
      <c r="BO19" s="2">
        <f>ROUND('Models Data'!BP162,-2)</f>
        <v>331700</v>
      </c>
      <c r="BP19" s="342">
        <f>ROUND('Models Data'!BQ162,-2)</f>
        <v>333700</v>
      </c>
      <c r="BQ19" s="3"/>
      <c r="BR19" s="3"/>
      <c r="BS19" s="3"/>
      <c r="BT19" s="3"/>
      <c r="BU19" s="3"/>
      <c r="BV19" s="3"/>
      <c r="BW19" s="3"/>
      <c r="BX19" s="3"/>
      <c r="BY19" s="3"/>
    </row>
    <row r="20" spans="1:7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68"/>
      <c r="Y20" s="68"/>
      <c r="Z20" s="68"/>
      <c r="AA20" s="68"/>
      <c r="AB20" s="68"/>
      <c r="AC20" s="216"/>
      <c r="AD20" s="68"/>
      <c r="AE20" s="68"/>
      <c r="AF20" s="68"/>
      <c r="AG20" s="68"/>
      <c r="AH20" s="216"/>
      <c r="AI20" s="216"/>
      <c r="AJ20" s="216"/>
      <c r="AK20" s="216"/>
      <c r="AL20" s="68"/>
      <c r="AM20" s="68"/>
      <c r="AN20" s="68"/>
      <c r="AO20" s="216"/>
      <c r="AP20" s="216"/>
      <c r="AQ20" s="216"/>
      <c r="AR20" s="68"/>
      <c r="AS20" s="499"/>
      <c r="AT20" s="68"/>
      <c r="AU20" s="499"/>
      <c r="AV20" s="216"/>
      <c r="AW20" s="350"/>
      <c r="AX20" s="463"/>
      <c r="AY20" s="68"/>
      <c r="AZ20" s="68"/>
      <c r="BA20" s="68"/>
      <c r="BB20" s="68"/>
      <c r="BC20" s="68"/>
      <c r="BD20" s="68"/>
      <c r="BE20" s="68"/>
      <c r="BF20" s="68"/>
      <c r="BG20" s="68"/>
      <c r="BH20" s="68"/>
      <c r="BI20" s="68"/>
      <c r="BJ20" s="68"/>
      <c r="BK20" s="116"/>
      <c r="BL20" s="68"/>
      <c r="BM20" s="68"/>
      <c r="BN20" s="68"/>
      <c r="BO20" s="68"/>
      <c r="BP20" s="116"/>
      <c r="BQ20" s="3"/>
      <c r="BR20" s="3"/>
      <c r="BS20" s="3"/>
      <c r="BT20" s="3"/>
      <c r="BU20" s="3"/>
      <c r="BV20" s="3"/>
      <c r="BW20" s="3"/>
      <c r="BX20" s="3"/>
      <c r="BY20" s="3"/>
    </row>
    <row r="21" spans="1:7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8"/>
      <c r="AU21" s="250"/>
      <c r="AV21" s="217"/>
      <c r="AW21" s="351"/>
      <c r="AX21" s="464"/>
      <c r="AY21" s="218"/>
      <c r="AZ21" s="218"/>
      <c r="BA21" s="218"/>
      <c r="BB21" s="218"/>
      <c r="BC21" s="218"/>
      <c r="BD21" s="218"/>
      <c r="BE21" s="218"/>
      <c r="BF21" s="218"/>
      <c r="BG21" s="218"/>
      <c r="BH21" s="218"/>
      <c r="BI21" s="218"/>
      <c r="BJ21" s="218"/>
      <c r="BK21" s="117"/>
      <c r="BL21" s="218"/>
      <c r="BM21" s="218"/>
      <c r="BN21" s="218"/>
      <c r="BO21" s="218"/>
      <c r="BP21" s="117"/>
      <c r="BQ21" s="3"/>
      <c r="BR21" s="3"/>
      <c r="BS21" s="3"/>
      <c r="BT21" s="3"/>
      <c r="BU21" s="3"/>
      <c r="BV21" s="3"/>
      <c r="BW21" s="3"/>
      <c r="BX21" s="3"/>
      <c r="BY21" s="3"/>
    </row>
    <row r="22" spans="1:77" s="41" customFormat="1" ht="16.25" customHeight="1" x14ac:dyDescent="0.35">
      <c r="A22" s="37" t="s">
        <v>68</v>
      </c>
      <c r="B22" s="144">
        <f t="array" ref="B22:U22">'Models Data'!C183:V183</f>
        <v>131136</v>
      </c>
      <c r="C22" s="145">
        <v>129863</v>
      </c>
      <c r="D22" s="145">
        <v>129040</v>
      </c>
      <c r="E22" s="146">
        <v>126874</v>
      </c>
      <c r="F22" s="147">
        <v>124419</v>
      </c>
      <c r="G22" s="148">
        <v>121998</v>
      </c>
      <c r="H22" s="147">
        <v>119887</v>
      </c>
      <c r="I22" s="147">
        <v>116985</v>
      </c>
      <c r="J22" s="149">
        <v>114011</v>
      </c>
      <c r="K22" s="148">
        <v>111215</v>
      </c>
      <c r="L22" s="253">
        <v>108598</v>
      </c>
      <c r="M22" s="212">
        <v>105704</v>
      </c>
      <c r="N22" s="212">
        <v>103110</v>
      </c>
      <c r="O22" s="212">
        <v>100319</v>
      </c>
      <c r="P22" s="213">
        <v>96864</v>
      </c>
      <c r="Q22" s="213">
        <v>95862</v>
      </c>
      <c r="R22" s="213">
        <v>93959</v>
      </c>
      <c r="S22" s="213">
        <v>91213</v>
      </c>
      <c r="T22" s="213">
        <v>88972</v>
      </c>
      <c r="U22" s="213">
        <v>86594</v>
      </c>
      <c r="V22" s="268">
        <f>ROUND('Models Data'!W183,0)</f>
        <v>83879</v>
      </c>
      <c r="W22" s="213">
        <f>ROUND('Models Data'!X183,0)</f>
        <v>81305</v>
      </c>
      <c r="X22" s="212">
        <f>ROUND('Models Data'!Y183,0)</f>
        <v>78716</v>
      </c>
      <c r="Y22" s="212">
        <f>ROUND('Models Data'!Z183,0)</f>
        <v>76361</v>
      </c>
      <c r="Z22" s="212">
        <f>ROUND('Models Data'!AA183,0)</f>
        <v>73827</v>
      </c>
      <c r="AA22" s="212">
        <f>ROUND('Models Data'!AB183,0)</f>
        <v>71475</v>
      </c>
      <c r="AB22" s="212">
        <f>ROUND('Models Data'!AC183,0)</f>
        <v>69174</v>
      </c>
      <c r="AC22" s="213">
        <f>ROUND('Models Data'!AD183,0)</f>
        <v>66832</v>
      </c>
      <c r="AD22" s="212">
        <f>ROUND('Models Data'!AE183,0)</f>
        <v>64902</v>
      </c>
      <c r="AE22" s="212">
        <f>ROUND('Models Data'!AF183,0)</f>
        <v>62714</v>
      </c>
      <c r="AF22" s="212">
        <f>ROUND('Models Data'!AG183,0)</f>
        <v>60631</v>
      </c>
      <c r="AG22" s="212">
        <f>ROUND('Models Data'!AH183,0)</f>
        <v>58670</v>
      </c>
      <c r="AH22" s="213">
        <f>ROUND('Models Data'!AI183,0)</f>
        <v>56670</v>
      </c>
      <c r="AI22" s="213">
        <f>ROUND('Models Data'!AJ183,0)</f>
        <v>53129</v>
      </c>
      <c r="AJ22" s="213">
        <f>ROUND('Models Data'!AK183,0)</f>
        <v>51329</v>
      </c>
      <c r="AK22" s="213">
        <f>ROUND('Models Data'!AL183,0)</f>
        <v>49541</v>
      </c>
      <c r="AL22" s="212">
        <f>ROUND('Models Data'!AM183,0)</f>
        <v>47928</v>
      </c>
      <c r="AM22" s="212">
        <f>ROUND('Models Data'!AN183,0)</f>
        <v>46530</v>
      </c>
      <c r="AN22" s="212">
        <f>ROUND('Models Data'!AO183,0)</f>
        <v>45071</v>
      </c>
      <c r="AO22" s="213">
        <f>ROUND('Models Data'!AP183,0)</f>
        <v>43660</v>
      </c>
      <c r="AP22" s="213">
        <f>ROUND('Models Data'!AQ183,0)</f>
        <v>42520</v>
      </c>
      <c r="AQ22" s="213">
        <f>ROUND('Models Data'!AR183,0)</f>
        <v>41476</v>
      </c>
      <c r="AR22" s="212">
        <f>ROUND('Models Data'!AS183,0)</f>
        <v>40216</v>
      </c>
      <c r="AS22" s="493">
        <f>ROUND('Models Data'!AT183,0)</f>
        <v>38934</v>
      </c>
      <c r="AT22" s="212">
        <f>ROUND('Models Data'!AU183,0)</f>
        <v>37737</v>
      </c>
      <c r="AU22" s="493">
        <f>ROUND('Models Data'!AV183,0)</f>
        <v>36536</v>
      </c>
      <c r="AV22" s="213">
        <f>ROUND('Models Data'!AW183,0)</f>
        <v>35337</v>
      </c>
      <c r="AW22" s="335">
        <f>ROUND('Models Data'!AX183,0)</f>
        <v>34321</v>
      </c>
      <c r="AX22" s="461">
        <f>ROUND('Models Data'!AY183,-2)</f>
        <v>33300</v>
      </c>
      <c r="AY22" s="212">
        <f>ROUND('Models Data'!AZ183,-2)</f>
        <v>32200</v>
      </c>
      <c r="AZ22" s="212">
        <f>ROUND('Models Data'!BA183,-2)</f>
        <v>31200</v>
      </c>
      <c r="BA22" s="212">
        <f>ROUND('Models Data'!BB183,-2)</f>
        <v>30200</v>
      </c>
      <c r="BB22" s="212">
        <f>ROUND('Models Data'!BC183,-2)</f>
        <v>29200</v>
      </c>
      <c r="BC22" s="212">
        <f>ROUND('Models Data'!BD183,-2)</f>
        <v>28300</v>
      </c>
      <c r="BD22" s="212">
        <f>ROUND('Models Data'!BE183,-2)</f>
        <v>27400</v>
      </c>
      <c r="BE22" s="212">
        <f>ROUND('Models Data'!BF183,-2)</f>
        <v>26500</v>
      </c>
      <c r="BF22" s="212">
        <f>ROUND('Models Data'!BG183,-2)</f>
        <v>25600</v>
      </c>
      <c r="BG22" s="212">
        <f>ROUND('Models Data'!BH183,-2)</f>
        <v>24800</v>
      </c>
      <c r="BH22" s="212">
        <f>ROUND('Models Data'!BI183,-2)</f>
        <v>24000</v>
      </c>
      <c r="BI22" s="212">
        <f>ROUND('Models Data'!BJ183,-2)</f>
        <v>23200</v>
      </c>
      <c r="BJ22" s="212">
        <f>ROUND('Models Data'!BK183,-2)</f>
        <v>22400</v>
      </c>
      <c r="BK22" s="111">
        <f>ROUND('Models Data'!BL183,-2)</f>
        <v>21700</v>
      </c>
      <c r="BL22" s="212">
        <f>ROUND('Models Data'!BM183,-2)</f>
        <v>21000</v>
      </c>
      <c r="BM22" s="212">
        <f>ROUND('Models Data'!BN183,-2)</f>
        <v>20200</v>
      </c>
      <c r="BN22" s="212">
        <f>ROUND('Models Data'!BO183,-2)</f>
        <v>19600</v>
      </c>
      <c r="BO22" s="212">
        <f>ROUND('Models Data'!BP183,-2)</f>
        <v>18900</v>
      </c>
      <c r="BP22" s="370">
        <f>ROUND('Models Data'!BQ183,-2)</f>
        <v>18300</v>
      </c>
      <c r="BQ22" s="39"/>
      <c r="BR22" s="39"/>
      <c r="BS22" s="39"/>
      <c r="BT22" s="39"/>
      <c r="BU22" s="39"/>
      <c r="BV22" s="39"/>
      <c r="BW22" s="39"/>
      <c r="BX22" s="39"/>
      <c r="BY22" s="39"/>
    </row>
    <row r="23" spans="1:77" s="41" customFormat="1" ht="16.25" customHeight="1" x14ac:dyDescent="0.35">
      <c r="A23" s="37" t="s">
        <v>69</v>
      </c>
      <c r="B23" s="144">
        <f t="array" ref="B23:U23">'Models Data'!C204:V204</f>
        <v>107953</v>
      </c>
      <c r="C23" s="145">
        <v>109432</v>
      </c>
      <c r="D23" s="145">
        <v>110656</v>
      </c>
      <c r="E23" s="146">
        <v>112514</v>
      </c>
      <c r="F23" s="147">
        <v>113059</v>
      </c>
      <c r="G23" s="148">
        <v>113827</v>
      </c>
      <c r="H23" s="147">
        <v>114235</v>
      </c>
      <c r="I23" s="147">
        <v>114588</v>
      </c>
      <c r="J23" s="149">
        <v>114418</v>
      </c>
      <c r="K23" s="148">
        <v>114450</v>
      </c>
      <c r="L23" s="253">
        <v>114239</v>
      </c>
      <c r="M23" s="212">
        <v>113425</v>
      </c>
      <c r="N23" s="212">
        <v>112882</v>
      </c>
      <c r="O23" s="212">
        <v>111698</v>
      </c>
      <c r="P23" s="213">
        <v>110590</v>
      </c>
      <c r="Q23" s="213">
        <v>109338</v>
      </c>
      <c r="R23" s="213">
        <v>108023</v>
      </c>
      <c r="S23" s="213">
        <v>106273</v>
      </c>
      <c r="T23" s="213">
        <v>104760</v>
      </c>
      <c r="U23" s="213">
        <v>103022</v>
      </c>
      <c r="V23" s="268">
        <f>ROUND('Models Data'!W204,0)</f>
        <v>101090</v>
      </c>
      <c r="W23" s="213">
        <f>ROUND('Models Data'!X204,0)</f>
        <v>98989</v>
      </c>
      <c r="X23" s="212">
        <f>ROUND('Models Data'!Y204,0)</f>
        <v>96761</v>
      </c>
      <c r="Y23" s="212">
        <f>ROUND('Models Data'!Z204,0)</f>
        <v>94352</v>
      </c>
      <c r="Z23" s="212">
        <f>ROUND('Models Data'!AA204,0)</f>
        <v>91925</v>
      </c>
      <c r="AA23" s="212">
        <f>ROUND('Models Data'!AB204,0)</f>
        <v>89363</v>
      </c>
      <c r="AB23" s="212">
        <f>ROUND('Models Data'!AC204,0)</f>
        <v>86865</v>
      </c>
      <c r="AC23" s="213">
        <f>ROUND('Models Data'!AD204,0)</f>
        <v>84202</v>
      </c>
      <c r="AD23" s="212">
        <f>ROUND('Models Data'!AE204,0)</f>
        <v>81531</v>
      </c>
      <c r="AE23" s="212">
        <f>ROUND('Models Data'!AF204,0)</f>
        <v>78538</v>
      </c>
      <c r="AF23" s="212">
        <f>ROUND('Models Data'!AG204,0)</f>
        <v>75536</v>
      </c>
      <c r="AG23" s="212">
        <f>ROUND('Models Data'!AH204,0)</f>
        <v>72737</v>
      </c>
      <c r="AH23" s="213">
        <f>ROUND('Models Data'!AI204,0)</f>
        <v>69960</v>
      </c>
      <c r="AI23" s="213">
        <f>ROUND('Models Data'!AJ204,0)</f>
        <v>66876</v>
      </c>
      <c r="AJ23" s="213">
        <f>ROUND('Models Data'!AK204,0)</f>
        <v>64500</v>
      </c>
      <c r="AK23" s="213">
        <f>ROUND('Models Data'!AL204,0)</f>
        <v>61449</v>
      </c>
      <c r="AL23" s="212">
        <f>ROUND('Models Data'!AM204,0)</f>
        <v>59001</v>
      </c>
      <c r="AM23" s="212">
        <f>ROUND('Models Data'!AN204,0)</f>
        <v>56468</v>
      </c>
      <c r="AN23" s="212">
        <f>ROUND('Models Data'!AO204,0)</f>
        <v>53899</v>
      </c>
      <c r="AO23" s="213">
        <f>ROUND('Models Data'!AP204,0)</f>
        <v>51299</v>
      </c>
      <c r="AP23" s="213">
        <f>ROUND('Models Data'!AQ204,0)</f>
        <v>49000</v>
      </c>
      <c r="AQ23" s="213">
        <f>ROUND('Models Data'!AR204,0)</f>
        <v>46828</v>
      </c>
      <c r="AR23" s="212">
        <f>ROUND('Models Data'!AS204,0)</f>
        <v>44391</v>
      </c>
      <c r="AS23" s="493">
        <f>ROUND('Models Data'!AT204,0)</f>
        <v>42220</v>
      </c>
      <c r="AT23" s="212">
        <f>ROUND('Models Data'!AU204,0)</f>
        <v>40101</v>
      </c>
      <c r="AU23" s="493">
        <f>ROUND('Models Data'!AV204,0)</f>
        <v>37907</v>
      </c>
      <c r="AV23" s="213">
        <f>ROUND('Models Data'!AW204,0)</f>
        <v>36013</v>
      </c>
      <c r="AW23" s="335">
        <f>ROUND('Models Data'!AX204,0)</f>
        <v>34395</v>
      </c>
      <c r="AX23" s="461">
        <f>ROUND('Models Data'!AY204,-2)</f>
        <v>32800</v>
      </c>
      <c r="AY23" s="212">
        <f>ROUND('Models Data'!AZ204,-2)</f>
        <v>31200</v>
      </c>
      <c r="AZ23" s="212">
        <f>ROUND('Models Data'!BA204,-2)</f>
        <v>29800</v>
      </c>
      <c r="BA23" s="212">
        <f>ROUND('Models Data'!BB204,-2)</f>
        <v>28400</v>
      </c>
      <c r="BB23" s="212">
        <f>ROUND('Models Data'!BC204,-2)</f>
        <v>27300</v>
      </c>
      <c r="BC23" s="212">
        <f>ROUND('Models Data'!BD204,-2)</f>
        <v>26200</v>
      </c>
      <c r="BD23" s="212">
        <f>ROUND('Models Data'!BE204,-2)</f>
        <v>25200</v>
      </c>
      <c r="BE23" s="212">
        <f>ROUND('Models Data'!BF204,-2)</f>
        <v>24300</v>
      </c>
      <c r="BF23" s="212">
        <f>ROUND('Models Data'!BG204,-2)</f>
        <v>23600</v>
      </c>
      <c r="BG23" s="212">
        <f>ROUND('Models Data'!BH204,-2)</f>
        <v>22800</v>
      </c>
      <c r="BH23" s="212">
        <f>ROUND('Models Data'!BI204,-2)</f>
        <v>22200</v>
      </c>
      <c r="BI23" s="212">
        <f>ROUND('Models Data'!BJ204,-2)</f>
        <v>21500</v>
      </c>
      <c r="BJ23" s="212">
        <f>ROUND('Models Data'!BK204,-2)</f>
        <v>21000</v>
      </c>
      <c r="BK23" s="111">
        <f>ROUND('Models Data'!BL204,-2)</f>
        <v>20500</v>
      </c>
      <c r="BL23" s="212">
        <f>ROUND('Models Data'!BM204,-2)</f>
        <v>20100</v>
      </c>
      <c r="BM23" s="212">
        <f>ROUND('Models Data'!BN204,-2)</f>
        <v>19600</v>
      </c>
      <c r="BN23" s="212">
        <f>ROUND('Models Data'!BO204,-2)</f>
        <v>19200</v>
      </c>
      <c r="BO23" s="212">
        <f>ROUND('Models Data'!BP204,-2)</f>
        <v>18800</v>
      </c>
      <c r="BP23" s="370">
        <f>ROUND('Models Data'!BQ204,-2)</f>
        <v>18500</v>
      </c>
      <c r="BQ23" s="39"/>
      <c r="BR23" s="39"/>
      <c r="BS23" s="39"/>
      <c r="BT23" s="39"/>
      <c r="BU23" s="39"/>
      <c r="BV23" s="39"/>
      <c r="BW23" s="39"/>
      <c r="BX23" s="39"/>
      <c r="BY23" s="39"/>
    </row>
    <row r="24" spans="1:77" s="41" customFormat="1" ht="16.25" customHeight="1" x14ac:dyDescent="0.35">
      <c r="A24" s="37" t="s">
        <v>58</v>
      </c>
      <c r="B24" s="144">
        <f t="array" ref="B24:U24">'Models Data'!C225:V225</f>
        <v>410</v>
      </c>
      <c r="C24" s="145">
        <v>396</v>
      </c>
      <c r="D24" s="145">
        <v>382</v>
      </c>
      <c r="E24" s="146">
        <v>363</v>
      </c>
      <c r="F24" s="147">
        <v>344</v>
      </c>
      <c r="G24" s="148">
        <v>324</v>
      </c>
      <c r="H24" s="147">
        <v>298</v>
      </c>
      <c r="I24" s="147">
        <v>276</v>
      </c>
      <c r="J24" s="149">
        <v>270</v>
      </c>
      <c r="K24" s="148">
        <v>266</v>
      </c>
      <c r="L24" s="253">
        <v>239</v>
      </c>
      <c r="M24" s="212">
        <v>242</v>
      </c>
      <c r="N24" s="212">
        <v>222</v>
      </c>
      <c r="O24" s="212">
        <v>205</v>
      </c>
      <c r="P24" s="213">
        <v>198</v>
      </c>
      <c r="Q24" s="213">
        <v>184</v>
      </c>
      <c r="R24" s="213">
        <v>193</v>
      </c>
      <c r="S24" s="213">
        <v>203</v>
      </c>
      <c r="T24" s="213">
        <v>201</v>
      </c>
      <c r="U24" s="213">
        <v>196</v>
      </c>
      <c r="V24" s="268">
        <f>ROUND('Models Data'!W225,0)</f>
        <v>190</v>
      </c>
      <c r="W24" s="213">
        <f>ROUND('Models Data'!X225,0)</f>
        <v>194</v>
      </c>
      <c r="X24" s="212">
        <f>ROUND('Models Data'!Y225,0)</f>
        <v>187</v>
      </c>
      <c r="Y24" s="212">
        <f>ROUND('Models Data'!Z225,0)</f>
        <v>172</v>
      </c>
      <c r="Z24" s="212">
        <f>ROUND('Models Data'!AA225,0)</f>
        <v>179</v>
      </c>
      <c r="AA24" s="212">
        <f>ROUND('Models Data'!AB225,0)</f>
        <v>182</v>
      </c>
      <c r="AB24" s="212">
        <f>ROUND('Models Data'!AC225,0)</f>
        <v>171</v>
      </c>
      <c r="AC24" s="213">
        <f>ROUND('Models Data'!AD225,0)</f>
        <v>178</v>
      </c>
      <c r="AD24" s="212">
        <f>ROUND('Models Data'!AE225,0)</f>
        <v>177</v>
      </c>
      <c r="AE24" s="212">
        <f>ROUND('Models Data'!AF225,0)</f>
        <v>180</v>
      </c>
      <c r="AF24" s="212">
        <f>ROUND('Models Data'!AG225,0)</f>
        <v>173</v>
      </c>
      <c r="AG24" s="212">
        <f>ROUND('Models Data'!AH225,0)</f>
        <v>163</v>
      </c>
      <c r="AH24" s="213">
        <f>ROUND('Models Data'!AI225,0)</f>
        <v>150</v>
      </c>
      <c r="AI24" s="213">
        <f>ROUND('Models Data'!AJ225,0)</f>
        <v>158</v>
      </c>
      <c r="AJ24" s="213">
        <f>ROUND('Models Data'!AK225,0)</f>
        <v>157</v>
      </c>
      <c r="AK24" s="213">
        <f>ROUND('Models Data'!AL225,0)</f>
        <v>158</v>
      </c>
      <c r="AL24" s="212">
        <f>ROUND('Models Data'!AM225,0)</f>
        <v>155</v>
      </c>
      <c r="AM24" s="212">
        <f>ROUND('Models Data'!AN225,0)</f>
        <v>155</v>
      </c>
      <c r="AN24" s="212">
        <f>ROUND('Models Data'!AO225,-1)</f>
        <v>150</v>
      </c>
      <c r="AO24" s="213">
        <f>ROUND('Models Data'!AP225,0)</f>
        <v>148</v>
      </c>
      <c r="AP24" s="213">
        <f>ROUND('Models Data'!AQ225,0)</f>
        <v>136</v>
      </c>
      <c r="AQ24" s="213">
        <f>ROUND('Models Data'!AR225,0)</f>
        <v>135</v>
      </c>
      <c r="AR24" s="212">
        <f>ROUND('Models Data'!AS225,0)</f>
        <v>143</v>
      </c>
      <c r="AS24" s="493">
        <f>ROUND('Models Data'!AT225,0)</f>
        <v>153</v>
      </c>
      <c r="AT24" s="212">
        <f>ROUND('Models Data'!AU225,0)</f>
        <v>155</v>
      </c>
      <c r="AU24" s="493">
        <f>ROUND('Models Data'!AV225,0)</f>
        <v>159</v>
      </c>
      <c r="AV24" s="213">
        <f>ROUND('Models Data'!AW225,0)</f>
        <v>167</v>
      </c>
      <c r="AW24" s="335">
        <f>ROUND('Models Data'!AX225,0)</f>
        <v>152</v>
      </c>
      <c r="AX24" s="461">
        <f>ROUND('Models Data'!AY225,-1)</f>
        <v>160</v>
      </c>
      <c r="AY24" s="212">
        <f>ROUND('Models Data'!AZ225,-1)</f>
        <v>160</v>
      </c>
      <c r="AZ24" s="212">
        <f>ROUND('Models Data'!BA225,-1)</f>
        <v>160</v>
      </c>
      <c r="BA24" s="212">
        <f>ROUND('Models Data'!BB225,-1)</f>
        <v>160</v>
      </c>
      <c r="BB24" s="212">
        <f>ROUND('Models Data'!BC225,-1)</f>
        <v>160</v>
      </c>
      <c r="BC24" s="212">
        <f>ROUND('Models Data'!BD225,-1)</f>
        <v>160</v>
      </c>
      <c r="BD24" s="212">
        <f>ROUND('Models Data'!BE225,-1)</f>
        <v>160</v>
      </c>
      <c r="BE24" s="212">
        <f>ROUND('Models Data'!BF225,-1)</f>
        <v>150</v>
      </c>
      <c r="BF24" s="212">
        <f>ROUND('Models Data'!BG225,-1)</f>
        <v>150</v>
      </c>
      <c r="BG24" s="212">
        <f>ROUND('Models Data'!BH225,-1)</f>
        <v>150</v>
      </c>
      <c r="BH24" s="212">
        <f>ROUND('Models Data'!BI225,-1)</f>
        <v>150</v>
      </c>
      <c r="BI24" s="212">
        <f>ROUND('Models Data'!BJ225,-1)</f>
        <v>140</v>
      </c>
      <c r="BJ24" s="212">
        <f>ROUND('Models Data'!BK225,-1)</f>
        <v>140</v>
      </c>
      <c r="BK24" s="111">
        <f>ROUND('Models Data'!BL225,-1)</f>
        <v>140</v>
      </c>
      <c r="BL24" s="212">
        <f>ROUND('Models Data'!BM225,-1)</f>
        <v>130</v>
      </c>
      <c r="BM24" s="212">
        <f>ROUND('Models Data'!BN225,-1)</f>
        <v>130</v>
      </c>
      <c r="BN24" s="212">
        <f>ROUND('Models Data'!BO225,-1)</f>
        <v>120</v>
      </c>
      <c r="BO24" s="212">
        <f>ROUND('Models Data'!BP225,-1)</f>
        <v>120</v>
      </c>
      <c r="BP24" s="370">
        <f>ROUND('Models Data'!BQ225,-1)</f>
        <v>120</v>
      </c>
      <c r="BQ24" s="39"/>
      <c r="BR24" s="39"/>
      <c r="BS24" s="39"/>
      <c r="BT24" s="39"/>
      <c r="BU24" s="39"/>
      <c r="BV24" s="39"/>
      <c r="BW24" s="39"/>
      <c r="BX24" s="39"/>
      <c r="BY24" s="39"/>
    </row>
    <row r="25" spans="1:77" s="50" customFormat="1" ht="16.25" hidden="1" customHeight="1" x14ac:dyDescent="0.35">
      <c r="A25" s="37" t="s">
        <v>42</v>
      </c>
      <c r="B25" s="144">
        <f t="array" ref="B25:U25">'Models Data'!C246:V246</f>
        <v>3165</v>
      </c>
      <c r="C25" s="145">
        <v>2427.5</v>
      </c>
      <c r="D25" s="145">
        <v>1690</v>
      </c>
      <c r="E25" s="146">
        <v>1547</v>
      </c>
      <c r="F25" s="147">
        <v>1404</v>
      </c>
      <c r="G25" s="148">
        <v>555</v>
      </c>
      <c r="H25" s="147">
        <v>243</v>
      </c>
      <c r="I25" s="147">
        <v>227</v>
      </c>
      <c r="J25" s="149">
        <v>206</v>
      </c>
      <c r="K25" s="148">
        <v>200</v>
      </c>
      <c r="L25" s="253">
        <v>170</v>
      </c>
      <c r="M25" s="212">
        <v>153</v>
      </c>
      <c r="N25" s="212">
        <v>131</v>
      </c>
      <c r="O25" s="212">
        <v>112</v>
      </c>
      <c r="P25" s="213">
        <v>91</v>
      </c>
      <c r="Q25" s="213">
        <v>69</v>
      </c>
      <c r="R25" s="213">
        <v>49</v>
      </c>
      <c r="S25" s="213">
        <v>28</v>
      </c>
      <c r="T25" s="213">
        <v>14</v>
      </c>
      <c r="U25" s="213">
        <v>0</v>
      </c>
      <c r="V25" s="268">
        <f>ROUND('Models Data'!W246,0)</f>
        <v>0</v>
      </c>
      <c r="W25" s="213">
        <f>ROUND('Models Data'!X246,0)</f>
        <v>0</v>
      </c>
      <c r="X25" s="212">
        <f>ROUND('Models Data'!Y246,0)</f>
        <v>0</v>
      </c>
      <c r="Y25" s="212">
        <f>ROUND('Models Data'!Z246,0)</f>
        <v>0</v>
      </c>
      <c r="Z25" s="212">
        <f>ROUND('Models Data'!AA246,0)</f>
        <v>0</v>
      </c>
      <c r="AA25" s="212">
        <f>ROUND('Models Data'!AB246,0)</f>
        <v>0</v>
      </c>
      <c r="AB25" s="212">
        <f>ROUND('Models Data'!AC246,0)</f>
        <v>0</v>
      </c>
      <c r="AC25" s="213">
        <f>ROUND('Models Data'!AD246,0)</f>
        <v>0</v>
      </c>
      <c r="AD25" s="212">
        <f>ROUND('Models Data'!AE246,0)</f>
        <v>0</v>
      </c>
      <c r="AE25" s="212">
        <f>ROUND('Models Data'!AF246,0)</f>
        <v>0</v>
      </c>
      <c r="AF25" s="212">
        <f>ROUND('Models Data'!AG246,0)</f>
        <v>0</v>
      </c>
      <c r="AG25" s="212">
        <f>ROUND('Models Data'!AH246,0)</f>
        <v>0</v>
      </c>
      <c r="AH25" s="213">
        <f>ROUND('Models Data'!AI246,0)</f>
        <v>0</v>
      </c>
      <c r="AI25" s="213">
        <f>ROUND('Models Data'!AJ246,0)</f>
        <v>0</v>
      </c>
      <c r="AJ25" s="213">
        <f>ROUND('Models Data'!AK246,0)</f>
        <v>0</v>
      </c>
      <c r="AK25" s="213">
        <f>ROUND('Models Data'!AL246,0)</f>
        <v>0</v>
      </c>
      <c r="AL25" s="212">
        <f>ROUND('Models Data'!AM246,0)</f>
        <v>0</v>
      </c>
      <c r="AM25" s="212">
        <f>ROUND('Models Data'!AN246,0)</f>
        <v>0</v>
      </c>
      <c r="AN25" s="212">
        <f>ROUND('Models Data'!AO246,0)</f>
        <v>0</v>
      </c>
      <c r="AO25" s="213">
        <f>ROUND('Models Data'!AP246,0)</f>
        <v>0</v>
      </c>
      <c r="AP25" s="213">
        <f>ROUND('Models Data'!AQ246,0)</f>
        <v>0</v>
      </c>
      <c r="AQ25" s="213">
        <f>ROUND('Models Data'!AR246,0)</f>
        <v>0</v>
      </c>
      <c r="AR25" s="212">
        <f>ROUND('Models Data'!AS246,0)</f>
        <v>0</v>
      </c>
      <c r="AS25" s="493">
        <f>ROUND('Models Data'!AT246,0)</f>
        <v>0</v>
      </c>
      <c r="AT25" s="212">
        <f>ROUND('Models Data'!AU246,0)</f>
        <v>0</v>
      </c>
      <c r="AU25" s="493">
        <f>ROUND('Models Data'!AV246,0)</f>
        <v>0</v>
      </c>
      <c r="AV25" s="213">
        <f>ROUND('Models Data'!AW246,0)</f>
        <v>0</v>
      </c>
      <c r="AW25" s="335">
        <f>ROUND('Models Data'!AX246,-2)</f>
        <v>0</v>
      </c>
      <c r="AX25" s="461">
        <f>ROUND('Models Data'!AY246,-2)</f>
        <v>0</v>
      </c>
      <c r="AY25" s="212">
        <f>ROUND('Models Data'!AZ246,-2)</f>
        <v>0</v>
      </c>
      <c r="AZ25" s="212">
        <f>ROUND('Models Data'!BA246,-2)</f>
        <v>0</v>
      </c>
      <c r="BA25" s="212">
        <f>ROUND('Models Data'!BB246,-2)</f>
        <v>0</v>
      </c>
      <c r="BB25" s="212">
        <f>ROUND('Models Data'!BC246,-2)</f>
        <v>0</v>
      </c>
      <c r="BC25" s="212">
        <f>ROUND('Models Data'!BD246,-2)</f>
        <v>0</v>
      </c>
      <c r="BD25" s="212">
        <f>ROUND('Models Data'!BE246,-2)</f>
        <v>0</v>
      </c>
      <c r="BE25" s="212">
        <f>ROUND('Models Data'!BF246,-2)</f>
        <v>0</v>
      </c>
      <c r="BF25" s="212">
        <f>ROUND('Models Data'!BG246,-2)</f>
        <v>0</v>
      </c>
      <c r="BG25" s="212">
        <f>ROUND('Models Data'!BH246,-2)</f>
        <v>0</v>
      </c>
      <c r="BH25" s="212">
        <f>ROUND('Models Data'!BI246,-2)</f>
        <v>0</v>
      </c>
      <c r="BI25" s="212">
        <f>ROUND('Models Data'!BJ246,-2)</f>
        <v>0</v>
      </c>
      <c r="BJ25" s="212">
        <f>ROUND('Models Data'!BK246,-2)</f>
        <v>0</v>
      </c>
      <c r="BK25" s="111">
        <f>ROUND('Models Data'!BL246,-2)</f>
        <v>0</v>
      </c>
      <c r="BL25" s="212">
        <f>ROUND('Models Data'!BM246,-2)</f>
        <v>0</v>
      </c>
      <c r="BM25" s="212">
        <f>ROUND('Models Data'!BN246,-2)</f>
        <v>0</v>
      </c>
      <c r="BN25" s="212">
        <f>ROUND('Models Data'!BO246,-2)</f>
        <v>0</v>
      </c>
      <c r="BO25" s="212">
        <f>ROUND('Models Data'!BP246,-2)</f>
        <v>0</v>
      </c>
      <c r="BP25" s="370">
        <f>ROUND('Models Data'!BQ246,-2)</f>
        <v>0</v>
      </c>
      <c r="BQ25" s="49"/>
      <c r="BR25" s="49"/>
      <c r="BS25" s="49"/>
      <c r="BT25" s="49"/>
      <c r="BU25" s="49"/>
      <c r="BV25" s="49"/>
      <c r="BW25" s="49"/>
      <c r="BX25" s="49"/>
      <c r="BY25" s="49"/>
    </row>
    <row r="26" spans="1:77" s="41" customFormat="1" ht="16.25" customHeight="1" x14ac:dyDescent="0.35">
      <c r="A26" s="37" t="s">
        <v>110</v>
      </c>
      <c r="B26" s="144">
        <f t="array" ref="B26:U26">'Models Data'!C267:V267</f>
        <v>683</v>
      </c>
      <c r="C26" s="145">
        <v>670</v>
      </c>
      <c r="D26" s="145">
        <v>657</v>
      </c>
      <c r="E26" s="146">
        <v>628.5</v>
      </c>
      <c r="F26" s="147">
        <v>600</v>
      </c>
      <c r="G26" s="148">
        <v>590</v>
      </c>
      <c r="H26" s="147">
        <v>576</v>
      </c>
      <c r="I26" s="147">
        <v>569</v>
      </c>
      <c r="J26" s="149">
        <v>555</v>
      </c>
      <c r="K26" s="148">
        <v>548</v>
      </c>
      <c r="L26" s="253">
        <v>539</v>
      </c>
      <c r="M26" s="212">
        <v>532</v>
      </c>
      <c r="N26" s="212">
        <v>517</v>
      </c>
      <c r="O26" s="212">
        <v>509</v>
      </c>
      <c r="P26" s="213">
        <v>500</v>
      </c>
      <c r="Q26" s="213">
        <v>489</v>
      </c>
      <c r="R26" s="213">
        <v>485</v>
      </c>
      <c r="S26" s="213">
        <v>479</v>
      </c>
      <c r="T26" s="213">
        <v>469</v>
      </c>
      <c r="U26" s="213">
        <v>459</v>
      </c>
      <c r="V26" s="268">
        <f>ROUND('Models Data'!W267,0)</f>
        <v>449</v>
      </c>
      <c r="W26" s="213">
        <f>ROUND('Models Data'!X267,0)</f>
        <v>443</v>
      </c>
      <c r="X26" s="212">
        <f>ROUND('Models Data'!Y267,0)</f>
        <v>431</v>
      </c>
      <c r="Y26" s="212">
        <f>ROUND('Models Data'!Z267,0)</f>
        <v>422</v>
      </c>
      <c r="Z26" s="212">
        <f>ROUND('Models Data'!AA267,0)</f>
        <v>419</v>
      </c>
      <c r="AA26" s="212">
        <f>ROUND('Models Data'!AB267,0)</f>
        <v>413</v>
      </c>
      <c r="AB26" s="212">
        <f>ROUND('Models Data'!AC267,0)</f>
        <v>408</v>
      </c>
      <c r="AC26" s="213">
        <f>ROUND('Models Data'!AD267,0)</f>
        <v>402</v>
      </c>
      <c r="AD26" s="212">
        <f>ROUND('Models Data'!AE267,0)</f>
        <v>398</v>
      </c>
      <c r="AE26" s="212">
        <f>ROUND('Models Data'!AF267,0)</f>
        <v>389</v>
      </c>
      <c r="AF26" s="212">
        <f>ROUND('Models Data'!AG267,0)</f>
        <v>382</v>
      </c>
      <c r="AG26" s="212">
        <f>ROUND('Models Data'!AH267,0)</f>
        <v>373</v>
      </c>
      <c r="AH26" s="213">
        <f>ROUND('Models Data'!AI267,0)</f>
        <v>367</v>
      </c>
      <c r="AI26" s="213">
        <f>ROUND('Models Data'!AJ267,0)</f>
        <v>362</v>
      </c>
      <c r="AJ26" s="213">
        <f>ROUND('Models Data'!AK267,0)</f>
        <v>355</v>
      </c>
      <c r="AK26" s="213">
        <f>ROUND('Models Data'!AL267,0)</f>
        <v>345</v>
      </c>
      <c r="AL26" s="212">
        <f>ROUND('Models Data'!AM267,0)</f>
        <v>331</v>
      </c>
      <c r="AM26" s="212">
        <f>ROUND('Models Data'!AN267,0)</f>
        <v>326</v>
      </c>
      <c r="AN26" s="212">
        <f>ROUND('Models Data'!AO267,-1)</f>
        <v>320</v>
      </c>
      <c r="AO26" s="213">
        <f>ROUND('Models Data'!AP267,0)</f>
        <v>309</v>
      </c>
      <c r="AP26" s="213">
        <f>ROUND('Models Data'!AQ267,0)</f>
        <v>304</v>
      </c>
      <c r="AQ26" s="213">
        <f>ROUND('Models Data'!AR267,0)</f>
        <v>299</v>
      </c>
      <c r="AR26" s="212">
        <f>ROUND('Models Data'!AS267,0)</f>
        <v>290</v>
      </c>
      <c r="AS26" s="493">
        <f>ROUND('Models Data'!AT267,0)</f>
        <v>283</v>
      </c>
      <c r="AT26" s="212">
        <f>ROUND('Models Data'!AU267,0)</f>
        <v>274</v>
      </c>
      <c r="AU26" s="493">
        <f>ROUND('Models Data'!AV267,0)</f>
        <v>264</v>
      </c>
      <c r="AV26" s="213">
        <f>ROUND('Models Data'!AW267,0)</f>
        <v>254</v>
      </c>
      <c r="AW26" s="335">
        <f>ROUND('Models Data'!AX267,0)</f>
        <v>249</v>
      </c>
      <c r="AX26" s="461">
        <f>ROUND('Models Data'!AY267,-1)</f>
        <v>250</v>
      </c>
      <c r="AY26" s="212">
        <f>ROUND('Models Data'!AZ267,-1)</f>
        <v>240</v>
      </c>
      <c r="AZ26" s="212">
        <f>ROUND('Models Data'!BA267,-1)</f>
        <v>240</v>
      </c>
      <c r="BA26" s="212">
        <f>ROUND('Models Data'!BB267,-1)</f>
        <v>240</v>
      </c>
      <c r="BB26" s="212">
        <f>ROUND('Models Data'!BC267,-1)</f>
        <v>240</v>
      </c>
      <c r="BC26" s="212">
        <f>ROUND('Models Data'!BD267,-1)</f>
        <v>240</v>
      </c>
      <c r="BD26" s="212">
        <f>ROUND('Models Data'!BE267,-1)</f>
        <v>230</v>
      </c>
      <c r="BE26" s="212">
        <f>ROUND('Models Data'!BF267,-1)</f>
        <v>230</v>
      </c>
      <c r="BF26" s="212">
        <f>ROUND('Models Data'!BG267,-1)</f>
        <v>230</v>
      </c>
      <c r="BG26" s="212">
        <f>ROUND('Models Data'!BH267,-1)</f>
        <v>230</v>
      </c>
      <c r="BH26" s="212">
        <f>ROUND('Models Data'!BI267,-1)</f>
        <v>220</v>
      </c>
      <c r="BI26" s="212">
        <f>ROUND('Models Data'!BJ267,-1)</f>
        <v>220</v>
      </c>
      <c r="BJ26" s="212">
        <f>ROUND('Models Data'!BK267,-1)</f>
        <v>220</v>
      </c>
      <c r="BK26" s="111">
        <f>ROUND('Models Data'!BL267,-1)</f>
        <v>210</v>
      </c>
      <c r="BL26" s="212">
        <f>ROUND('Models Data'!BM267,-1)</f>
        <v>210</v>
      </c>
      <c r="BM26" s="212">
        <f>ROUND('Models Data'!BN267,-1)</f>
        <v>210</v>
      </c>
      <c r="BN26" s="212">
        <f>ROUND('Models Data'!BO267,-1)</f>
        <v>200</v>
      </c>
      <c r="BO26" s="212">
        <f>ROUND('Models Data'!BP267,-1)</f>
        <v>200</v>
      </c>
      <c r="BP26" s="370">
        <f>ROUND('Models Data'!BQ267,-1)</f>
        <v>200</v>
      </c>
      <c r="BQ26" s="39"/>
      <c r="BR26" s="39"/>
      <c r="BS26" s="39"/>
      <c r="BT26" s="39"/>
      <c r="BU26" s="39"/>
      <c r="BV26" s="39"/>
      <c r="BW26" s="39"/>
      <c r="BX26" s="39"/>
      <c r="BY26" s="39"/>
    </row>
    <row r="27" spans="1:77" s="41" customFormat="1" ht="16.25" hidden="1" customHeight="1" x14ac:dyDescent="0.35">
      <c r="A27" s="51" t="s">
        <v>43</v>
      </c>
      <c r="B27" s="144">
        <f t="array" ref="B27:U27">'Models Data'!C288:V288</f>
        <v>56596.041078655697</v>
      </c>
      <c r="C27" s="145">
        <v>53872.020539327845</v>
      </c>
      <c r="D27" s="145">
        <v>51148</v>
      </c>
      <c r="E27" s="146">
        <v>49082</v>
      </c>
      <c r="F27" s="147">
        <v>47016</v>
      </c>
      <c r="G27" s="148">
        <v>44888</v>
      </c>
      <c r="H27" s="147">
        <v>43078</v>
      </c>
      <c r="I27" s="147">
        <v>41073</v>
      </c>
      <c r="J27" s="149">
        <v>39399</v>
      </c>
      <c r="K27" s="148">
        <v>37451</v>
      </c>
      <c r="L27" s="253">
        <v>35878</v>
      </c>
      <c r="M27" s="212">
        <v>34196</v>
      </c>
      <c r="N27" s="212">
        <v>32666</v>
      </c>
      <c r="O27" s="212">
        <v>31176</v>
      </c>
      <c r="P27" s="213">
        <v>29627</v>
      </c>
      <c r="Q27" s="213">
        <v>28228</v>
      </c>
      <c r="R27" s="213">
        <v>26815</v>
      </c>
      <c r="S27" s="213">
        <v>25327</v>
      </c>
      <c r="T27" s="213">
        <v>24299</v>
      </c>
      <c r="U27" s="213">
        <v>0</v>
      </c>
      <c r="V27" s="268">
        <f>ROUND('Models Data'!W288,0)</f>
        <v>0</v>
      </c>
      <c r="W27" s="213">
        <f>ROUND('Models Data'!X288,0)</f>
        <v>0</v>
      </c>
      <c r="X27" s="212">
        <f>ROUND('Models Data'!Y288,0)</f>
        <v>0</v>
      </c>
      <c r="Y27" s="212">
        <f>ROUND('Models Data'!Z288,0)</f>
        <v>0</v>
      </c>
      <c r="Z27" s="212">
        <f>ROUND('Models Data'!AA288,0)</f>
        <v>0</v>
      </c>
      <c r="AA27" s="212">
        <f>ROUND('Models Data'!AB288,0)</f>
        <v>0</v>
      </c>
      <c r="AB27" s="212">
        <f>ROUND('Models Data'!AC288,0)</f>
        <v>0</v>
      </c>
      <c r="AC27" s="213">
        <f>ROUND('Models Data'!AD288,0)</f>
        <v>0</v>
      </c>
      <c r="AD27" s="212">
        <f>ROUND('Models Data'!AE288,0)</f>
        <v>0</v>
      </c>
      <c r="AE27" s="212">
        <f>ROUND('Models Data'!AF288,0)</f>
        <v>0</v>
      </c>
      <c r="AF27" s="212">
        <f>ROUND('Models Data'!AG288,0)</f>
        <v>0</v>
      </c>
      <c r="AG27" s="212">
        <f>ROUND('Models Data'!AH288,0)</f>
        <v>0</v>
      </c>
      <c r="AH27" s="213">
        <f>ROUND('Models Data'!AI288,0)</f>
        <v>0</v>
      </c>
      <c r="AI27" s="213">
        <f>ROUND('Models Data'!AJ288,0)</f>
        <v>0</v>
      </c>
      <c r="AJ27" s="213">
        <f>ROUND('Models Data'!AK288,0)</f>
        <v>0</v>
      </c>
      <c r="AK27" s="213">
        <f>ROUND('Models Data'!AL288,0)</f>
        <v>0</v>
      </c>
      <c r="AL27" s="212">
        <f>ROUND('Models Data'!AM288,0)</f>
        <v>0</v>
      </c>
      <c r="AM27" s="212">
        <f>ROUND('Models Data'!AN288,0)</f>
        <v>0</v>
      </c>
      <c r="AN27" s="212">
        <f>ROUND('Models Data'!AO288,0)</f>
        <v>0</v>
      </c>
      <c r="AO27" s="213">
        <f>ROUND('Models Data'!AP288,0)</f>
        <v>0</v>
      </c>
      <c r="AP27" s="213">
        <f>ROUND('Models Data'!AQ288,0)</f>
        <v>0</v>
      </c>
      <c r="AQ27" s="213">
        <f>ROUND('Models Data'!AR288,0)</f>
        <v>0</v>
      </c>
      <c r="AR27" s="212">
        <f>ROUND('Models Data'!AS288,0)</f>
        <v>0</v>
      </c>
      <c r="AS27" s="493">
        <f>ROUND('Models Data'!AT288,0)</f>
        <v>0</v>
      </c>
      <c r="AT27" s="212">
        <f>ROUND('Models Data'!AU288,0)</f>
        <v>0</v>
      </c>
      <c r="AU27" s="493">
        <f>ROUND('Models Data'!AV288,0)</f>
        <v>0</v>
      </c>
      <c r="AV27" s="213">
        <f>ROUND('Models Data'!AW288,0)</f>
        <v>0</v>
      </c>
      <c r="AW27" s="335">
        <f>ROUND('Models Data'!AX288,-2)</f>
        <v>0</v>
      </c>
      <c r="AX27" s="461">
        <f>ROUND('Models Data'!AY288,-2)</f>
        <v>0</v>
      </c>
      <c r="AY27" s="212">
        <f>ROUND('Models Data'!AZ288,-2)</f>
        <v>0</v>
      </c>
      <c r="AZ27" s="212">
        <f>ROUND('Models Data'!BA288,-2)</f>
        <v>0</v>
      </c>
      <c r="BA27" s="212">
        <f>ROUND('Models Data'!BB288,-2)</f>
        <v>0</v>
      </c>
      <c r="BB27" s="212">
        <f>ROUND('Models Data'!BC288,-2)</f>
        <v>0</v>
      </c>
      <c r="BC27" s="212">
        <f>ROUND('Models Data'!BD288,-2)</f>
        <v>0</v>
      </c>
      <c r="BD27" s="212">
        <f>ROUND('Models Data'!BE288,-2)</f>
        <v>0</v>
      </c>
      <c r="BE27" s="212">
        <f>ROUND('Models Data'!BF288,-2)</f>
        <v>0</v>
      </c>
      <c r="BF27" s="212">
        <f>ROUND('Models Data'!BG288,-2)</f>
        <v>0</v>
      </c>
      <c r="BG27" s="212">
        <f>ROUND('Models Data'!BH288,-2)</f>
        <v>0</v>
      </c>
      <c r="BH27" s="212">
        <f>ROUND('Models Data'!BI288,-2)</f>
        <v>0</v>
      </c>
      <c r="BI27" s="212">
        <f>ROUND('Models Data'!BJ288,-2)</f>
        <v>0</v>
      </c>
      <c r="BJ27" s="212">
        <f>ROUND('Models Data'!BK288,-2)</f>
        <v>0</v>
      </c>
      <c r="BK27" s="111">
        <f>ROUND('Models Data'!BL288,-2)</f>
        <v>0</v>
      </c>
      <c r="BL27" s="212">
        <f>ROUND('Models Data'!BM288,-2)</f>
        <v>0</v>
      </c>
      <c r="BM27" s="212">
        <f>ROUND('Models Data'!BN288,-2)</f>
        <v>0</v>
      </c>
      <c r="BN27" s="212">
        <f>ROUND('Models Data'!BO288,-2)</f>
        <v>0</v>
      </c>
      <c r="BO27" s="212">
        <f>ROUND('Models Data'!BP288,-2)</f>
        <v>0</v>
      </c>
      <c r="BP27" s="370">
        <f>ROUND('Models Data'!BQ288,-2)</f>
        <v>0</v>
      </c>
      <c r="BQ27" s="39"/>
      <c r="BR27" s="39"/>
      <c r="BS27" s="39"/>
      <c r="BT27" s="39"/>
      <c r="BU27" s="39"/>
      <c r="BV27" s="39"/>
      <c r="BW27" s="39"/>
      <c r="BX27" s="39"/>
      <c r="BY27" s="39"/>
    </row>
    <row r="28" spans="1:77" s="41" customFormat="1" ht="16.25" customHeight="1" x14ac:dyDescent="0.35">
      <c r="A28" s="51" t="s">
        <v>70</v>
      </c>
      <c r="B28" s="144" t="str">
        <f t="array" ref="B28:U28">'Models Data'!C309:V309</f>
        <v>n/a</v>
      </c>
      <c r="C28" s="145" t="str">
        <v>n/a</v>
      </c>
      <c r="D28" s="145" t="str">
        <v>n/a</v>
      </c>
      <c r="E28" s="146" t="str">
        <v>n/a</v>
      </c>
      <c r="F28" s="147">
        <v>3010</v>
      </c>
      <c r="G28" s="148">
        <v>2929</v>
      </c>
      <c r="H28" s="147">
        <v>2862</v>
      </c>
      <c r="I28" s="147">
        <v>2759</v>
      </c>
      <c r="J28" s="149">
        <v>2694</v>
      </c>
      <c r="K28" s="148">
        <v>2699</v>
      </c>
      <c r="L28" s="253">
        <v>2662</v>
      </c>
      <c r="M28" s="212">
        <v>2636</v>
      </c>
      <c r="N28" s="212">
        <v>2614</v>
      </c>
      <c r="O28" s="212">
        <v>2571</v>
      </c>
      <c r="P28" s="213">
        <v>2489</v>
      </c>
      <c r="Q28" s="213">
        <v>2474</v>
      </c>
      <c r="R28" s="213">
        <v>2445</v>
      </c>
      <c r="S28" s="213">
        <v>2377</v>
      </c>
      <c r="T28" s="213">
        <v>2311</v>
      </c>
      <c r="U28" s="213">
        <v>2237</v>
      </c>
      <c r="V28" s="268">
        <f>ROUND('Models Data'!W309,0)</f>
        <v>2161</v>
      </c>
      <c r="W28" s="213">
        <f>ROUND('Models Data'!X309,0)</f>
        <v>2077</v>
      </c>
      <c r="X28" s="212">
        <f>ROUND('Models Data'!Y309,0)</f>
        <v>2008</v>
      </c>
      <c r="Y28" s="212">
        <f>ROUND('Models Data'!Z309,0)</f>
        <v>1931</v>
      </c>
      <c r="Z28" s="212">
        <f>ROUND('Models Data'!AA309,0)</f>
        <v>1850</v>
      </c>
      <c r="AA28" s="212">
        <f>ROUND('Models Data'!AB309,0)</f>
        <v>1773</v>
      </c>
      <c r="AB28" s="212">
        <f>ROUND('Models Data'!AC309,0)</f>
        <v>1716</v>
      </c>
      <c r="AC28" s="213">
        <f>ROUND('Models Data'!AD309,0)</f>
        <v>1643</v>
      </c>
      <c r="AD28" s="212">
        <f>ROUND('Models Data'!AE309,0)</f>
        <v>1545</v>
      </c>
      <c r="AE28" s="212">
        <f>ROUND('Models Data'!AF309,0)</f>
        <v>1501</v>
      </c>
      <c r="AF28" s="212">
        <f>ROUND('Models Data'!AG309,0)</f>
        <v>1470</v>
      </c>
      <c r="AG28" s="212">
        <f>ROUND('Models Data'!AH309,0)</f>
        <v>1424</v>
      </c>
      <c r="AH28" s="213">
        <f>ROUND('Models Data'!AI309,0)</f>
        <v>1408</v>
      </c>
      <c r="AI28" s="213">
        <f>ROUND('Models Data'!AJ309,0)</f>
        <v>1343</v>
      </c>
      <c r="AJ28" s="213">
        <f>ROUND('Models Data'!AK309,0)</f>
        <v>1324</v>
      </c>
      <c r="AK28" s="213">
        <f>ROUND('Models Data'!AL309,0)</f>
        <v>1296</v>
      </c>
      <c r="AL28" s="212">
        <f>ROUND('Models Data'!AM309,0)</f>
        <v>1257</v>
      </c>
      <c r="AM28" s="212">
        <f>ROUND('Models Data'!AN309,0)</f>
        <v>1258</v>
      </c>
      <c r="AN28" s="212">
        <f>ROUND('Models Data'!AO309,0)</f>
        <v>1248</v>
      </c>
      <c r="AO28" s="213">
        <f>ROUND('Models Data'!AP309,0)</f>
        <v>1219</v>
      </c>
      <c r="AP28" s="213">
        <f>ROUND('Models Data'!AQ309,0)</f>
        <v>1285</v>
      </c>
      <c r="AQ28" s="213">
        <f>ROUND('Models Data'!AR309,0)</f>
        <v>1281</v>
      </c>
      <c r="AR28" s="212">
        <f>ROUND('Models Data'!AS309,0)</f>
        <v>1284</v>
      </c>
      <c r="AS28" s="493">
        <f>ROUND('Models Data'!AT309,0)</f>
        <v>1281</v>
      </c>
      <c r="AT28" s="212">
        <f>ROUND('Models Data'!AU309,0)</f>
        <v>1312</v>
      </c>
      <c r="AU28" s="493">
        <f>ROUND('Models Data'!AV309,0)</f>
        <v>1317</v>
      </c>
      <c r="AV28" s="213">
        <f>ROUND('Models Data'!AW309,0)</f>
        <v>1344</v>
      </c>
      <c r="AW28" s="335">
        <f>ROUND('Models Data'!AX309,0)</f>
        <v>1322</v>
      </c>
      <c r="AX28" s="461">
        <f>ROUND('Models Data'!AY309,-2)</f>
        <v>1300</v>
      </c>
      <c r="AY28" s="212">
        <f>ROUND('Models Data'!AZ309,-2)</f>
        <v>1300</v>
      </c>
      <c r="AZ28" s="212">
        <f>ROUND('Models Data'!BA309,-2)</f>
        <v>1300</v>
      </c>
      <c r="BA28" s="212">
        <f>ROUND('Models Data'!BB309,-2)</f>
        <v>1300</v>
      </c>
      <c r="BB28" s="212">
        <f>ROUND('Models Data'!BC309,-2)</f>
        <v>1300</v>
      </c>
      <c r="BC28" s="212">
        <f>ROUND('Models Data'!BD309,-2)</f>
        <v>1300</v>
      </c>
      <c r="BD28" s="212">
        <f>ROUND('Models Data'!BE309,-2)</f>
        <v>1300</v>
      </c>
      <c r="BE28" s="212">
        <f>ROUND('Models Data'!BF309,-2)</f>
        <v>1300</v>
      </c>
      <c r="BF28" s="212">
        <f>ROUND('Models Data'!BG309,-2)</f>
        <v>1300</v>
      </c>
      <c r="BG28" s="212">
        <f>ROUND('Models Data'!BH309,-2)</f>
        <v>1300</v>
      </c>
      <c r="BH28" s="212">
        <f>ROUND('Models Data'!BI309,-2)</f>
        <v>1300</v>
      </c>
      <c r="BI28" s="212">
        <f>ROUND('Models Data'!BJ309,-2)</f>
        <v>1200</v>
      </c>
      <c r="BJ28" s="212">
        <f>ROUND('Models Data'!BK309,-2)</f>
        <v>1200</v>
      </c>
      <c r="BK28" s="111">
        <f>ROUND('Models Data'!BL309,-2)</f>
        <v>1200</v>
      </c>
      <c r="BL28" s="212">
        <f>ROUND('Models Data'!BM309,-2)</f>
        <v>1200</v>
      </c>
      <c r="BM28" s="212">
        <f>ROUND('Models Data'!BN309,-2)</f>
        <v>1200</v>
      </c>
      <c r="BN28" s="212">
        <f>ROUND('Models Data'!BO309,-2)</f>
        <v>1200</v>
      </c>
      <c r="BO28" s="212">
        <f>ROUND('Models Data'!BP309,-2)</f>
        <v>1200</v>
      </c>
      <c r="BP28" s="370">
        <f>ROUND('Models Data'!BQ309,-2)</f>
        <v>1200</v>
      </c>
      <c r="BQ28" s="39"/>
      <c r="BR28" s="39"/>
      <c r="BS28" s="39"/>
      <c r="BT28" s="39"/>
      <c r="BU28" s="39"/>
      <c r="BV28" s="39"/>
      <c r="BW28" s="39"/>
      <c r="BX28" s="39"/>
      <c r="BY28" s="39"/>
    </row>
    <row r="29" spans="1:77" s="41" customFormat="1" ht="16.25" customHeight="1" x14ac:dyDescent="0.35">
      <c r="A29" s="51" t="s">
        <v>95</v>
      </c>
      <c r="B29" s="144" t="str">
        <f t="array" ref="B29:U29">'Models Data'!C330:V330</f>
        <v>n/a</v>
      </c>
      <c r="C29" s="145" t="str">
        <v>n/a</v>
      </c>
      <c r="D29" s="145" t="str">
        <v>n/a</v>
      </c>
      <c r="E29" s="146" t="str">
        <v>n/a</v>
      </c>
      <c r="F29" s="147">
        <v>3374</v>
      </c>
      <c r="G29" s="148">
        <v>3469</v>
      </c>
      <c r="H29" s="147">
        <v>3537</v>
      </c>
      <c r="I29" s="147">
        <v>3643</v>
      </c>
      <c r="J29" s="149">
        <v>4018</v>
      </c>
      <c r="K29" s="148">
        <v>4064</v>
      </c>
      <c r="L29" s="253">
        <v>5330</v>
      </c>
      <c r="M29" s="212">
        <v>5632</v>
      </c>
      <c r="N29" s="212">
        <v>5808</v>
      </c>
      <c r="O29" s="212">
        <v>5899</v>
      </c>
      <c r="P29" s="213">
        <v>6119</v>
      </c>
      <c r="Q29" s="213">
        <v>5400</v>
      </c>
      <c r="R29" s="213">
        <v>5188</v>
      </c>
      <c r="S29" s="213">
        <v>5078</v>
      </c>
      <c r="T29" s="213">
        <v>4752</v>
      </c>
      <c r="U29" s="213">
        <v>4160</v>
      </c>
      <c r="V29" s="268">
        <f>ROUND('Models Data'!W330,0)</f>
        <v>4153</v>
      </c>
      <c r="W29" s="213">
        <f>ROUND('Models Data'!X330,0)</f>
        <v>4108</v>
      </c>
      <c r="X29" s="212">
        <f>ROUND('Models Data'!Y330,0)</f>
        <v>4100</v>
      </c>
      <c r="Y29" s="212">
        <f>ROUND('Models Data'!Z330,0)</f>
        <v>3956</v>
      </c>
      <c r="Z29" s="212">
        <f>ROUND('Models Data'!AA330,0)</f>
        <v>3849</v>
      </c>
      <c r="AA29" s="212">
        <f>ROUND('Models Data'!AB330,0)</f>
        <v>3748</v>
      </c>
      <c r="AB29" s="212">
        <f>ROUND('Models Data'!AC330,0)</f>
        <v>3694</v>
      </c>
      <c r="AC29" s="213">
        <f>ROUND('Models Data'!AD330,0)</f>
        <v>3587</v>
      </c>
      <c r="AD29" s="212">
        <f>ROUND('Models Data'!AE330,0)</f>
        <v>3214</v>
      </c>
      <c r="AE29" s="212">
        <f>ROUND('Models Data'!AF330,0)</f>
        <v>3090</v>
      </c>
      <c r="AF29" s="212">
        <f>ROUND('Models Data'!AG330,0)</f>
        <v>3055</v>
      </c>
      <c r="AG29" s="212">
        <f>ROUND('Models Data'!AH330,0)</f>
        <v>2968</v>
      </c>
      <c r="AH29" s="213">
        <f>ROUND('Models Data'!AI330,0)</f>
        <v>2835</v>
      </c>
      <c r="AI29" s="213">
        <f>ROUND('Models Data'!AJ330,0)</f>
        <v>4611</v>
      </c>
      <c r="AJ29" s="213">
        <f>ROUND('Models Data'!AK330,0)</f>
        <v>4449</v>
      </c>
      <c r="AK29" s="213">
        <f>ROUND('Models Data'!AL330,0)</f>
        <v>2713</v>
      </c>
      <c r="AL29" s="212">
        <f>ROUND('Models Data'!AM330,0)</f>
        <v>2660</v>
      </c>
      <c r="AM29" s="212">
        <f>ROUND('Models Data'!AN330,0)</f>
        <v>2687</v>
      </c>
      <c r="AN29" s="212">
        <f>ROUND('Models Data'!AO330,0)</f>
        <v>2621</v>
      </c>
      <c r="AO29" s="213">
        <f>ROUND('Models Data'!AP330,0)</f>
        <v>2531</v>
      </c>
      <c r="AP29" s="213">
        <f>ROUND('Models Data'!AQ330,0)</f>
        <v>2475</v>
      </c>
      <c r="AQ29" s="213">
        <f>ROUND('Models Data'!AR330,0)</f>
        <v>2391</v>
      </c>
      <c r="AR29" s="212">
        <f>ROUND('Models Data'!AS330,0)</f>
        <v>2277</v>
      </c>
      <c r="AS29" s="493">
        <f>ROUND('Models Data'!AT330,0)</f>
        <v>2161</v>
      </c>
      <c r="AT29" s="212">
        <f>ROUND('Models Data'!AU330,0)</f>
        <v>2136</v>
      </c>
      <c r="AU29" s="493">
        <f>ROUND('Models Data'!AV330,0)</f>
        <v>2047</v>
      </c>
      <c r="AV29" s="213">
        <f>ROUND('Models Data'!AW330,0)</f>
        <v>2006</v>
      </c>
      <c r="AW29" s="335">
        <f>ROUND('Models Data'!AX330,0)</f>
        <v>1974</v>
      </c>
      <c r="AX29" s="461">
        <f>ROUND('Models Data'!AY330,-2)</f>
        <v>1900</v>
      </c>
      <c r="AY29" s="212">
        <f>ROUND('Models Data'!AZ330,-2)</f>
        <v>1800</v>
      </c>
      <c r="AZ29" s="212">
        <f>ROUND('Models Data'!BA330,-2)</f>
        <v>1800</v>
      </c>
      <c r="BA29" s="212">
        <f>ROUND('Models Data'!BB330,-2)</f>
        <v>1700</v>
      </c>
      <c r="BB29" s="212">
        <f>ROUND('Models Data'!BC330,-2)</f>
        <v>1600</v>
      </c>
      <c r="BC29" s="212">
        <f>ROUND('Models Data'!BD330,-2)</f>
        <v>1600</v>
      </c>
      <c r="BD29" s="212">
        <f>ROUND('Models Data'!BE330,-2)</f>
        <v>1500</v>
      </c>
      <c r="BE29" s="212">
        <f>ROUND('Models Data'!BF330,-2)</f>
        <v>1500</v>
      </c>
      <c r="BF29" s="212">
        <f>ROUND('Models Data'!BG330,-2)</f>
        <v>1400</v>
      </c>
      <c r="BG29" s="212">
        <f>ROUND('Models Data'!BH330,-2)</f>
        <v>1400</v>
      </c>
      <c r="BH29" s="212">
        <f>ROUND('Models Data'!BI330,-2)</f>
        <v>1300</v>
      </c>
      <c r="BI29" s="212">
        <f>ROUND('Models Data'!BJ330,-2)</f>
        <v>1300</v>
      </c>
      <c r="BJ29" s="212">
        <f>ROUND('Models Data'!BK330,-2)</f>
        <v>1300</v>
      </c>
      <c r="BK29" s="111">
        <f>ROUND('Models Data'!BL330,-2)</f>
        <v>1200</v>
      </c>
      <c r="BL29" s="212">
        <f>ROUND('Models Data'!BM330,-2)</f>
        <v>1200</v>
      </c>
      <c r="BM29" s="212">
        <f>ROUND('Models Data'!BN330,-2)</f>
        <v>1200</v>
      </c>
      <c r="BN29" s="212">
        <f>ROUND('Models Data'!BO330,-2)</f>
        <v>1100</v>
      </c>
      <c r="BO29" s="212">
        <f>ROUND('Models Data'!BP330,-2)</f>
        <v>1100</v>
      </c>
      <c r="BP29" s="370">
        <f>ROUND('Models Data'!BQ330,-2)</f>
        <v>1100</v>
      </c>
      <c r="BQ29" s="39"/>
      <c r="BR29" s="39"/>
      <c r="BS29" s="39"/>
      <c r="BT29" s="39"/>
      <c r="BU29" s="39"/>
      <c r="BV29" s="39"/>
      <c r="BW29" s="39"/>
      <c r="BX29" s="39"/>
      <c r="BY29" s="39"/>
    </row>
    <row r="30" spans="1:77" s="41" customFormat="1" ht="16.25" customHeight="1" x14ac:dyDescent="0.35">
      <c r="A30" s="70" t="s">
        <v>99</v>
      </c>
      <c r="B30" s="144">
        <f t="array" ref="B30:U30">'Models Data'!C351:V351</f>
        <v>0</v>
      </c>
      <c r="C30" s="145">
        <v>0</v>
      </c>
      <c r="D30" s="145">
        <v>0</v>
      </c>
      <c r="E30" s="146">
        <v>0</v>
      </c>
      <c r="F30" s="147">
        <v>0</v>
      </c>
      <c r="G30" s="148">
        <v>0</v>
      </c>
      <c r="H30" s="147">
        <v>0</v>
      </c>
      <c r="I30" s="147">
        <v>0</v>
      </c>
      <c r="J30" s="149">
        <v>0</v>
      </c>
      <c r="K30" s="148">
        <v>9493</v>
      </c>
      <c r="L30" s="253">
        <v>9444</v>
      </c>
      <c r="M30" s="212">
        <v>9259</v>
      </c>
      <c r="N30" s="212">
        <v>9061</v>
      </c>
      <c r="O30" s="212">
        <v>9019</v>
      </c>
      <c r="P30" s="213">
        <v>8993</v>
      </c>
      <c r="Q30" s="213">
        <v>9426</v>
      </c>
      <c r="R30" s="213">
        <v>9691</v>
      </c>
      <c r="S30" s="213">
        <v>8924</v>
      </c>
      <c r="T30" s="213">
        <v>8285</v>
      </c>
      <c r="U30" s="213">
        <v>7043</v>
      </c>
      <c r="V30" s="268">
        <f>ROUND('Models Data'!W351,0)</f>
        <v>7282</v>
      </c>
      <c r="W30" s="213">
        <f>ROUND('Models Data'!X351,0)</f>
        <v>7068</v>
      </c>
      <c r="X30" s="212">
        <f>ROUND('Models Data'!Y351,0)</f>
        <v>6974</v>
      </c>
      <c r="Y30" s="212">
        <f>ROUND('Models Data'!Z351,0)</f>
        <v>6715</v>
      </c>
      <c r="Z30" s="212">
        <f>ROUND('Models Data'!AA351,0)</f>
        <v>6567</v>
      </c>
      <c r="AA30" s="212">
        <f>ROUND('Models Data'!AB351,0)</f>
        <v>6434</v>
      </c>
      <c r="AB30" s="212">
        <f>ROUND('Models Data'!AC351,0)</f>
        <v>6228</v>
      </c>
      <c r="AC30" s="213">
        <f>ROUND('Models Data'!AD351,0)</f>
        <v>6051</v>
      </c>
      <c r="AD30" s="212">
        <f>ROUND('Models Data'!AE351,0)</f>
        <v>5879</v>
      </c>
      <c r="AE30" s="212">
        <f>ROUND('Models Data'!AF351,0)</f>
        <v>5698</v>
      </c>
      <c r="AF30" s="212">
        <f>ROUND('Models Data'!AG351,0)</f>
        <v>5811</v>
      </c>
      <c r="AG30" s="212">
        <f>ROUND('Models Data'!AH351,0)</f>
        <v>5727</v>
      </c>
      <c r="AH30" s="213">
        <f>ROUND('Models Data'!AI351,0)</f>
        <v>5711</v>
      </c>
      <c r="AI30" s="213">
        <f>ROUND('Models Data'!AJ351,0)</f>
        <v>5510</v>
      </c>
      <c r="AJ30" s="213">
        <f>ROUND('Models Data'!AK351,0)</f>
        <v>5460</v>
      </c>
      <c r="AK30" s="213">
        <f>ROUND('Models Data'!AL351,0)</f>
        <v>5445</v>
      </c>
      <c r="AL30" s="212">
        <f>ROUND('Models Data'!AM351,0)</f>
        <v>5404</v>
      </c>
      <c r="AM30" s="212">
        <f>ROUND('Models Data'!AN351,0)</f>
        <v>5458</v>
      </c>
      <c r="AN30" s="212">
        <f>ROUND('Models Data'!AO351,0)</f>
        <v>5540</v>
      </c>
      <c r="AO30" s="213">
        <f>ROUND('Models Data'!AP351,0)</f>
        <v>5425</v>
      </c>
      <c r="AP30" s="213">
        <f>ROUND('Models Data'!AQ351,0)</f>
        <v>5476</v>
      </c>
      <c r="AQ30" s="213">
        <f>ROUND('Models Data'!AR351,0)</f>
        <v>5515</v>
      </c>
      <c r="AR30" s="212">
        <f>ROUND('Models Data'!AS351,0)</f>
        <v>5515</v>
      </c>
      <c r="AS30" s="493">
        <f>ROUND('Models Data'!AT351,0)</f>
        <v>5446</v>
      </c>
      <c r="AT30" s="212">
        <f>ROUND('Models Data'!AU351,0)</f>
        <v>0</v>
      </c>
      <c r="AU30" s="493">
        <f>ROUND('Models Data'!AV351,0)</f>
        <v>0</v>
      </c>
      <c r="AV30" s="213">
        <f>ROUND('Models Data'!AW351,0)</f>
        <v>0</v>
      </c>
      <c r="AW30" s="335">
        <f>ROUND('Models Data'!AX351,0)</f>
        <v>0</v>
      </c>
      <c r="AX30" s="461">
        <f>ROUND('Models Data'!AY351,-2)</f>
        <v>0</v>
      </c>
      <c r="AY30" s="212">
        <f>ROUND('Models Data'!AZ351,-2)</f>
        <v>0</v>
      </c>
      <c r="AZ30" s="212">
        <f>ROUND('Models Data'!BA351,-2)</f>
        <v>0</v>
      </c>
      <c r="BA30" s="212">
        <f>ROUND('Models Data'!BB351,-2)</f>
        <v>0</v>
      </c>
      <c r="BB30" s="212">
        <f>ROUND('Models Data'!BC351,-2)</f>
        <v>0</v>
      </c>
      <c r="BC30" s="212">
        <f>ROUND('Models Data'!BD351,-2)</f>
        <v>0</v>
      </c>
      <c r="BD30" s="212">
        <f>ROUND('Models Data'!BE351,-2)</f>
        <v>0</v>
      </c>
      <c r="BE30" s="212">
        <f>ROUND('Models Data'!BF351,-2)</f>
        <v>0</v>
      </c>
      <c r="BF30" s="212">
        <f>ROUND('Models Data'!BG351,-2)</f>
        <v>0</v>
      </c>
      <c r="BG30" s="212">
        <f>ROUND('Models Data'!BH351,-2)</f>
        <v>0</v>
      </c>
      <c r="BH30" s="212">
        <f>ROUND('Models Data'!BI351,-2)</f>
        <v>0</v>
      </c>
      <c r="BI30" s="212">
        <f>ROUND('Models Data'!BJ351,-2)</f>
        <v>0</v>
      </c>
      <c r="BJ30" s="212">
        <f>ROUND('Models Data'!BK351,-2)</f>
        <v>0</v>
      </c>
      <c r="BK30" s="111">
        <f>ROUND('Models Data'!BL351,-2)</f>
        <v>0</v>
      </c>
      <c r="BL30" s="212">
        <f>ROUND('Models Data'!BM351,-2)</f>
        <v>0</v>
      </c>
      <c r="BM30" s="212">
        <f>ROUND('Models Data'!BN351,-2)</f>
        <v>0</v>
      </c>
      <c r="BN30" s="212">
        <f>ROUND('Models Data'!BO351,-2)</f>
        <v>0</v>
      </c>
      <c r="BO30" s="212">
        <f>ROUND('Models Data'!BP351,-2)</f>
        <v>0</v>
      </c>
      <c r="BP30" s="370">
        <f>ROUND('Models Data'!BQ351,-2)</f>
        <v>0</v>
      </c>
      <c r="BQ30" s="39"/>
      <c r="BR30" s="39"/>
      <c r="BS30" s="39"/>
      <c r="BT30" s="39"/>
      <c r="BU30" s="39"/>
      <c r="BV30" s="39"/>
      <c r="BW30" s="39"/>
      <c r="BX30" s="39"/>
      <c r="BY30" s="39"/>
    </row>
    <row r="31" spans="1:7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Data'!AE372</f>
        <v>158</v>
      </c>
      <c r="AE31" s="212">
        <f>'Models Data'!AF372</f>
        <v>173</v>
      </c>
      <c r="AF31" s="212">
        <f>ROUND('Models Data'!AG372,0)</f>
        <v>177</v>
      </c>
      <c r="AG31" s="212">
        <f>ROUND('Models Data'!AH372,0)</f>
        <v>183</v>
      </c>
      <c r="AH31" s="213">
        <f>ROUND('Models Data'!AI372,0)</f>
        <v>188</v>
      </c>
      <c r="AI31" s="213"/>
      <c r="AJ31" s="213">
        <f>ROUND('Models Data'!AK372,0)</f>
        <v>219</v>
      </c>
      <c r="AK31" s="213">
        <f>ROUND('Models Data'!AL372,0)</f>
        <v>231</v>
      </c>
      <c r="AL31" s="212">
        <f>ROUND('Models Data'!AM372,0)</f>
        <v>252</v>
      </c>
      <c r="AM31" s="212">
        <f>ROUND('Models Data'!AN372,0)</f>
        <v>282</v>
      </c>
      <c r="AN31" s="212">
        <f>ROUND('Models Data'!AO372,0)</f>
        <v>294</v>
      </c>
      <c r="AO31" s="213">
        <f>ROUND('Models Data'!AP372,0)</f>
        <v>344</v>
      </c>
      <c r="AP31" s="213">
        <f>ROUND('Models Data'!AQ372,0)</f>
        <v>336</v>
      </c>
      <c r="AQ31" s="213">
        <f>ROUND('Models Data'!AR372,0)</f>
        <v>363</v>
      </c>
      <c r="AR31" s="212">
        <f>ROUND('Models Data'!AS372,0)</f>
        <v>385</v>
      </c>
      <c r="AS31" s="493">
        <f>ROUND('Models Data'!AT372,0)</f>
        <v>420</v>
      </c>
      <c r="AT31" s="212">
        <f>ROUND('Models Data'!AU372,0)</f>
        <v>433</v>
      </c>
      <c r="AU31" s="493">
        <f>ROUND('Models Data'!AV372,0)</f>
        <v>481</v>
      </c>
      <c r="AV31" s="213">
        <f>ROUND('Models Data'!AW372,0)</f>
        <v>483</v>
      </c>
      <c r="AW31" s="335">
        <f>ROUND('Models Data'!AX372,0)</f>
        <v>547</v>
      </c>
      <c r="AX31" s="461">
        <f>ROUND('Models Data'!AY372,-2)</f>
        <v>600</v>
      </c>
      <c r="AY31" s="212">
        <f>ROUND('Models Data'!AZ372,-2)</f>
        <v>600</v>
      </c>
      <c r="AZ31" s="212">
        <f>ROUND('Models Data'!BA372,-2)</f>
        <v>600</v>
      </c>
      <c r="BA31" s="212">
        <f>ROUND('Models Data'!BB372,-2)</f>
        <v>700</v>
      </c>
      <c r="BB31" s="212">
        <f>ROUND('Models Data'!BC372,-2)</f>
        <v>700</v>
      </c>
      <c r="BC31" s="212">
        <f>ROUND('Models Data'!BD372,-2)</f>
        <v>700</v>
      </c>
      <c r="BD31" s="212">
        <f>ROUND('Models Data'!BE372,-2)</f>
        <v>700</v>
      </c>
      <c r="BE31" s="212">
        <f>ROUND('Models Data'!BF372,-2)</f>
        <v>800</v>
      </c>
      <c r="BF31" s="212">
        <f>ROUND('Models Data'!BG372,-2)</f>
        <v>800</v>
      </c>
      <c r="BG31" s="212">
        <f>ROUND('Models Data'!BH372,-2)</f>
        <v>800</v>
      </c>
      <c r="BH31" s="212">
        <f>ROUND('Models Data'!BI372,-2)</f>
        <v>800</v>
      </c>
      <c r="BI31" s="212">
        <f>ROUND('Models Data'!BJ372,-2)</f>
        <v>900</v>
      </c>
      <c r="BJ31" s="212">
        <f>ROUND('Models Data'!BK372,-2)</f>
        <v>900</v>
      </c>
      <c r="BK31" s="111">
        <f>ROUND('Models Data'!BL372,-2)</f>
        <v>900</v>
      </c>
      <c r="BL31" s="212">
        <f>ROUND('Models Data'!BM372,-2)</f>
        <v>900</v>
      </c>
      <c r="BM31" s="212">
        <f>ROUND('Models Data'!BN372,-2)</f>
        <v>1000</v>
      </c>
      <c r="BN31" s="212">
        <f>ROUND('Models Data'!BO372,-2)</f>
        <v>1000</v>
      </c>
      <c r="BO31" s="212">
        <f>ROUND('Models Data'!BP372,-2)</f>
        <v>1000</v>
      </c>
      <c r="BP31" s="370">
        <f>ROUND('Models Data'!BQ372,-2)</f>
        <v>1000</v>
      </c>
      <c r="BQ31" s="39"/>
      <c r="BR31" s="39"/>
      <c r="BS31" s="39"/>
      <c r="BT31" s="39"/>
      <c r="BU31" s="39"/>
      <c r="BV31" s="39"/>
      <c r="BW31" s="39"/>
      <c r="BX31" s="39"/>
      <c r="BY31" s="39"/>
    </row>
    <row r="32" spans="1:77" s="41" customFormat="1" ht="16.25" customHeight="1" x14ac:dyDescent="0.35">
      <c r="A32" s="51" t="s">
        <v>61</v>
      </c>
      <c r="B32" s="144" t="str">
        <f t="array" ref="B32:U32">'Models Data'!C393:V393</f>
        <v>n/a</v>
      </c>
      <c r="C32" s="145" t="str">
        <v>n/a</v>
      </c>
      <c r="D32" s="145" t="str">
        <v>n/a</v>
      </c>
      <c r="E32" s="146" t="str">
        <v>n/a</v>
      </c>
      <c r="F32" s="147" t="str">
        <v>n/a</v>
      </c>
      <c r="G32" s="148">
        <v>1179</v>
      </c>
      <c r="H32" s="147">
        <v>1079</v>
      </c>
      <c r="I32" s="147">
        <v>798</v>
      </c>
      <c r="J32" s="149">
        <v>1546</v>
      </c>
      <c r="K32" s="148">
        <v>1263</v>
      </c>
      <c r="L32" s="253">
        <v>992</v>
      </c>
      <c r="M32" s="212">
        <v>799</v>
      </c>
      <c r="N32" s="212">
        <v>898</v>
      </c>
      <c r="O32" s="212">
        <v>815</v>
      </c>
      <c r="P32" s="213">
        <v>1367</v>
      </c>
      <c r="Q32" s="213">
        <v>728</v>
      </c>
      <c r="R32" s="213">
        <v>711</v>
      </c>
      <c r="S32" s="213">
        <v>683</v>
      </c>
      <c r="T32" s="213">
        <v>636</v>
      </c>
      <c r="U32" s="213">
        <v>479</v>
      </c>
      <c r="V32" s="268">
        <f>ROUND('Models Data'!W393,0)</f>
        <v>411</v>
      </c>
      <c r="W32" s="213">
        <f>ROUND('Models Data'!X393,0)</f>
        <v>534</v>
      </c>
      <c r="X32" s="212">
        <f>ROUND('Models Data'!Y393,0)</f>
        <v>425</v>
      </c>
      <c r="Y32" s="212">
        <f>ROUND('Models Data'!Z393,0)</f>
        <v>553</v>
      </c>
      <c r="Z32" s="212">
        <f>ROUND('Models Data'!AA393,0)</f>
        <v>530</v>
      </c>
      <c r="AA32" s="212">
        <f>ROUND('Models Data'!AB393,0)</f>
        <v>529</v>
      </c>
      <c r="AB32" s="212">
        <f>ROUND('Models Data'!AC393,0)</f>
        <v>590</v>
      </c>
      <c r="AC32" s="213">
        <f>ROUND('Models Data'!AD393,0)</f>
        <v>510</v>
      </c>
      <c r="AD32" s="212">
        <f>ROUND('Models Data'!AE393,0)</f>
        <v>2607</v>
      </c>
      <c r="AE32" s="212">
        <f>ROUND('Models Data'!AF393,0)</f>
        <v>2526</v>
      </c>
      <c r="AF32" s="212">
        <f>ROUND('Models Data'!AG393,0)</f>
        <v>2513</v>
      </c>
      <c r="AG32" s="212">
        <f>ROUND('Models Data'!AH393,0)</f>
        <v>2490</v>
      </c>
      <c r="AH32" s="213">
        <f>ROUND('Models Data'!AI393,0)</f>
        <v>2526</v>
      </c>
      <c r="AI32" s="213">
        <f>ROUND('Models Data'!AJ393,0)</f>
        <v>2261</v>
      </c>
      <c r="AJ32" s="213">
        <f>ROUND('Models Data'!AK393,0)</f>
        <v>2477</v>
      </c>
      <c r="AK32" s="213">
        <f>ROUND('Models Data'!AL393,0)</f>
        <v>2373</v>
      </c>
      <c r="AL32" s="212">
        <f>ROUND('Models Data'!AM393,0)</f>
        <v>2671</v>
      </c>
      <c r="AM32" s="212">
        <f>ROUND('Models Data'!AN393,0)</f>
        <v>2239</v>
      </c>
      <c r="AN32" s="212">
        <f>ROUND('Models Data'!AO393,0)</f>
        <v>2860</v>
      </c>
      <c r="AO32" s="213">
        <f>ROUND('Models Data'!AP393,0)</f>
        <v>2443</v>
      </c>
      <c r="AP32" s="213">
        <f>ROUND('Models Data'!AQ393,0)</f>
        <v>4375</v>
      </c>
      <c r="AQ32" s="213">
        <f>ROUND('Models Data'!AR393,0)</f>
        <v>4746</v>
      </c>
      <c r="AR32" s="212">
        <f>ROUND('Models Data'!AS393,0)</f>
        <v>4716</v>
      </c>
      <c r="AS32" s="493">
        <f>ROUND('Models Data'!AT393,0)</f>
        <v>5074</v>
      </c>
      <c r="AT32" s="212">
        <f>ROUND('Models Data'!AU393,0)</f>
        <v>4922</v>
      </c>
      <c r="AU32" s="493">
        <f>ROUND('Models Data'!AV393,0)</f>
        <v>5061</v>
      </c>
      <c r="AV32" s="213">
        <f>ROUND('Models Data'!AW393,0)</f>
        <v>5380</v>
      </c>
      <c r="AW32" s="335">
        <f>ROUND('Models Data'!AX393,0)</f>
        <v>5635</v>
      </c>
      <c r="AX32" s="461">
        <f>ROUND('Models Data'!AY393,-2)</f>
        <v>5700</v>
      </c>
      <c r="AY32" s="212">
        <f>ROUND('Models Data'!AZ393,-2)</f>
        <v>6000</v>
      </c>
      <c r="AZ32" s="212">
        <f>ROUND('Models Data'!BA393,-2)</f>
        <v>6100</v>
      </c>
      <c r="BA32" s="212">
        <f>ROUND('Models Data'!BB393,-2)</f>
        <v>6300</v>
      </c>
      <c r="BB32" s="212">
        <f>ROUND('Models Data'!BC393,-2)</f>
        <v>6300</v>
      </c>
      <c r="BC32" s="212">
        <f>ROUND('Models Data'!BD393,-2)</f>
        <v>6600</v>
      </c>
      <c r="BD32" s="212">
        <f>ROUND('Models Data'!BE393,-2)</f>
        <v>6600</v>
      </c>
      <c r="BE32" s="212">
        <f>ROUND('Models Data'!BF393,-2)</f>
        <v>6900</v>
      </c>
      <c r="BF32" s="212">
        <f>ROUND('Models Data'!BG393,-2)</f>
        <v>6900</v>
      </c>
      <c r="BG32" s="212">
        <f>ROUND('Models Data'!BH393,-2)</f>
        <v>7200</v>
      </c>
      <c r="BH32" s="212">
        <f>ROUND('Models Data'!BI393,-2)</f>
        <v>7100</v>
      </c>
      <c r="BI32" s="212">
        <f>ROUND('Models Data'!BJ393,-2)</f>
        <v>7400</v>
      </c>
      <c r="BJ32" s="212">
        <f>ROUND('Models Data'!BK393,-2)</f>
        <v>7300</v>
      </c>
      <c r="BK32" s="111">
        <f>ROUND('Models Data'!BL393,-2)</f>
        <v>7600</v>
      </c>
      <c r="BL32" s="212">
        <f>ROUND('Models Data'!BM393,-2)</f>
        <v>7400</v>
      </c>
      <c r="BM32" s="212">
        <f>ROUND('Models Data'!BN393,-2)</f>
        <v>7700</v>
      </c>
      <c r="BN32" s="212">
        <f>ROUND('Models Data'!BO393,-2)</f>
        <v>7500</v>
      </c>
      <c r="BO32" s="212">
        <f>ROUND('Models Data'!BP393,-2)</f>
        <v>7700</v>
      </c>
      <c r="BP32" s="370">
        <f>ROUND('Models Data'!BQ393,-2)</f>
        <v>7400</v>
      </c>
      <c r="BQ32" s="39"/>
      <c r="BR32" s="39"/>
      <c r="BS32" s="39"/>
      <c r="BT32" s="39"/>
      <c r="BU32" s="39"/>
      <c r="BV32" s="39"/>
      <c r="BW32" s="39"/>
      <c r="BX32" s="39"/>
      <c r="BY32" s="39"/>
    </row>
    <row r="33" spans="1:77" s="41" customFormat="1" ht="16.25" customHeight="1" thickBot="1" x14ac:dyDescent="0.4">
      <c r="A33" s="51" t="s">
        <v>81</v>
      </c>
      <c r="B33" s="144" t="str">
        <f t="array" ref="B33:U33">'Models Data'!C414:V414</f>
        <v>n/a</v>
      </c>
      <c r="C33" s="145" t="str">
        <v>n/a</v>
      </c>
      <c r="D33" s="145" t="str">
        <v>n/a</v>
      </c>
      <c r="E33" s="146" t="str">
        <v>n/a</v>
      </c>
      <c r="F33" s="147" t="str">
        <v>n/a</v>
      </c>
      <c r="G33" s="148">
        <v>28078</v>
      </c>
      <c r="H33" s="147">
        <v>27184</v>
      </c>
      <c r="I33" s="147">
        <v>26114</v>
      </c>
      <c r="J33" s="149">
        <v>25394</v>
      </c>
      <c r="K33" s="148">
        <v>28853</v>
      </c>
      <c r="L33" s="253">
        <v>28909</v>
      </c>
      <c r="M33" s="212">
        <v>28048</v>
      </c>
      <c r="N33" s="212">
        <v>27115</v>
      </c>
      <c r="O33" s="212">
        <v>26318</v>
      </c>
      <c r="P33" s="213">
        <v>25328</v>
      </c>
      <c r="Q33" s="213">
        <v>24692</v>
      </c>
      <c r="R33" s="213">
        <v>23957</v>
      </c>
      <c r="S33" s="213">
        <v>22537</v>
      </c>
      <c r="T33" s="213">
        <v>21373</v>
      </c>
      <c r="U33" s="213">
        <v>4240</v>
      </c>
      <c r="V33" s="268">
        <f>ROUND('Models Data'!W414,0)</f>
        <v>4230</v>
      </c>
      <c r="W33" s="213">
        <f>ROUND('Models Data'!X414,0)</f>
        <v>4103</v>
      </c>
      <c r="X33" s="212">
        <f>ROUND('Models Data'!Y414,0)</f>
        <v>4036</v>
      </c>
      <c r="Y33" s="212">
        <f>ROUND('Models Data'!Z414,0)</f>
        <v>3881</v>
      </c>
      <c r="Z33" s="212">
        <f>ROUND('Models Data'!AA414,0)</f>
        <v>3766</v>
      </c>
      <c r="AA33" s="212">
        <f>ROUND('Models Data'!AB414,0)</f>
        <v>3639</v>
      </c>
      <c r="AB33" s="212">
        <f>ROUND('Models Data'!AC414,0)</f>
        <v>3513</v>
      </c>
      <c r="AC33" s="213">
        <f>ROUND('Models Data'!AD414,0)</f>
        <v>3365</v>
      </c>
      <c r="AD33" s="212">
        <f>ROUND('Models Data'!AE414,0)</f>
        <v>3028</v>
      </c>
      <c r="AE33" s="212">
        <f>ROUND('Models Data'!AF414,0)</f>
        <v>2916</v>
      </c>
      <c r="AF33" s="212">
        <f>ROUND('Models Data'!AG414,0)</f>
        <v>2827</v>
      </c>
      <c r="AG33" s="212">
        <f>ROUND('Models Data'!AH414,0)</f>
        <v>2741</v>
      </c>
      <c r="AH33" s="213">
        <f>ROUND('Models Data'!AI414,0)</f>
        <v>2659</v>
      </c>
      <c r="AI33" s="213">
        <f>ROUND('Models Data'!AJ414,0)</f>
        <v>3164</v>
      </c>
      <c r="AJ33" s="213">
        <f>ROUND('Models Data'!AK414,0)</f>
        <v>3050</v>
      </c>
      <c r="AK33" s="213">
        <f>ROUND('Models Data'!AL414,0)</f>
        <v>2389</v>
      </c>
      <c r="AL33" s="212">
        <f>ROUND('Models Data'!AM414,0)</f>
        <v>2301</v>
      </c>
      <c r="AM33" s="212">
        <f>ROUND('Models Data'!AN414,0)</f>
        <v>2288</v>
      </c>
      <c r="AN33" s="212">
        <f>ROUND('Models Data'!AO414,0)</f>
        <v>2240</v>
      </c>
      <c r="AO33" s="213">
        <f>ROUND('Models Data'!AP414,0)</f>
        <v>2157</v>
      </c>
      <c r="AP33" s="213">
        <f>ROUND('Models Data'!AQ414,0)</f>
        <v>2101</v>
      </c>
      <c r="AQ33" s="213">
        <f>ROUND('Models Data'!AR414,0)</f>
        <v>2052</v>
      </c>
      <c r="AR33" s="212">
        <f>ROUND('Models Data'!AS414,0)</f>
        <v>1972</v>
      </c>
      <c r="AS33" s="493">
        <f>ROUND('Models Data'!AT414,0)</f>
        <v>1892</v>
      </c>
      <c r="AT33" s="212">
        <f>ROUND('Models Data'!AU414,0)</f>
        <v>1012</v>
      </c>
      <c r="AU33" s="493">
        <f>ROUND('Models Data'!AV414,0)</f>
        <v>948</v>
      </c>
      <c r="AV33" s="213">
        <f>ROUND('Models Data'!AW414,0)</f>
        <v>895</v>
      </c>
      <c r="AW33" s="335">
        <f>ROUND('Models Data'!AX414,0)</f>
        <v>893</v>
      </c>
      <c r="AX33" s="461">
        <f>ROUND('Models Data'!AY414,-2)</f>
        <v>800</v>
      </c>
      <c r="AY33" s="212">
        <f>ROUND('Models Data'!AZ414,-2)</f>
        <v>800</v>
      </c>
      <c r="AZ33" s="212">
        <f>ROUND('Models Data'!BA414,-2)</f>
        <v>700</v>
      </c>
      <c r="BA33" s="212">
        <f>ROUND('Models Data'!BB414,-2)</f>
        <v>700</v>
      </c>
      <c r="BB33" s="212">
        <f>ROUND('Models Data'!BC414,-2)</f>
        <v>700</v>
      </c>
      <c r="BC33" s="212">
        <f>ROUND('Models Data'!BD414,-2)</f>
        <v>600</v>
      </c>
      <c r="BD33" s="212">
        <f>ROUND('Models Data'!BE414,-2)</f>
        <v>600</v>
      </c>
      <c r="BE33" s="212">
        <f>ROUND('Models Data'!BF414,-2)</f>
        <v>600</v>
      </c>
      <c r="BF33" s="212">
        <f>ROUND('Models Data'!BG414,-2)</f>
        <v>500</v>
      </c>
      <c r="BG33" s="212">
        <f>ROUND('Models Data'!BH414,-2)</f>
        <v>500</v>
      </c>
      <c r="BH33" s="212">
        <f>ROUND('Models Data'!BI414,-2)</f>
        <v>500</v>
      </c>
      <c r="BI33" s="212">
        <f>ROUND('Models Data'!BJ414,-2)</f>
        <v>500</v>
      </c>
      <c r="BJ33" s="212">
        <f>ROUND('Models Data'!BK414,-2)</f>
        <v>400</v>
      </c>
      <c r="BK33" s="111">
        <f>ROUND('Models Data'!BL414,-2)</f>
        <v>400</v>
      </c>
      <c r="BL33" s="212">
        <f>ROUND('Models Data'!BM414,-2)</f>
        <v>400</v>
      </c>
      <c r="BM33" s="212">
        <f>ROUND('Models Data'!BN414,-2)</f>
        <v>400</v>
      </c>
      <c r="BN33" s="212">
        <f>ROUND('Models Data'!BO414,-2)</f>
        <v>400</v>
      </c>
      <c r="BO33" s="212">
        <f>ROUND('Models Data'!BP414,-2)</f>
        <v>400</v>
      </c>
      <c r="BP33" s="370">
        <f>ROUND('Models Data'!BQ414,-2)</f>
        <v>300</v>
      </c>
      <c r="BQ33" s="39"/>
      <c r="BR33" s="39"/>
      <c r="BS33" s="39"/>
      <c r="BT33" s="39"/>
      <c r="BU33" s="39"/>
      <c r="BV33" s="39"/>
      <c r="BW33" s="39"/>
      <c r="BX33" s="39"/>
      <c r="BY33" s="39"/>
    </row>
    <row r="34" spans="1:77" s="47" customFormat="1" ht="16.25" customHeight="1" thickBot="1" x14ac:dyDescent="0.4">
      <c r="A34" s="1" t="s">
        <v>9</v>
      </c>
      <c r="B34" s="150">
        <f t="array" ref="B34:U34">'Models Data'!C435:V435</f>
        <v>269010.43661844725</v>
      </c>
      <c r="C34" s="151">
        <v>267314.21830922365</v>
      </c>
      <c r="D34" s="151">
        <v>265618</v>
      </c>
      <c r="E34" s="151">
        <v>265733</v>
      </c>
      <c r="F34" s="152">
        <v>265848</v>
      </c>
      <c r="G34" s="153">
        <v>261681</v>
      </c>
      <c r="H34" s="152">
        <v>258611</v>
      </c>
      <c r="I34" s="152">
        <v>254804</v>
      </c>
      <c r="J34" s="151">
        <v>251723</v>
      </c>
      <c r="K34" s="152">
        <v>252796</v>
      </c>
      <c r="L34" s="247">
        <v>249182</v>
      </c>
      <c r="M34" s="2">
        <v>244530</v>
      </c>
      <c r="N34" s="2">
        <v>240794</v>
      </c>
      <c r="O34" s="2">
        <v>236005</v>
      </c>
      <c r="P34" s="209">
        <v>231510</v>
      </c>
      <c r="Q34" s="209">
        <v>227506</v>
      </c>
      <c r="R34" s="209">
        <v>223602</v>
      </c>
      <c r="S34" s="215">
        <v>218048</v>
      </c>
      <c r="T34" s="214">
        <v>213326</v>
      </c>
      <c r="U34" s="209">
        <v>199950</v>
      </c>
      <c r="V34" s="269">
        <f>ROUND('Models Data'!W435,0)</f>
        <v>195385</v>
      </c>
      <c r="W34" s="214">
        <f>ROUND('Models Data'!X435,0)</f>
        <v>190615</v>
      </c>
      <c r="X34" s="2">
        <f>ROUND('Models Data'!Y435,0)</f>
        <v>185566</v>
      </c>
      <c r="Y34" s="2">
        <f>ROUND('Models Data'!Z435,0)</f>
        <v>180581</v>
      </c>
      <c r="Z34" s="2">
        <f>ROUND('Models Data'!AA435,0)</f>
        <v>175380</v>
      </c>
      <c r="AA34" s="2">
        <f>ROUND('Models Data'!AB435,0)</f>
        <v>170278</v>
      </c>
      <c r="AB34" s="2">
        <f>ROUND('Models Data'!AC435,0)</f>
        <v>165333</v>
      </c>
      <c r="AC34" s="209">
        <f>ROUND('Models Data'!AD435,0)</f>
        <v>160040</v>
      </c>
      <c r="AD34" s="2">
        <f>ROUND('Models Data'!AE435,0)</f>
        <v>157383</v>
      </c>
      <c r="AE34" s="2">
        <f>ROUND('Models Data'!AF435,0)</f>
        <v>151893</v>
      </c>
      <c r="AF34" s="2">
        <f>ROUND('Models Data'!AG435,0)</f>
        <v>146921</v>
      </c>
      <c r="AG34" s="2">
        <f>ROUND('Models Data'!AH435,0)</f>
        <v>141994</v>
      </c>
      <c r="AH34" s="209">
        <f>ROUND('Models Data'!AI435,0)</f>
        <v>137156</v>
      </c>
      <c r="AI34" s="209">
        <f>ROUND('Models Data'!AJ435,0)</f>
        <v>131296</v>
      </c>
      <c r="AJ34" s="209">
        <f>ROUND('Models Data'!AK435,0)</f>
        <v>127220</v>
      </c>
      <c r="AK34" s="209">
        <f>ROUND('Models Data'!AL435,0)</f>
        <v>121162</v>
      </c>
      <c r="AL34" s="2">
        <f>ROUND('Models Data'!AM435,0)</f>
        <v>117358</v>
      </c>
      <c r="AM34" s="2">
        <f>ROUND('Models Data'!AN435,0)</f>
        <v>113115</v>
      </c>
      <c r="AN34" s="2">
        <f>ROUND('Models Data'!AO435,0)</f>
        <v>109760</v>
      </c>
      <c r="AO34" s="209">
        <f>ROUND('Models Data'!AP435,0)</f>
        <v>105221</v>
      </c>
      <c r="AP34" s="209">
        <f>ROUND('Models Data'!AQ435,0)</f>
        <v>103806</v>
      </c>
      <c r="AQ34" s="209">
        <f>ROUND('Models Data'!AR435,0)</f>
        <v>100982</v>
      </c>
      <c r="AR34" s="2">
        <f>ROUND('Models Data'!AS435,0)</f>
        <v>97245</v>
      </c>
      <c r="AS34" s="494">
        <f>ROUND('Models Data'!AT435,0)</f>
        <v>94080</v>
      </c>
      <c r="AT34" s="2">
        <f>ROUND('Models Data'!AU435,0)</f>
        <v>86058</v>
      </c>
      <c r="AU34" s="494">
        <f>ROUND('Models Data'!AV435,0)</f>
        <v>82824</v>
      </c>
      <c r="AV34" s="342">
        <f>ROUND('Models Data'!AW435,0)</f>
        <v>80089</v>
      </c>
      <c r="AW34" s="349">
        <f>ROUND('Models Data'!AX435,0)</f>
        <v>77702</v>
      </c>
      <c r="AX34" s="462">
        <f>ROUND('Models Data'!AY435,-2)</f>
        <v>75100</v>
      </c>
      <c r="AY34" s="2">
        <f>ROUND('Models Data'!AZ435,-2)</f>
        <v>72700</v>
      </c>
      <c r="AZ34" s="2">
        <f>ROUND('Models Data'!BA435,-2)</f>
        <v>70400</v>
      </c>
      <c r="BA34" s="2">
        <f>ROUND('Models Data'!BB435,-2)</f>
        <v>68300</v>
      </c>
      <c r="BB34" s="2">
        <f>ROUND('Models Data'!BC435,-2)</f>
        <v>66200</v>
      </c>
      <c r="BC34" s="2">
        <f>ROUND('Models Data'!BD435,-2)</f>
        <v>64400</v>
      </c>
      <c r="BD34" s="2">
        <f>ROUND('Models Data'!BE435,-2)</f>
        <v>62600</v>
      </c>
      <c r="BE34" s="2">
        <f>ROUND('Models Data'!BF435,-2)</f>
        <v>61000</v>
      </c>
      <c r="BF34" s="2">
        <f>ROUND('Models Data'!BG435,-2)</f>
        <v>59400</v>
      </c>
      <c r="BG34" s="2">
        <f>ROUND('Models Data'!BH435,-2)</f>
        <v>58100</v>
      </c>
      <c r="BH34" s="2">
        <f>ROUND('Models Data'!BI435,-2)</f>
        <v>56600</v>
      </c>
      <c r="BI34" s="2">
        <f>ROUND('Models Data'!BJ435,-2)</f>
        <v>55400</v>
      </c>
      <c r="BJ34" s="2">
        <f>ROUND('Models Data'!BK435,-2)</f>
        <v>54100</v>
      </c>
      <c r="BK34" s="121">
        <f>ROUND('Models Data'!BL435,-2)</f>
        <v>53100</v>
      </c>
      <c r="BL34" s="2">
        <f>ROUND('Models Data'!BM435,-2)</f>
        <v>51800</v>
      </c>
      <c r="BM34" s="2">
        <f>ROUND('Models Data'!BN435,-2)</f>
        <v>50800</v>
      </c>
      <c r="BN34" s="2">
        <f>ROUND('Models Data'!BO435,-2)</f>
        <v>49600</v>
      </c>
      <c r="BO34" s="2">
        <f>ROUND('Models Data'!BP435,-2)</f>
        <v>48700</v>
      </c>
      <c r="BP34" s="342">
        <f>ROUND('Models Data'!BQ435,-2)</f>
        <v>47500</v>
      </c>
      <c r="BQ34" s="3"/>
      <c r="BR34" s="3"/>
      <c r="BS34" s="3"/>
      <c r="BT34" s="3"/>
      <c r="BU34" s="3"/>
      <c r="BV34" s="3"/>
      <c r="BW34" s="3"/>
      <c r="BX34" s="3"/>
      <c r="BY34" s="3"/>
    </row>
    <row r="35" spans="1:7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8"/>
      <c r="AU35" s="250"/>
      <c r="AV35" s="217"/>
      <c r="AW35" s="344"/>
      <c r="AX35" s="464"/>
      <c r="AY35" s="218"/>
      <c r="AZ35" s="218"/>
      <c r="BA35" s="218"/>
      <c r="BB35" s="218"/>
      <c r="BC35" s="218"/>
      <c r="BD35" s="218"/>
      <c r="BE35" s="218"/>
      <c r="BF35" s="218"/>
      <c r="BG35" s="218"/>
      <c r="BH35" s="218"/>
      <c r="BI35" s="218"/>
      <c r="BJ35" s="218"/>
      <c r="BK35" s="117"/>
      <c r="BL35" s="218"/>
      <c r="BM35" s="218"/>
      <c r="BN35" s="218"/>
      <c r="BO35" s="218"/>
      <c r="BP35" s="117"/>
      <c r="BQ35" s="3"/>
      <c r="BR35" s="3"/>
      <c r="BS35" s="3"/>
      <c r="BT35" s="3"/>
      <c r="BU35" s="3"/>
      <c r="BV35" s="3"/>
      <c r="BW35" s="3"/>
      <c r="BX35" s="3"/>
      <c r="BY35" s="3"/>
    </row>
    <row r="36" spans="1:77" s="46" customFormat="1" ht="16.25" customHeight="1" thickBot="1" x14ac:dyDescent="0.4">
      <c r="A36" s="286" t="s">
        <v>65</v>
      </c>
      <c r="B36" s="170" t="str">
        <f t="array" ref="B36:U36">'Models Data'!C456:V456</f>
        <v>n/a</v>
      </c>
      <c r="C36" s="171" t="str">
        <v>n/a</v>
      </c>
      <c r="D36" s="171" t="str">
        <v>n/a</v>
      </c>
      <c r="E36" s="172" t="str">
        <v>n/a</v>
      </c>
      <c r="F36" s="173">
        <v>4832</v>
      </c>
      <c r="G36" s="174">
        <v>4337</v>
      </c>
      <c r="H36" s="173">
        <v>4336</v>
      </c>
      <c r="I36" s="173">
        <v>4380</v>
      </c>
      <c r="J36" s="171">
        <v>4336</v>
      </c>
      <c r="K36" s="171">
        <v>4329</v>
      </c>
      <c r="L36" s="257">
        <v>4302</v>
      </c>
      <c r="M36" s="80">
        <v>4286</v>
      </c>
      <c r="N36" s="80">
        <v>4366</v>
      </c>
      <c r="O36" s="80">
        <v>4289</v>
      </c>
      <c r="P36" s="207">
        <v>4184</v>
      </c>
      <c r="Q36" s="207">
        <v>4122</v>
      </c>
      <c r="R36" s="207">
        <v>4028</v>
      </c>
      <c r="S36" s="219">
        <v>3906</v>
      </c>
      <c r="T36" s="219">
        <v>3807</v>
      </c>
      <c r="U36" s="219">
        <v>3691</v>
      </c>
      <c r="V36" s="274">
        <f>ROUND('Models Data'!W456,0)</f>
        <v>3564</v>
      </c>
      <c r="W36" s="219">
        <f>ROUND('Models Data'!X456,0)</f>
        <v>3428</v>
      </c>
      <c r="X36" s="246">
        <f>ROUND('Models Data'!Y456,0)</f>
        <v>3290</v>
      </c>
      <c r="Y36" s="246">
        <f>ROUND('Models Data'!Z456,0)</f>
        <v>3124</v>
      </c>
      <c r="Z36" s="246">
        <f>ROUND('Models Data'!AA456,0)</f>
        <v>2968</v>
      </c>
      <c r="AA36" s="246">
        <f>ROUND('Models Data'!AB456,0)</f>
        <v>2833</v>
      </c>
      <c r="AB36" s="246">
        <f>ROUND('Models Data'!AC456,0)</f>
        <v>2693</v>
      </c>
      <c r="AC36" s="219">
        <f>ROUND('Models Data'!AD456,0)</f>
        <v>2573</v>
      </c>
      <c r="AD36" s="246">
        <f>ROUND('Models Data'!AE456,0)</f>
        <v>1590</v>
      </c>
      <c r="AE36" s="246">
        <f>ROUND('Models Data'!AF456,0)</f>
        <v>1466</v>
      </c>
      <c r="AF36" s="246">
        <f>ROUND('Models Data'!AG456,0)</f>
        <v>1366</v>
      </c>
      <c r="AG36" s="246">
        <f>ROUND('Models Data'!AH456,0)</f>
        <v>1269</v>
      </c>
      <c r="AH36" s="219">
        <f>ROUND('Models Data'!AI456,0)</f>
        <v>1172</v>
      </c>
      <c r="AI36" s="219">
        <f>ROUND('Models Data'!AJ456,0)</f>
        <v>1068</v>
      </c>
      <c r="AJ36" s="219">
        <f>ROUND('Models Data'!AK456,0)</f>
        <v>1006</v>
      </c>
      <c r="AK36" s="219">
        <f>ROUND('Models Data'!AL456,0)</f>
        <v>935</v>
      </c>
      <c r="AL36" s="246">
        <f>ROUND('Models Data'!AM456,0)</f>
        <v>894</v>
      </c>
      <c r="AM36" s="246">
        <f>ROUND('Models Data'!AN456,0)</f>
        <v>865</v>
      </c>
      <c r="AN36" s="246">
        <f>ROUND('Models Data'!AO456,0)</f>
        <v>844</v>
      </c>
      <c r="AO36" s="219">
        <f>ROUND('Models Data'!AP456,0)</f>
        <v>857</v>
      </c>
      <c r="AP36" s="219">
        <f>ROUND('Models Data'!AQ456,0)</f>
        <v>1042</v>
      </c>
      <c r="AQ36" s="219">
        <f>ROUND('Models Data'!AR456,0)</f>
        <v>1089</v>
      </c>
      <c r="AR36" s="246">
        <f>ROUND('Models Data'!AS456,0)</f>
        <v>1066</v>
      </c>
      <c r="AS36" s="496">
        <f>ROUND('Models Data'!AT456,0)</f>
        <v>1082</v>
      </c>
      <c r="AT36" s="246">
        <f>ROUND('Models Data'!AU456,0)</f>
        <v>963</v>
      </c>
      <c r="AU36" s="496">
        <f>ROUND('Models Data'!AV456,0)</f>
        <v>946</v>
      </c>
      <c r="AV36" s="219">
        <f>ROUND('Models Data'!AW456,0)</f>
        <v>941</v>
      </c>
      <c r="AW36" s="352">
        <f>ROUND('Models Data'!AX456,0)</f>
        <v>952</v>
      </c>
      <c r="AX36" s="465">
        <f>ROUND('Models Data'!AY456,-2)</f>
        <v>1000</v>
      </c>
      <c r="AY36" s="246">
        <f>ROUND('Models Data'!AZ456,-2)</f>
        <v>1000</v>
      </c>
      <c r="AZ36" s="246">
        <f>ROUND('Models Data'!BA456,-2)</f>
        <v>1000</v>
      </c>
      <c r="BA36" s="246">
        <f>ROUND('Models Data'!BB456,-2)</f>
        <v>1000</v>
      </c>
      <c r="BB36" s="246">
        <f>ROUND('Models Data'!BC456,-2)</f>
        <v>1000</v>
      </c>
      <c r="BC36" s="246">
        <f>ROUND('Models Data'!BD456,-2)</f>
        <v>1000</v>
      </c>
      <c r="BD36" s="246">
        <f>ROUND('Models Data'!BE456,-2)</f>
        <v>1000</v>
      </c>
      <c r="BE36" s="246">
        <f>ROUND('Models Data'!BF456,-2)</f>
        <v>1100</v>
      </c>
      <c r="BF36" s="246">
        <f>ROUND('Models Data'!BG456,-2)</f>
        <v>1100</v>
      </c>
      <c r="BG36" s="246">
        <f>ROUND('Models Data'!BH456,-2)</f>
        <v>1100</v>
      </c>
      <c r="BH36" s="246">
        <f>ROUND('Models Data'!BI456,-2)</f>
        <v>1100</v>
      </c>
      <c r="BI36" s="246">
        <f>ROUND('Models Data'!BJ456,-2)</f>
        <v>1100</v>
      </c>
      <c r="BJ36" s="246">
        <f>ROUND('Models Data'!BK456,-2)</f>
        <v>1200</v>
      </c>
      <c r="BK36" s="118">
        <f>ROUND('Models Data'!BL456,-2)</f>
        <v>1200</v>
      </c>
      <c r="BL36" s="246">
        <f>ROUND('Models Data'!BM456,-2)</f>
        <v>1200</v>
      </c>
      <c r="BM36" s="246">
        <f>ROUND('Models Data'!BN456,-2)</f>
        <v>1200</v>
      </c>
      <c r="BN36" s="246">
        <f>ROUND('Models Data'!BO456,-2)</f>
        <v>1200</v>
      </c>
      <c r="BO36" s="246">
        <f>ROUND('Models Data'!BP456,-2)</f>
        <v>1200</v>
      </c>
      <c r="BP36" s="373">
        <f>ROUND('Models Data'!BQ456,-2)</f>
        <v>1300</v>
      </c>
      <c r="BQ36" s="49"/>
      <c r="BR36" s="49"/>
      <c r="BS36" s="49"/>
      <c r="BT36" s="49"/>
      <c r="BU36" s="49"/>
      <c r="BV36" s="49"/>
      <c r="BW36" s="49"/>
      <c r="BX36" s="49"/>
      <c r="BY36" s="49"/>
    </row>
    <row r="37" spans="1:7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310"/>
      <c r="W37" s="310"/>
      <c r="X37" s="331"/>
      <c r="Y37" s="331"/>
      <c r="Z37" s="331"/>
      <c r="AA37" s="331"/>
      <c r="AB37" s="331"/>
      <c r="AC37" s="331"/>
      <c r="AD37" s="331"/>
      <c r="AE37" s="331"/>
      <c r="AF37" s="331"/>
      <c r="AG37" s="331"/>
      <c r="AH37" s="331"/>
      <c r="AI37" s="331"/>
      <c r="AJ37" s="331"/>
      <c r="AK37" s="331"/>
      <c r="AL37" s="331"/>
      <c r="AM37" s="331"/>
      <c r="AN37" s="331"/>
      <c r="AO37" s="310"/>
      <c r="AP37" s="331"/>
      <c r="AQ37" s="310"/>
      <c r="AR37" s="331"/>
      <c r="AS37" s="500"/>
      <c r="AT37" s="502"/>
      <c r="AU37" s="501"/>
      <c r="AV37" s="331"/>
      <c r="AW37" s="335"/>
      <c r="AX37" s="466"/>
      <c r="AY37" s="331"/>
      <c r="AZ37" s="331"/>
      <c r="BA37" s="331"/>
      <c r="BB37" s="331"/>
      <c r="BC37" s="331"/>
      <c r="BD37" s="331"/>
      <c r="BE37" s="331"/>
      <c r="BF37" s="331"/>
      <c r="BG37" s="331"/>
      <c r="BH37" s="331"/>
      <c r="BI37" s="331"/>
      <c r="BJ37" s="331"/>
      <c r="BK37" s="331"/>
      <c r="BL37" s="331"/>
      <c r="BM37" s="331"/>
      <c r="BN37" s="331"/>
      <c r="BO37" s="331"/>
      <c r="BP37" s="368"/>
      <c r="BQ37" s="3"/>
      <c r="BR37" s="3"/>
      <c r="BS37" s="3"/>
      <c r="BT37" s="3"/>
      <c r="BU37" s="3"/>
      <c r="BV37" s="3"/>
      <c r="BW37" s="3"/>
      <c r="BX37" s="3"/>
      <c r="BY37" s="3"/>
    </row>
    <row r="38" spans="1:77" s="4" customFormat="1" ht="16.25" customHeight="1" thickBot="1" x14ac:dyDescent="0.4">
      <c r="A38" s="297" t="s">
        <v>111</v>
      </c>
      <c r="B38" s="150">
        <f t="array" ref="B38:U38">'Models Data'!C477:V477</f>
        <v>539873.34672314173</v>
      </c>
      <c r="C38" s="151">
        <v>534286.17336157081</v>
      </c>
      <c r="D38" s="175">
        <v>528699</v>
      </c>
      <c r="E38" s="154">
        <v>523331</v>
      </c>
      <c r="F38" s="176">
        <v>517963</v>
      </c>
      <c r="G38" s="153">
        <v>510420</v>
      </c>
      <c r="H38" s="176">
        <v>502437</v>
      </c>
      <c r="I38" s="176">
        <v>492989</v>
      </c>
      <c r="J38" s="177">
        <v>484881</v>
      </c>
      <c r="K38" s="152">
        <v>480429</v>
      </c>
      <c r="L38" s="258">
        <v>472227</v>
      </c>
      <c r="M38" s="208">
        <v>461909</v>
      </c>
      <c r="N38" s="208">
        <v>453101</v>
      </c>
      <c r="O38" s="208">
        <v>442867</v>
      </c>
      <c r="P38" s="220">
        <v>433334</v>
      </c>
      <c r="Q38" s="220">
        <v>423890</v>
      </c>
      <c r="R38" s="220">
        <v>414968</v>
      </c>
      <c r="S38" s="215">
        <v>404054</v>
      </c>
      <c r="T38" s="214">
        <v>394810</v>
      </c>
      <c r="U38" s="209">
        <v>376754</v>
      </c>
      <c r="V38" s="269">
        <f>ROUND('Models Data'!W477,0)</f>
        <v>367815</v>
      </c>
      <c r="W38" s="214">
        <f>ROUND('Models Data'!X477,0)</f>
        <v>358391</v>
      </c>
      <c r="X38" s="292">
        <f>ROUND('Models Data'!Y477,0)</f>
        <v>348929</v>
      </c>
      <c r="Y38" s="292">
        <f>ROUND('Models Data'!Z477,0)</f>
        <v>339700</v>
      </c>
      <c r="Z38" s="292">
        <f>ROUND('Models Data'!AA477,0)</f>
        <v>330621</v>
      </c>
      <c r="AA38" s="292">
        <f>ROUND('Models Data'!AB477,0)</f>
        <v>321906</v>
      </c>
      <c r="AB38" s="292">
        <f>ROUND('Models Data'!AC477,0)</f>
        <v>313880</v>
      </c>
      <c r="AC38" s="214">
        <f>ROUND('Models Data'!AD477,0)</f>
        <v>309294</v>
      </c>
      <c r="AD38" s="292">
        <f>ROUND('Models Data'!AE477,0)</f>
        <v>331727</v>
      </c>
      <c r="AE38" s="292">
        <f>ROUND('Models Data'!AF477,0)</f>
        <v>323663</v>
      </c>
      <c r="AF38" s="292">
        <f>ROUND('Models Data'!AG477,0)</f>
        <v>316571</v>
      </c>
      <c r="AG38" s="292">
        <f>ROUND('Models Data'!AH477,0)</f>
        <v>309557</v>
      </c>
      <c r="AH38" s="214">
        <f>ROUND('Models Data'!AI477,0)</f>
        <v>303288</v>
      </c>
      <c r="AI38" s="214">
        <f>ROUND('Models Data'!AJ477,0)</f>
        <v>295988</v>
      </c>
      <c r="AJ38" s="214">
        <f>ROUND('Models Data'!AK477,0)</f>
        <v>291285</v>
      </c>
      <c r="AK38" s="214">
        <f>ROUND('Models Data'!AL477,0)</f>
        <v>285181</v>
      </c>
      <c r="AL38" s="292">
        <f>ROUND('Models Data'!AM477,0)</f>
        <v>282314</v>
      </c>
      <c r="AM38" s="292">
        <f>ROUND('Models Data'!AN477,0)</f>
        <v>282934</v>
      </c>
      <c r="AN38" s="292">
        <f>ROUND('Models Data'!AO477,0)</f>
        <v>292674</v>
      </c>
      <c r="AO38" s="214">
        <f>ROUND('Models Data'!AP477,0)</f>
        <v>311263</v>
      </c>
      <c r="AP38" s="214">
        <f>ROUND('Models Data'!AQ477,0)</f>
        <v>328310</v>
      </c>
      <c r="AQ38" s="214">
        <f>ROUND('Models Data'!AR477,0)</f>
        <v>332850</v>
      </c>
      <c r="AR38" s="2">
        <f>ROUND('Models Data'!AS477,0)</f>
        <v>336410</v>
      </c>
      <c r="AS38" s="498">
        <f>ROUND('Models Data'!AT477,0)</f>
        <v>340387</v>
      </c>
      <c r="AT38" s="292">
        <f>ROUND('Models Data'!AU477,0)</f>
        <v>340481</v>
      </c>
      <c r="AU38" s="498">
        <f>ROUND('Models Data'!AV477,0)</f>
        <v>342857</v>
      </c>
      <c r="AV38" s="342">
        <f>ROUND('Models Data'!AW477,0)</f>
        <v>344867</v>
      </c>
      <c r="AW38" s="349">
        <f>ROUND('Models Data'!AX477,0)</f>
        <v>348216</v>
      </c>
      <c r="AX38" s="467">
        <f>ROUND('Models Data'!AY477,-2)</f>
        <v>350400</v>
      </c>
      <c r="AY38" s="292">
        <f>ROUND('Models Data'!AZ477,-2)</f>
        <v>352600</v>
      </c>
      <c r="AZ38" s="292">
        <f>ROUND('Models Data'!BA477,-2)</f>
        <v>354900</v>
      </c>
      <c r="BA38" s="292">
        <f>ROUND('Models Data'!BB477,-2)</f>
        <v>357000</v>
      </c>
      <c r="BB38" s="292">
        <f>ROUND('Models Data'!BC477,-2)</f>
        <v>359100</v>
      </c>
      <c r="BC38" s="292">
        <f>ROUND('Models Data'!BD477,-2)</f>
        <v>361100</v>
      </c>
      <c r="BD38" s="292">
        <f>ROUND('Models Data'!BE477,-2)</f>
        <v>363100</v>
      </c>
      <c r="BE38" s="292">
        <f>ROUND('Models Data'!BF477,-2)</f>
        <v>365000</v>
      </c>
      <c r="BF38" s="292">
        <f>ROUND('Models Data'!BG477,-2)</f>
        <v>366800</v>
      </c>
      <c r="BG38" s="292">
        <f>ROUND('Models Data'!BH477,-2)</f>
        <v>368600</v>
      </c>
      <c r="BH38" s="292">
        <f>ROUND('Models Data'!BI477,-2)</f>
        <v>370300</v>
      </c>
      <c r="BI38" s="292">
        <f>ROUND('Models Data'!BJ477,-2)</f>
        <v>371900</v>
      </c>
      <c r="BJ38" s="292">
        <f>ROUND('Models Data'!BK477,-2)</f>
        <v>373400</v>
      </c>
      <c r="BK38" s="121">
        <f>ROUND('Models Data'!BL477,-2)</f>
        <v>374800</v>
      </c>
      <c r="BL38" s="292">
        <f>ROUND('Models Data'!BM477,-2)</f>
        <v>376000</v>
      </c>
      <c r="BM38" s="292">
        <f>ROUND('Models Data'!BN477,-2)</f>
        <v>377200</v>
      </c>
      <c r="BN38" s="292">
        <f>ROUND('Models Data'!BO477,-2)</f>
        <v>378200</v>
      </c>
      <c r="BO38" s="292">
        <f>ROUND('Models Data'!BP477,-2)</f>
        <v>379100</v>
      </c>
      <c r="BP38" s="374">
        <f>ROUND('Models Data'!BQ477,-2)</f>
        <v>379900</v>
      </c>
      <c r="BQ38" s="3"/>
      <c r="BR38" s="3"/>
      <c r="BS38" s="3"/>
      <c r="BT38" s="3"/>
      <c r="BU38" s="3"/>
      <c r="BV38" s="3"/>
      <c r="BW38" s="3"/>
      <c r="BX38" s="3"/>
      <c r="BY38" s="3"/>
    </row>
    <row r="39" spans="1:7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7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7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7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7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7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7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7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7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7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Y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122</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2" t="s">
        <v>82</v>
      </c>
      <c r="W80" s="507"/>
      <c r="X80" s="507"/>
      <c r="Y80" s="507"/>
      <c r="Z80" s="507"/>
      <c r="AA80" s="507"/>
      <c r="AB80" s="507"/>
      <c r="AC80" s="507"/>
      <c r="AD80" s="507"/>
      <c r="AE80" s="507"/>
      <c r="AF80" s="507"/>
      <c r="AG80" s="507"/>
      <c r="AH80" s="507"/>
      <c r="AI80" s="507"/>
      <c r="AJ80" s="507"/>
      <c r="AK80" s="507"/>
      <c r="AL80" s="507"/>
      <c r="AM80" s="507"/>
      <c r="AN80" s="507"/>
      <c r="AO80" s="507"/>
      <c r="AP80" s="507"/>
      <c r="AQ80" s="507"/>
      <c r="AR80" s="507"/>
      <c r="AS80" s="507"/>
      <c r="AT80" s="507"/>
      <c r="AU80" s="507"/>
      <c r="AV80" s="507"/>
      <c r="AW80" s="508"/>
      <c r="AX80" s="507" t="s">
        <v>83</v>
      </c>
      <c r="AY80" s="507"/>
      <c r="AZ80" s="507"/>
      <c r="BA80" s="507"/>
      <c r="BB80" s="507"/>
      <c r="BC80" s="507"/>
      <c r="BD80" s="507"/>
      <c r="BE80" s="507"/>
      <c r="BF80" s="507"/>
      <c r="BG80" s="507"/>
      <c r="BH80" s="507"/>
      <c r="BI80" s="507"/>
      <c r="BJ80" s="507"/>
      <c r="BK80" s="507"/>
      <c r="BL80" s="507"/>
      <c r="BM80" s="507"/>
      <c r="BN80" s="507"/>
      <c r="BO80" s="507"/>
      <c r="BP80" s="508"/>
    </row>
    <row r="81" spans="1:7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468" t="s">
        <v>14</v>
      </c>
      <c r="W81" s="469" t="s">
        <v>15</v>
      </c>
      <c r="X81" s="470" t="s">
        <v>14</v>
      </c>
      <c r="Y81" s="469" t="s">
        <v>15</v>
      </c>
      <c r="Z81" s="101" t="s">
        <v>14</v>
      </c>
      <c r="AA81" s="473" t="s">
        <v>15</v>
      </c>
      <c r="AB81" s="101" t="s">
        <v>14</v>
      </c>
      <c r="AC81" s="469" t="s">
        <v>15</v>
      </c>
      <c r="AD81" s="470" t="s">
        <v>14</v>
      </c>
      <c r="AE81" s="470" t="s">
        <v>15</v>
      </c>
      <c r="AF81" s="470" t="s">
        <v>14</v>
      </c>
      <c r="AG81" s="470" t="s">
        <v>15</v>
      </c>
      <c r="AH81" s="469" t="s">
        <v>14</v>
      </c>
      <c r="AI81" s="469" t="s">
        <v>15</v>
      </c>
      <c r="AJ81" s="469" t="s">
        <v>14</v>
      </c>
      <c r="AK81" s="469" t="s">
        <v>15</v>
      </c>
      <c r="AL81" s="469" t="s">
        <v>14</v>
      </c>
      <c r="AM81" s="469" t="s">
        <v>15</v>
      </c>
      <c r="AN81" s="469" t="s">
        <v>14</v>
      </c>
      <c r="AO81" s="469" t="s">
        <v>15</v>
      </c>
      <c r="AP81" s="469" t="s">
        <v>14</v>
      </c>
      <c r="AQ81" s="469" t="s">
        <v>15</v>
      </c>
      <c r="AR81" s="469" t="s">
        <v>14</v>
      </c>
      <c r="AS81" s="471" t="s">
        <v>15</v>
      </c>
      <c r="AT81" s="469" t="s">
        <v>14</v>
      </c>
      <c r="AU81" s="471" t="s">
        <v>15</v>
      </c>
      <c r="AV81" s="469" t="s">
        <v>14</v>
      </c>
      <c r="AW81" s="471" t="s">
        <v>15</v>
      </c>
      <c r="AX81" s="25"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101" t="s">
        <v>15</v>
      </c>
      <c r="BP81" s="81" t="s">
        <v>14</v>
      </c>
    </row>
    <row r="82" spans="1:7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1">
        <v>2022</v>
      </c>
      <c r="AU82" s="347">
        <v>2022</v>
      </c>
      <c r="AV82" s="381">
        <v>2023</v>
      </c>
      <c r="AW82" s="347">
        <v>2023</v>
      </c>
      <c r="AX82" s="28">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102">
        <v>2032</v>
      </c>
      <c r="BP82" s="417">
        <v>2033</v>
      </c>
      <c r="BQ82" s="30"/>
      <c r="BR82" s="30"/>
      <c r="BS82" s="30"/>
      <c r="BT82" s="30"/>
      <c r="BU82" s="30"/>
      <c r="BV82" s="30"/>
      <c r="BW82" s="30"/>
      <c r="BX82" s="30"/>
    </row>
    <row r="83" spans="1:7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351"/>
      <c r="AT83" s="385"/>
      <c r="AU83" s="351"/>
      <c r="AV83" s="385"/>
      <c r="AW83" s="351"/>
      <c r="AX83" s="48"/>
      <c r="AY83" s="48"/>
      <c r="AZ83" s="48"/>
      <c r="BA83" s="48"/>
      <c r="BB83" s="48"/>
      <c r="BC83" s="48"/>
      <c r="BD83" s="48"/>
      <c r="BE83" s="48"/>
      <c r="BF83" s="48"/>
      <c r="BG83" s="48"/>
      <c r="BH83" s="48"/>
      <c r="BI83" s="48"/>
      <c r="BJ83" s="48"/>
      <c r="BK83" s="48"/>
      <c r="BL83" s="48"/>
      <c r="BM83" s="48"/>
      <c r="BN83" s="48"/>
      <c r="BO83" s="48"/>
      <c r="BP83" s="418"/>
      <c r="BQ83" s="3"/>
      <c r="BR83" s="3"/>
      <c r="BS83" s="3"/>
      <c r="BT83" s="3"/>
      <c r="BU83" s="3"/>
      <c r="BV83" s="3"/>
      <c r="BW83" s="3"/>
      <c r="BX83" s="3"/>
    </row>
    <row r="84" spans="1:76" s="63" customFormat="1" ht="16.25" customHeight="1" x14ac:dyDescent="0.35">
      <c r="A84" s="62" t="s">
        <v>59</v>
      </c>
      <c r="B84" s="193">
        <f t="array" ref="B84:U84">'Models Data'!C498:V498</f>
        <v>287066</v>
      </c>
      <c r="C84" s="145">
        <v>284762</v>
      </c>
      <c r="D84" s="145">
        <v>283925</v>
      </c>
      <c r="E84" s="146">
        <v>281530</v>
      </c>
      <c r="F84" s="145">
        <v>281448</v>
      </c>
      <c r="G84" s="194">
        <v>280856</v>
      </c>
      <c r="H84" s="147">
        <v>277747</v>
      </c>
      <c r="I84" s="147">
        <v>273625</v>
      </c>
      <c r="J84" s="145">
        <v>269544</v>
      </c>
      <c r="K84" s="148">
        <v>264837</v>
      </c>
      <c r="L84" s="282">
        <v>260864</v>
      </c>
      <c r="M84" s="38">
        <v>255625</v>
      </c>
      <c r="N84" s="38">
        <v>250957</v>
      </c>
      <c r="O84" s="38">
        <v>245580</v>
      </c>
      <c r="P84" s="205">
        <v>240642</v>
      </c>
      <c r="Q84" s="205">
        <v>235267</v>
      </c>
      <c r="R84" s="38">
        <v>230221</v>
      </c>
      <c r="S84" s="205">
        <v>224205</v>
      </c>
      <c r="T84" s="213">
        <v>218858</v>
      </c>
      <c r="U84" s="213">
        <v>213511</v>
      </c>
      <c r="V84" s="290">
        <f>ROUND('Models Data'!W498,0)</f>
        <v>207945</v>
      </c>
      <c r="W84" s="240">
        <f>ROUND('Models Data'!X498,0)</f>
        <v>202641</v>
      </c>
      <c r="X84" s="388">
        <f>ROUND('Models Data'!Y498,0)</f>
        <v>196619</v>
      </c>
      <c r="Y84" s="389">
        <f>ROUND('Models Data'!Z498,0)</f>
        <v>190875</v>
      </c>
      <c r="Z84" s="388">
        <f>ROUND('Models Data'!AA498,0)</f>
        <v>185031</v>
      </c>
      <c r="AA84" s="390">
        <f>ROUND('Models Data'!AB498,0)</f>
        <v>179339</v>
      </c>
      <c r="AB84" s="388">
        <f>ROUND('Models Data'!AC498,0)</f>
        <v>174168</v>
      </c>
      <c r="AC84" s="389">
        <f>ROUND('Models Data'!AD498,0)</f>
        <v>168526</v>
      </c>
      <c r="AD84" s="388">
        <f>ROUND('Models Data'!AE498,0)</f>
        <v>163578</v>
      </c>
      <c r="AE84" s="388">
        <f>ROUND('Models Data'!AF498,0)</f>
        <v>157884</v>
      </c>
      <c r="AF84" s="388">
        <f>ROUND('Models Data'!AG498,0)</f>
        <v>153033</v>
      </c>
      <c r="AG84" s="388">
        <f>ROUND('Models Data'!AH498,0)</f>
        <v>148188</v>
      </c>
      <c r="AH84" s="389">
        <f>ROUND('Models Data'!AI498,0)</f>
        <v>143635</v>
      </c>
      <c r="AI84" s="389">
        <f>ROUND('Models Data'!AJ498,0)</f>
        <v>138751</v>
      </c>
      <c r="AJ84" s="389">
        <f>ROUND('Models Data'!AK498,0)</f>
        <v>135263</v>
      </c>
      <c r="AK84" s="389">
        <f>ROUND('Models Data'!AL498,0)</f>
        <v>131675</v>
      </c>
      <c r="AL84" s="389">
        <f>ROUND('Models Data'!AM498,0)</f>
        <v>128517</v>
      </c>
      <c r="AM84" s="389">
        <f>ROUND('Models Data'!AN498,0)</f>
        <v>125366</v>
      </c>
      <c r="AN84" s="389">
        <f>ROUND('Models Data'!AO498,0)</f>
        <v>122536</v>
      </c>
      <c r="AO84" s="389">
        <f>ROUND('Models Data'!AP498,0)</f>
        <v>119518</v>
      </c>
      <c r="AP84" s="389">
        <f>ROUND('Models Data'!AQ498,0)</f>
        <v>117072</v>
      </c>
      <c r="AQ84" s="389">
        <f>ROUND('Models Data'!AR498,0)</f>
        <v>114959</v>
      </c>
      <c r="AR84" s="389">
        <f>ROUND('Models Data'!AS498,0)</f>
        <v>112146</v>
      </c>
      <c r="AS84" s="389">
        <f>ROUND('Models Data'!AT498,0)</f>
        <v>110025</v>
      </c>
      <c r="AT84" s="389">
        <f>ROUND('Models Data'!AU498,0)</f>
        <v>107665</v>
      </c>
      <c r="AU84" s="389">
        <f>ROUND('Models Data'!AV498,0)</f>
        <v>105603</v>
      </c>
      <c r="AV84" s="389">
        <f>ROUND('Models Data'!AW498,0)</f>
        <v>104148</v>
      </c>
      <c r="AW84" s="335">
        <f>ROUND('Models Data'!AX498,0)</f>
        <v>103870</v>
      </c>
      <c r="AX84" s="38">
        <f>ROUND('Models Data'!AY498,-2)</f>
        <v>102700</v>
      </c>
      <c r="AY84" s="38">
        <f>ROUND('Models Data'!AZ498,-2)</f>
        <v>101500</v>
      </c>
      <c r="AZ84" s="38">
        <f>ROUND('Models Data'!BA498,-2)</f>
        <v>100800</v>
      </c>
      <c r="BA84" s="38">
        <f>ROUND('Models Data'!BB498,-2)</f>
        <v>100000</v>
      </c>
      <c r="BB84" s="38">
        <f>ROUND('Models Data'!BC498,-2)</f>
        <v>99600</v>
      </c>
      <c r="BC84" s="38">
        <f>ROUND('Models Data'!BD498,-2)</f>
        <v>99200</v>
      </c>
      <c r="BD84" s="38">
        <f>ROUND('Models Data'!BE498,-2)</f>
        <v>99000</v>
      </c>
      <c r="BE84" s="38">
        <f>ROUND('Models Data'!BF498,-2)</f>
        <v>98800</v>
      </c>
      <c r="BF84" s="38">
        <f>ROUND('Models Data'!BG498,-2)</f>
        <v>98800</v>
      </c>
      <c r="BG84" s="38">
        <f>ROUND('Models Data'!BH498,-2)</f>
        <v>98800</v>
      </c>
      <c r="BH84" s="38">
        <f>ROUND('Models Data'!BI498,-2)</f>
        <v>99000</v>
      </c>
      <c r="BI84" s="38">
        <f>ROUND('Models Data'!BJ498,-2)</f>
        <v>99100</v>
      </c>
      <c r="BJ84" s="38">
        <f>ROUND('Models Data'!BK498,-2)</f>
        <v>99400</v>
      </c>
      <c r="BK84" s="38">
        <f>ROUND('Models Data'!BL498,-2)</f>
        <v>99500</v>
      </c>
      <c r="BL84" s="38">
        <f>ROUND('Models Data'!BM498,-2)</f>
        <v>99900</v>
      </c>
      <c r="BM84" s="38">
        <f>ROUND('Models Data'!BN498,-2)</f>
        <v>100100</v>
      </c>
      <c r="BN84" s="38">
        <f>ROUND('Models Data'!BO498,-2)</f>
        <v>100400</v>
      </c>
      <c r="BO84" s="38">
        <f>ROUND('Models Data'!BP498,-2)</f>
        <v>100700</v>
      </c>
      <c r="BP84" s="375">
        <f>ROUND('Models Data'!BQ498,-2)</f>
        <v>101100</v>
      </c>
    </row>
    <row r="85" spans="1:76" s="65" customFormat="1" ht="16.25" customHeight="1" thickBot="1" x14ac:dyDescent="0.4">
      <c r="A85" s="64" t="s">
        <v>60</v>
      </c>
      <c r="B85" s="193">
        <f t="array" ref="B85:U85">'Models Data'!C519:V519</f>
        <v>61930</v>
      </c>
      <c r="C85" s="145">
        <v>61722</v>
      </c>
      <c r="D85" s="145">
        <v>61206</v>
      </c>
      <c r="E85" s="146">
        <v>60983</v>
      </c>
      <c r="F85" s="145">
        <v>59267.999999999942</v>
      </c>
      <c r="G85" s="194">
        <v>58681</v>
      </c>
      <c r="H85" s="147">
        <v>57413</v>
      </c>
      <c r="I85" s="147">
        <v>56558</v>
      </c>
      <c r="J85" s="145">
        <v>56254</v>
      </c>
      <c r="K85" s="148">
        <v>55925</v>
      </c>
      <c r="L85" s="282">
        <v>55469</v>
      </c>
      <c r="M85" s="38">
        <v>54903</v>
      </c>
      <c r="N85" s="38">
        <v>54272</v>
      </c>
      <c r="O85" s="38">
        <v>53772</v>
      </c>
      <c r="P85" s="205">
        <v>52979</v>
      </c>
      <c r="Q85" s="205">
        <v>52146</v>
      </c>
      <c r="R85" s="38">
        <v>51361</v>
      </c>
      <c r="S85" s="205">
        <v>50833</v>
      </c>
      <c r="T85" s="213">
        <v>50390</v>
      </c>
      <c r="U85" s="213">
        <v>49922</v>
      </c>
      <c r="V85" s="290">
        <f>ROUND('Models Data'!W519,0)</f>
        <v>49621</v>
      </c>
      <c r="W85" s="240">
        <f>ROUND('Models Data'!X519,0)</f>
        <v>49246</v>
      </c>
      <c r="X85" s="388">
        <f>ROUND('Models Data'!Y519,0)</f>
        <v>48986</v>
      </c>
      <c r="Y85" s="389">
        <f>ROUND('Models Data'!Z519,0)</f>
        <v>48709</v>
      </c>
      <c r="Z85" s="388">
        <f>ROUND('Models Data'!AA519,0)</f>
        <v>48769</v>
      </c>
      <c r="AA85" s="390">
        <f>ROUND('Models Data'!AB519,0)</f>
        <v>48927</v>
      </c>
      <c r="AB85" s="388">
        <f>ROUND('Models Data'!AC519,0)</f>
        <v>49013</v>
      </c>
      <c r="AC85" s="389">
        <f>ROUND('Models Data'!AD519,0)</f>
        <v>53109</v>
      </c>
      <c r="AD85" s="388">
        <f>ROUND('Models Data'!AE519,0)</f>
        <v>53984</v>
      </c>
      <c r="AE85" s="388">
        <f>ROUND('Models Data'!AF519,0)</f>
        <v>54563</v>
      </c>
      <c r="AF85" s="388">
        <f>ROUND('Models Data'!AG519,0)</f>
        <v>55148</v>
      </c>
      <c r="AG85" s="388">
        <f>ROUND('Models Data'!AH519,0)</f>
        <v>55820</v>
      </c>
      <c r="AH85" s="389">
        <f>ROUND('Models Data'!AI519,0)</f>
        <v>56610</v>
      </c>
      <c r="AI85" s="389">
        <f>ROUND('Models Data'!AJ519,0)</f>
        <v>57650</v>
      </c>
      <c r="AJ85" s="389">
        <f>ROUND('Models Data'!AK519,0)</f>
        <v>58705</v>
      </c>
      <c r="AK85" s="389">
        <f>ROUND('Models Data'!AL519,0)</f>
        <v>59919</v>
      </c>
      <c r="AL85" s="389">
        <f>ROUND('Models Data'!AM519,0)</f>
        <v>62450</v>
      </c>
      <c r="AM85" s="389">
        <f>ROUND('Models Data'!AN519,0)</f>
        <v>68821</v>
      </c>
      <c r="AN85" s="389">
        <f>ROUND('Models Data'!AO519,0)</f>
        <v>84624</v>
      </c>
      <c r="AO85" s="389">
        <f>ROUND('Models Data'!AP519,0)</f>
        <v>110881</v>
      </c>
      <c r="AP85" s="389">
        <f>ROUND('Models Data'!AQ519,0)</f>
        <v>133539</v>
      </c>
      <c r="AQ85" s="389">
        <f>ROUND('Models Data'!AR519,0)</f>
        <v>142252</v>
      </c>
      <c r="AR85" s="389">
        <f>ROUND('Models Data'!AS519,0)</f>
        <v>151019</v>
      </c>
      <c r="AS85" s="389">
        <f>ROUND('Models Data'!AT519,0)</f>
        <v>159351</v>
      </c>
      <c r="AT85" s="389">
        <f>ROUND('Models Data'!AU519,0)</f>
        <v>168540</v>
      </c>
      <c r="AU85" s="389">
        <f>ROUND('Models Data'!AV519,0)</f>
        <v>174784</v>
      </c>
      <c r="AV85" s="389">
        <f>ROUND('Models Data'!AW519,0)</f>
        <v>179759</v>
      </c>
      <c r="AW85" s="335">
        <f>ROUND('Models Data'!AX519,0)</f>
        <v>184750</v>
      </c>
      <c r="AX85" s="38">
        <f>ROUND('Models Data'!AY519,-2)</f>
        <v>189800</v>
      </c>
      <c r="AY85" s="38">
        <f>ROUND('Models Data'!AZ519,-2)</f>
        <v>194600</v>
      </c>
      <c r="AZ85" s="38">
        <f>ROUND('Models Data'!BA519,-2)</f>
        <v>199100</v>
      </c>
      <c r="BA85" s="38">
        <f>ROUND('Models Data'!BB519,-2)</f>
        <v>203200</v>
      </c>
      <c r="BB85" s="38">
        <f>ROUND('Models Data'!BC519,-2)</f>
        <v>207200</v>
      </c>
      <c r="BC85" s="38">
        <f>ROUND('Models Data'!BD519,-2)</f>
        <v>210900</v>
      </c>
      <c r="BD85" s="38">
        <f>ROUND('Models Data'!BE519,-2)</f>
        <v>214400</v>
      </c>
      <c r="BE85" s="38">
        <f>ROUND('Models Data'!BF519,-2)</f>
        <v>217600</v>
      </c>
      <c r="BF85" s="38">
        <f>ROUND('Models Data'!BG519,-2)</f>
        <v>220700</v>
      </c>
      <c r="BG85" s="38">
        <f>ROUND('Models Data'!BH519,-2)</f>
        <v>223500</v>
      </c>
      <c r="BH85" s="38">
        <f>ROUND('Models Data'!BI519,-2)</f>
        <v>226200</v>
      </c>
      <c r="BI85" s="38">
        <f>ROUND('Models Data'!BJ519,-2)</f>
        <v>228700</v>
      </c>
      <c r="BJ85" s="38">
        <f>ROUND('Models Data'!BK519,-2)</f>
        <v>231100</v>
      </c>
      <c r="BK85" s="38">
        <f>ROUND('Models Data'!BL519,-2)</f>
        <v>233300</v>
      </c>
      <c r="BL85" s="38">
        <f>ROUND('Models Data'!BM519,-2)</f>
        <v>235400</v>
      </c>
      <c r="BM85" s="38">
        <f>ROUND('Models Data'!BN519,-2)</f>
        <v>237200</v>
      </c>
      <c r="BN85" s="38">
        <f>ROUND('Models Data'!BO519,-2)</f>
        <v>239000</v>
      </c>
      <c r="BO85" s="38">
        <f>ROUND('Models Data'!BP519,-2)</f>
        <v>240500</v>
      </c>
      <c r="BP85" s="375">
        <f>ROUND('Models Data'!BQ519,-2)</f>
        <v>242100</v>
      </c>
    </row>
    <row r="86" spans="1:76" s="18" customFormat="1" ht="16.25" customHeight="1" thickBot="1" x14ac:dyDescent="0.4">
      <c r="A86" s="289" t="s">
        <v>74</v>
      </c>
      <c r="B86" s="151">
        <f t="array" ref="B86:U86">'Models Data'!C540:V540</f>
        <v>348996</v>
      </c>
      <c r="C86" s="151">
        <v>346484</v>
      </c>
      <c r="D86" s="175">
        <v>345131</v>
      </c>
      <c r="E86" s="154">
        <v>342513</v>
      </c>
      <c r="F86" s="177">
        <v>340715.99999999994</v>
      </c>
      <c r="G86" s="195">
        <v>339537</v>
      </c>
      <c r="H86" s="176">
        <v>335160</v>
      </c>
      <c r="I86" s="176">
        <v>330183</v>
      </c>
      <c r="J86" s="177">
        <v>325798</v>
      </c>
      <c r="K86" s="152">
        <v>320762</v>
      </c>
      <c r="L86" s="258">
        <v>316333</v>
      </c>
      <c r="M86" s="208">
        <v>310528</v>
      </c>
      <c r="N86" s="208">
        <v>305229</v>
      </c>
      <c r="O86" s="208">
        <v>299352</v>
      </c>
      <c r="P86" s="220">
        <v>293621</v>
      </c>
      <c r="Q86" s="220">
        <v>287413</v>
      </c>
      <c r="R86" s="208">
        <v>281582</v>
      </c>
      <c r="S86" s="220">
        <v>275038</v>
      </c>
      <c r="T86" s="231">
        <v>269248</v>
      </c>
      <c r="U86" s="214">
        <v>263433</v>
      </c>
      <c r="V86" s="391">
        <f>ROUND('Models Data'!W540,0)</f>
        <v>257566</v>
      </c>
      <c r="W86" s="392">
        <f>ROUND('Models Data'!X540,0)</f>
        <v>251887</v>
      </c>
      <c r="X86" s="393">
        <f>ROUND('Models Data'!Y540,0)</f>
        <v>245605</v>
      </c>
      <c r="Y86" s="392">
        <f>ROUND('Models Data'!Z540,0)</f>
        <v>239584</v>
      </c>
      <c r="Z86" s="393">
        <f>ROUND('Models Data'!AA540,0)</f>
        <v>233800</v>
      </c>
      <c r="AA86" s="394">
        <f>ROUND('Models Data'!AB540,0)</f>
        <v>228266</v>
      </c>
      <c r="AB86" s="393">
        <f>ROUND('Models Data'!AC540,0)</f>
        <v>223181</v>
      </c>
      <c r="AC86" s="392">
        <f>ROUND('Models Data'!AD540,0)</f>
        <v>221635</v>
      </c>
      <c r="AD86" s="393">
        <f>ROUND('Models Data'!AE540,0)</f>
        <v>217562</v>
      </c>
      <c r="AE86" s="393">
        <f>ROUND('Models Data'!AF540,0)</f>
        <v>212447</v>
      </c>
      <c r="AF86" s="393">
        <f>ROUND('Models Data'!AG540,0)</f>
        <v>208181</v>
      </c>
      <c r="AG86" s="393">
        <f>ROUND('Models Data'!AH540,0)</f>
        <v>204008</v>
      </c>
      <c r="AH86" s="392">
        <f>ROUND('Models Data'!AI540,0)</f>
        <v>200245</v>
      </c>
      <c r="AI86" s="392">
        <f>ROUND('Models Data'!AJ540,0)</f>
        <v>196401</v>
      </c>
      <c r="AJ86" s="392">
        <f>ROUND('Models Data'!AK540,0)</f>
        <v>193968</v>
      </c>
      <c r="AK86" s="392">
        <f>ROUND('Models Data'!AL540,0)</f>
        <v>191594</v>
      </c>
      <c r="AL86" s="392">
        <f>ROUND('Models Data'!AM540,0)</f>
        <v>190967</v>
      </c>
      <c r="AM86" s="392">
        <f>ROUND('Models Data'!AN540,0)</f>
        <v>194187</v>
      </c>
      <c r="AN86" s="392">
        <f>ROUND('Models Data'!AO540,0)</f>
        <v>207160</v>
      </c>
      <c r="AO86" s="392">
        <f>ROUND('Models Data'!AP540,0)</f>
        <v>230399</v>
      </c>
      <c r="AP86" s="392">
        <f>ROUND('Models Data'!AQ540,0)</f>
        <v>250611</v>
      </c>
      <c r="AQ86" s="392">
        <f>ROUND('Models Data'!AR540,0)</f>
        <v>257211</v>
      </c>
      <c r="AR86" s="421">
        <f>ROUND('Models Data'!AS540,0)</f>
        <v>263165</v>
      </c>
      <c r="AS86" s="421">
        <f>ROUND('Models Data'!AT540,0)</f>
        <v>269376</v>
      </c>
      <c r="AT86" s="421">
        <f>ROUND('Models Data'!AU540,0)</f>
        <v>276205</v>
      </c>
      <c r="AU86" s="392">
        <f>ROUND('Models Data'!AV540,0)</f>
        <v>280387</v>
      </c>
      <c r="AV86" s="392">
        <f>ROUND('Models Data'!AW540,0)</f>
        <v>283907</v>
      </c>
      <c r="AW86" s="349">
        <f>ROUND('Models Data'!AX540,0)</f>
        <v>288620</v>
      </c>
      <c r="AX86" s="112">
        <f>ROUND('Models Data'!AY540,-2)</f>
        <v>292500</v>
      </c>
      <c r="AY86" s="112">
        <f>ROUND('Models Data'!AZ540,-2)</f>
        <v>296100</v>
      </c>
      <c r="AZ86" s="112">
        <f>ROUND('Models Data'!BA540,-2)</f>
        <v>299900</v>
      </c>
      <c r="BA86" s="112">
        <f>ROUND('Models Data'!BB540,-2)</f>
        <v>303300</v>
      </c>
      <c r="BB86" s="112">
        <f>ROUND('Models Data'!BC540,-2)</f>
        <v>306800</v>
      </c>
      <c r="BC86" s="112">
        <f>ROUND('Models Data'!BD540,-2)</f>
        <v>310000</v>
      </c>
      <c r="BD86" s="112">
        <f>ROUND('Models Data'!BE540,-2)</f>
        <v>313400</v>
      </c>
      <c r="BE86" s="112">
        <f>ROUND('Models Data'!BF540,-2)</f>
        <v>316400</v>
      </c>
      <c r="BF86" s="112">
        <f>ROUND('Models Data'!BG540,-2)</f>
        <v>319500</v>
      </c>
      <c r="BG86" s="112">
        <f>ROUND('Models Data'!BH540,-2)</f>
        <v>322300</v>
      </c>
      <c r="BH86" s="112">
        <f>ROUND('Models Data'!BI540,-2)</f>
        <v>325200</v>
      </c>
      <c r="BI86" s="112">
        <f>ROUND('Models Data'!BJ540,-2)</f>
        <v>327800</v>
      </c>
      <c r="BJ86" s="112">
        <f>ROUND('Models Data'!BK540,-2)</f>
        <v>330500</v>
      </c>
      <c r="BK86" s="112">
        <f>ROUND('Models Data'!BL540,-2)</f>
        <v>332800</v>
      </c>
      <c r="BL86" s="112">
        <f>ROUND('Models Data'!BM540,-2)</f>
        <v>335200</v>
      </c>
      <c r="BM86" s="112">
        <f>ROUND('Models Data'!BN540,-2)</f>
        <v>337300</v>
      </c>
      <c r="BN86" s="112">
        <f>ROUND('Models Data'!BO540,-2)</f>
        <v>339500</v>
      </c>
      <c r="BO86" s="112">
        <f>ROUND('Models Data'!BP540,-2)</f>
        <v>341300</v>
      </c>
      <c r="BP86" s="441">
        <f>ROUND('Models Data'!BQ540,-2)</f>
        <v>343200</v>
      </c>
    </row>
    <row r="87" spans="1:7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7"/>
      <c r="AU87" s="397"/>
      <c r="AV87" s="397"/>
      <c r="AW87" s="352"/>
      <c r="AX87" s="124"/>
      <c r="AY87" s="124"/>
      <c r="AZ87" s="124"/>
      <c r="BA87" s="124"/>
      <c r="BB87" s="124"/>
      <c r="BC87" s="124"/>
      <c r="BD87" s="124"/>
      <c r="BE87" s="124"/>
      <c r="BF87" s="124"/>
      <c r="BG87" s="124"/>
      <c r="BH87" s="124"/>
      <c r="BI87" s="124"/>
      <c r="BJ87" s="124"/>
      <c r="BK87" s="124"/>
      <c r="BL87" s="124"/>
      <c r="BM87" s="124"/>
      <c r="BN87" s="124"/>
      <c r="BO87" s="124"/>
      <c r="BP87" s="419"/>
      <c r="BQ87" s="39"/>
      <c r="BR87" s="39"/>
      <c r="BS87" s="39"/>
      <c r="BT87" s="39"/>
      <c r="BU87" s="39"/>
      <c r="BV87" s="39"/>
      <c r="BW87" s="39"/>
      <c r="BX87" s="39"/>
    </row>
    <row r="88" spans="1:76" s="41" customFormat="1" ht="16.25" customHeight="1" thickBot="1" x14ac:dyDescent="0.4">
      <c r="A88" s="74" t="s">
        <v>71</v>
      </c>
      <c r="B88" s="199">
        <f t="array" ref="B88:U88">'Models Data'!C561:V561</f>
        <v>0</v>
      </c>
      <c r="C88" s="200">
        <v>0</v>
      </c>
      <c r="D88" s="200">
        <v>0</v>
      </c>
      <c r="E88" s="201">
        <v>0</v>
      </c>
      <c r="F88" s="200">
        <v>21726</v>
      </c>
      <c r="G88" s="202">
        <v>21248</v>
      </c>
      <c r="H88" s="203">
        <v>20672</v>
      </c>
      <c r="I88" s="203">
        <v>19984</v>
      </c>
      <c r="J88" s="204">
        <v>19284</v>
      </c>
      <c r="K88" s="278">
        <v>18517</v>
      </c>
      <c r="L88" s="283">
        <v>17874</v>
      </c>
      <c r="M88" s="223">
        <v>17119</v>
      </c>
      <c r="N88" s="223">
        <v>16438</v>
      </c>
      <c r="O88" s="223">
        <v>15651</v>
      </c>
      <c r="P88" s="224">
        <v>14963</v>
      </c>
      <c r="Q88" s="224">
        <v>14193</v>
      </c>
      <c r="R88" s="223">
        <v>13395</v>
      </c>
      <c r="S88" s="224">
        <v>12632</v>
      </c>
      <c r="T88" s="224">
        <v>11951</v>
      </c>
      <c r="U88" s="224">
        <v>11280</v>
      </c>
      <c r="V88" s="395">
        <f>ROUND('Models Data'!W561,0)</f>
        <v>10614</v>
      </c>
      <c r="W88" s="241">
        <f>ROUND('Models Data'!X561,0)</f>
        <v>9915</v>
      </c>
      <c r="X88" s="396">
        <f>ROUND('Models Data'!Y561,0)</f>
        <v>9293</v>
      </c>
      <c r="Y88" s="397">
        <f>ROUND('Models Data'!Z561,0)</f>
        <v>8623</v>
      </c>
      <c r="Z88" s="396">
        <f>ROUND('Models Data'!AA561,0)</f>
        <v>7996</v>
      </c>
      <c r="AA88" s="398">
        <f>ROUND('Models Data'!AB561,0)</f>
        <v>7365</v>
      </c>
      <c r="AB88" s="396">
        <f>ROUND('Models Data'!AC561,0)</f>
        <v>6817</v>
      </c>
      <c r="AC88" s="397">
        <f>ROUND('Models Data'!AD561,0)</f>
        <v>6245</v>
      </c>
      <c r="AD88" s="396">
        <f>ROUND('Models Data'!AE561,0)</f>
        <v>5744</v>
      </c>
      <c r="AE88" s="396">
        <f>ROUND('Models Data'!AF561,0)</f>
        <v>5197</v>
      </c>
      <c r="AF88" s="396">
        <f>ROUND('Models Data'!AG561,0)</f>
        <v>4709</v>
      </c>
      <c r="AG88" s="396">
        <f>ROUND('Models Data'!AH561,0)</f>
        <v>4226</v>
      </c>
      <c r="AH88" s="397">
        <f>ROUND('Models Data'!AI561,0)</f>
        <v>3799</v>
      </c>
      <c r="AI88" s="397">
        <f>ROUND('Models Data'!AJ561,0)</f>
        <v>3371</v>
      </c>
      <c r="AJ88" s="397">
        <f>ROUND('Models Data'!AK561,0)</f>
        <v>3024</v>
      </c>
      <c r="AK88" s="397">
        <f>ROUND('Models Data'!AL561,0)</f>
        <v>2597</v>
      </c>
      <c r="AL88" s="397">
        <f>ROUND('Models Data'!AM561,0)</f>
        <v>2315</v>
      </c>
      <c r="AM88" s="397">
        <f>ROUND('Models Data'!AN561,0)</f>
        <v>2030</v>
      </c>
      <c r="AN88" s="397">
        <f>ROUND('Models Data'!AO561,0)</f>
        <v>1774</v>
      </c>
      <c r="AO88" s="397">
        <f>ROUND('Models Data'!AP561,0)</f>
        <v>1542</v>
      </c>
      <c r="AP88" s="397">
        <f>ROUND('Models Data'!AQ561,0)</f>
        <v>1330</v>
      </c>
      <c r="AQ88" s="397">
        <f>ROUND('Models Data'!AR561,0)</f>
        <v>1168</v>
      </c>
      <c r="AR88" s="397">
        <f>ROUND('Models Data'!AS561,0)</f>
        <v>981</v>
      </c>
      <c r="AS88" s="397">
        <f>ROUND('Models Data'!AT561,0)</f>
        <v>807</v>
      </c>
      <c r="AT88" s="397">
        <f>ROUND('Models Data'!AU561,0)</f>
        <v>659</v>
      </c>
      <c r="AU88" s="397">
        <f>ROUND('Models Data'!AV561,0)</f>
        <v>548</v>
      </c>
      <c r="AV88" s="397">
        <f>ROUND('Models Data'!AW561,0)</f>
        <v>444</v>
      </c>
      <c r="AW88" s="352">
        <f>ROUND('Models Data'!AX561,0)</f>
        <v>377</v>
      </c>
      <c r="AX88" s="124">
        <f>ROUND('Models Data'!AY561,-2)</f>
        <v>300</v>
      </c>
      <c r="AY88" s="124">
        <f>ROUND('Models Data'!AZ561,-2)</f>
        <v>300</v>
      </c>
      <c r="AZ88" s="124">
        <f>ROUND('Models Data'!BA561,-2)</f>
        <v>200</v>
      </c>
      <c r="BA88" s="124">
        <f>ROUND('Models Data'!BB561,-2)</f>
        <v>200</v>
      </c>
      <c r="BB88" s="124">
        <f>ROUND('Models Data'!BC561,-2)</f>
        <v>100</v>
      </c>
      <c r="BC88" s="124">
        <f>ROUND('Models Data'!BD561,-2)</f>
        <v>100</v>
      </c>
      <c r="BD88" s="124">
        <f>ROUND('Models Data'!BE561,-2)</f>
        <v>100</v>
      </c>
      <c r="BE88" s="124">
        <f>ROUND('Models Data'!BF561,-2)</f>
        <v>100</v>
      </c>
      <c r="BF88" s="124">
        <f>ROUND('Models Data'!BG561,-1)</f>
        <v>50</v>
      </c>
      <c r="BG88" s="124">
        <f>ROUND('Models Data'!BH561,-2)</f>
        <v>0</v>
      </c>
      <c r="BH88" s="124">
        <f>ROUND('Models Data'!BI561,-1)</f>
        <v>30</v>
      </c>
      <c r="BI88" s="124">
        <f>ROUND('Models Data'!BJ561,-2)</f>
        <v>0</v>
      </c>
      <c r="BJ88" s="124">
        <f>ROUND('Models Data'!BK561,-1)</f>
        <v>10</v>
      </c>
      <c r="BK88" s="124">
        <f>ROUND('Models Data'!BL561,-2)</f>
        <v>0</v>
      </c>
      <c r="BL88" s="124">
        <f>ROUND('Models Data'!BM561,-1)</f>
        <v>10</v>
      </c>
      <c r="BM88" s="124">
        <f>ROUND('Models Data'!BN561,-2)</f>
        <v>0</v>
      </c>
      <c r="BN88" s="124">
        <f>ROUND('Models Data'!BO561,-1)</f>
        <v>0</v>
      </c>
      <c r="BO88" s="124">
        <f>ROUND('Models Data'!BP561,-2)</f>
        <v>0</v>
      </c>
      <c r="BP88" s="443">
        <f>ROUND('Models Data'!BQ561,-1)</f>
        <v>0</v>
      </c>
      <c r="BQ88" s="39"/>
      <c r="BR88" s="39"/>
      <c r="BS88" s="39"/>
      <c r="BT88" s="39"/>
      <c r="BU88" s="39"/>
      <c r="BV88" s="39"/>
      <c r="BW88" s="39"/>
      <c r="BX88" s="39"/>
    </row>
    <row r="89" spans="1:7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0"/>
      <c r="AU89" s="400"/>
      <c r="AV89" s="400"/>
      <c r="AW89" s="350"/>
      <c r="AX89" s="68"/>
      <c r="AY89" s="68"/>
      <c r="AZ89" s="68"/>
      <c r="BA89" s="68"/>
      <c r="BB89" s="68"/>
      <c r="BC89" s="68"/>
      <c r="BD89" s="68"/>
      <c r="BE89" s="68"/>
      <c r="BF89" s="68"/>
      <c r="BG89" s="68"/>
      <c r="BH89" s="68"/>
      <c r="BI89" s="68"/>
      <c r="BJ89" s="68"/>
      <c r="BK89" s="68"/>
      <c r="BL89" s="68"/>
      <c r="BM89" s="68"/>
      <c r="BN89" s="68"/>
      <c r="BO89" s="68"/>
      <c r="BP89" s="420"/>
    </row>
    <row r="90" spans="1:7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0"/>
      <c r="AU90" s="400"/>
      <c r="AV90" s="228"/>
      <c r="AW90" s="295"/>
      <c r="AX90" s="113"/>
      <c r="AY90" s="113"/>
      <c r="AZ90" s="113"/>
      <c r="BA90" s="113"/>
      <c r="BB90" s="113"/>
      <c r="BC90" s="113"/>
      <c r="BD90" s="113"/>
      <c r="BE90" s="113"/>
      <c r="BF90" s="113"/>
      <c r="BG90" s="113"/>
      <c r="BH90" s="113"/>
      <c r="BI90" s="113"/>
      <c r="BJ90" s="113"/>
      <c r="BK90" s="113"/>
      <c r="BL90" s="113"/>
      <c r="BM90" s="113"/>
      <c r="BN90" s="113"/>
      <c r="BO90" s="113"/>
      <c r="BP90" s="114"/>
    </row>
    <row r="91" spans="1:76" s="72" customFormat="1" ht="16.25" customHeight="1" x14ac:dyDescent="0.35">
      <c r="A91" s="288" t="s">
        <v>72</v>
      </c>
      <c r="B91" s="193">
        <f t="array" ref="B91:U91">'Models Data'!C582:V582</f>
        <v>76000</v>
      </c>
      <c r="C91" s="145">
        <v>77543.000000000087</v>
      </c>
      <c r="D91" s="145">
        <v>79491</v>
      </c>
      <c r="E91" s="146">
        <v>81310</v>
      </c>
      <c r="F91" s="145">
        <v>83741</v>
      </c>
      <c r="G91" s="194">
        <v>85237</v>
      </c>
      <c r="H91" s="147">
        <v>86443</v>
      </c>
      <c r="I91" s="147">
        <v>87585</v>
      </c>
      <c r="J91" s="149">
        <v>88269</v>
      </c>
      <c r="K91" s="148">
        <v>88800</v>
      </c>
      <c r="L91" s="253">
        <v>88493</v>
      </c>
      <c r="M91" s="212">
        <v>87708</v>
      </c>
      <c r="N91" s="212">
        <v>87003</v>
      </c>
      <c r="O91" s="212">
        <v>85837</v>
      </c>
      <c r="P91" s="213">
        <v>84471</v>
      </c>
      <c r="Q91" s="213">
        <v>83638</v>
      </c>
      <c r="R91" s="212">
        <v>82550</v>
      </c>
      <c r="S91" s="213">
        <v>81465</v>
      </c>
      <c r="T91" s="213">
        <v>80521</v>
      </c>
      <c r="U91" s="213">
        <v>79286</v>
      </c>
      <c r="V91" s="290">
        <f>ROUND('Models Data'!W582,0)</f>
        <v>77584</v>
      </c>
      <c r="W91" s="240">
        <f>ROUND('Models Data'!X582,0)</f>
        <v>75864</v>
      </c>
      <c r="X91" s="388">
        <f>ROUND('Models Data'!Y582,0)</f>
        <v>73970</v>
      </c>
      <c r="Y91" s="389">
        <f>ROUND('Models Data'!Z582,0)</f>
        <v>71978</v>
      </c>
      <c r="Z91" s="388">
        <f>ROUND('Models Data'!AA582,0)</f>
        <v>69989</v>
      </c>
      <c r="AA91" s="390">
        <f>ROUND('Models Data'!AB582,0)</f>
        <v>67852</v>
      </c>
      <c r="AB91" s="388">
        <f>ROUND('Models Data'!AC582,0)</f>
        <v>65730</v>
      </c>
      <c r="AC91" s="389">
        <f>ROUND('Models Data'!AD582,0)</f>
        <v>63549</v>
      </c>
      <c r="AD91" s="388">
        <f>ROUND('Models Data'!AE582,0)</f>
        <v>61463</v>
      </c>
      <c r="AE91" s="388">
        <f>ROUND('Models Data'!AF582,0)</f>
        <v>59060</v>
      </c>
      <c r="AF91" s="388">
        <f>ROUND('Models Data'!AG582,0)</f>
        <v>56725</v>
      </c>
      <c r="AG91" s="388">
        <f>ROUND('Models Data'!AH582,0)</f>
        <v>54528</v>
      </c>
      <c r="AH91" s="389">
        <f>ROUND('Models Data'!AI582,0)</f>
        <v>52292</v>
      </c>
      <c r="AI91" s="389">
        <f>ROUND('Models Data'!AJ582,0)</f>
        <v>49094</v>
      </c>
      <c r="AJ91" s="389">
        <f>ROUND('Models Data'!AK582,0)</f>
        <v>47036</v>
      </c>
      <c r="AK91" s="389">
        <f>ROUND('Models Data'!AL582,0)</f>
        <v>44524</v>
      </c>
      <c r="AL91" s="389">
        <f>ROUND('Models Data'!AM582,0)</f>
        <v>42464</v>
      </c>
      <c r="AM91" s="389">
        <f>ROUND('Models Data'!AN582,0)</f>
        <v>40431</v>
      </c>
      <c r="AN91" s="389">
        <f>ROUND('Models Data'!AO582,0)</f>
        <v>38403</v>
      </c>
      <c r="AO91" s="389">
        <f>ROUND('Models Data'!AP582,0)</f>
        <v>36350</v>
      </c>
      <c r="AP91" s="389">
        <f>ROUND('Models Data'!AQ582,0)</f>
        <v>34571</v>
      </c>
      <c r="AQ91" s="389">
        <f>ROUND('Models Data'!AR582,0)</f>
        <v>32849</v>
      </c>
      <c r="AR91" s="389">
        <f>ROUND('Models Data'!AS582,0)</f>
        <v>30984</v>
      </c>
      <c r="AS91" s="389">
        <f>ROUND('Models Data'!AT582,0)</f>
        <v>29357</v>
      </c>
      <c r="AT91" s="389">
        <f>ROUND('Models Data'!AU582,0)</f>
        <v>27730</v>
      </c>
      <c r="AU91" s="389">
        <f>ROUND('Models Data'!AV582,0)</f>
        <v>26184</v>
      </c>
      <c r="AV91" s="389">
        <f>ROUND('Models Data'!AW582,0)</f>
        <v>24662</v>
      </c>
      <c r="AW91" s="334">
        <f>ROUND('Models Data'!AX582,0)</f>
        <v>23322</v>
      </c>
      <c r="AX91" s="38">
        <f>ROUND('Models Data'!AY582,-2)</f>
        <v>22200</v>
      </c>
      <c r="AY91" s="38">
        <f>ROUND('Models Data'!AZ582,-2)</f>
        <v>21000</v>
      </c>
      <c r="AZ91" s="38">
        <f>ROUND('Models Data'!BA582,-2)</f>
        <v>20100</v>
      </c>
      <c r="BA91" s="38">
        <f>ROUND('Models Data'!BB582,-2)</f>
        <v>19100</v>
      </c>
      <c r="BB91" s="38">
        <f>ROUND('Models Data'!BC582,-2)</f>
        <v>18300</v>
      </c>
      <c r="BC91" s="38">
        <f>ROUND('Models Data'!BD582,-2)</f>
        <v>17500</v>
      </c>
      <c r="BD91" s="38">
        <f>ROUND('Models Data'!BE582,-2)</f>
        <v>16900</v>
      </c>
      <c r="BE91" s="38">
        <f>ROUND('Models Data'!BF582,-2)</f>
        <v>16200</v>
      </c>
      <c r="BF91" s="38">
        <f>ROUND('Models Data'!BG582,-2)</f>
        <v>15600</v>
      </c>
      <c r="BG91" s="38">
        <f>ROUND('Models Data'!BH582,-2)</f>
        <v>15100</v>
      </c>
      <c r="BH91" s="38">
        <f>ROUND('Models Data'!BI582,-2)</f>
        <v>14600</v>
      </c>
      <c r="BI91" s="38">
        <f>ROUND('Models Data'!BJ582,-2)</f>
        <v>14200</v>
      </c>
      <c r="BJ91" s="38">
        <f>ROUND('Models Data'!BK582,-2)</f>
        <v>13800</v>
      </c>
      <c r="BK91" s="38">
        <f>ROUND('Models Data'!BL582,-2)</f>
        <v>13400</v>
      </c>
      <c r="BL91" s="38">
        <f>ROUND('Models Data'!BM582,-2)</f>
        <v>13100</v>
      </c>
      <c r="BM91" s="38">
        <f>ROUND('Models Data'!BN582,-2)</f>
        <v>12700</v>
      </c>
      <c r="BN91" s="38">
        <f>ROUND('Models Data'!BO582,-2)</f>
        <v>12400</v>
      </c>
      <c r="BO91" s="38">
        <f>ROUND('Models Data'!BP582,-2)</f>
        <v>12100</v>
      </c>
      <c r="BP91" s="375">
        <f>ROUND('Models Data'!BQ582,-2)</f>
        <v>11800</v>
      </c>
    </row>
    <row r="92" spans="1:76" s="41" customFormat="1" ht="16.25" customHeight="1" x14ac:dyDescent="0.35">
      <c r="A92" s="70" t="s">
        <v>73</v>
      </c>
      <c r="B92" s="193">
        <f t="array" ref="B92:U92">'Models Data'!C603:V603</f>
        <v>8355</v>
      </c>
      <c r="C92" s="145">
        <v>8113.5</v>
      </c>
      <c r="D92" s="145">
        <v>7872</v>
      </c>
      <c r="E92" s="146">
        <v>7667</v>
      </c>
      <c r="F92" s="145">
        <v>7462</v>
      </c>
      <c r="G92" s="194">
        <v>7263</v>
      </c>
      <c r="H92" s="147">
        <v>7095</v>
      </c>
      <c r="I92" s="147">
        <v>6844</v>
      </c>
      <c r="J92" s="149">
        <v>6663</v>
      </c>
      <c r="K92" s="148">
        <v>6642</v>
      </c>
      <c r="L92" s="253">
        <v>6526</v>
      </c>
      <c r="M92" s="212">
        <v>6458</v>
      </c>
      <c r="N92" s="212">
        <v>6385</v>
      </c>
      <c r="O92" s="212">
        <v>6263</v>
      </c>
      <c r="P92" s="213">
        <v>6068</v>
      </c>
      <c r="Q92" s="213">
        <v>6014</v>
      </c>
      <c r="R92" s="212">
        <v>5896</v>
      </c>
      <c r="S92" s="213">
        <v>5755</v>
      </c>
      <c r="T92" s="213">
        <v>5572</v>
      </c>
      <c r="U92" s="213">
        <v>5389</v>
      </c>
      <c r="V92" s="290">
        <f>ROUND('Models Data'!W603,0)</f>
        <v>5167</v>
      </c>
      <c r="W92" s="240">
        <f>ROUND('Models Data'!X603,0)</f>
        <v>4956</v>
      </c>
      <c r="X92" s="388">
        <f>ROUND('Models Data'!Y603,0)</f>
        <v>4779</v>
      </c>
      <c r="Y92" s="389">
        <f>ROUND('Models Data'!Z603,0)</f>
        <v>4590</v>
      </c>
      <c r="Z92" s="388">
        <f>ROUND('Models Data'!AA603,0)</f>
        <v>4412</v>
      </c>
      <c r="AA92" s="390">
        <f>ROUND('Models Data'!AB603,0)</f>
        <v>4262</v>
      </c>
      <c r="AB92" s="388">
        <f>ROUND('Models Data'!AC603,0)</f>
        <v>4121</v>
      </c>
      <c r="AC92" s="389">
        <f>ROUND('Models Data'!AD603,0)</f>
        <v>3960</v>
      </c>
      <c r="AD92" s="388">
        <f>ROUND('Models Data'!AE603,0)</f>
        <v>3833</v>
      </c>
      <c r="AE92" s="388">
        <f>ROUND('Models Data'!AF603,0)</f>
        <v>3738</v>
      </c>
      <c r="AF92" s="388">
        <f>ROUND('Models Data'!AG603,0)</f>
        <v>3658</v>
      </c>
      <c r="AG92" s="388">
        <f>ROUND('Models Data'!AH603,0)</f>
        <v>3570</v>
      </c>
      <c r="AH92" s="389">
        <f>ROUND('Models Data'!AI603,0)</f>
        <v>3538</v>
      </c>
      <c r="AI92" s="389">
        <f>ROUND('Models Data'!AJ603,0)</f>
        <v>3405</v>
      </c>
      <c r="AJ92" s="389">
        <f>ROUND('Models Data'!AK603,0)</f>
        <v>3380</v>
      </c>
      <c r="AK92" s="389">
        <f>ROUND('Models Data'!AL603,0)</f>
        <v>3300</v>
      </c>
      <c r="AL92" s="389">
        <f>ROUND('Models Data'!AM603,0)</f>
        <v>3225</v>
      </c>
      <c r="AM92" s="389">
        <f>ROUND('Models Data'!AN603,0)</f>
        <v>3277</v>
      </c>
      <c r="AN92" s="389">
        <f>ROUND('Models Data'!AO603,0)</f>
        <v>3338</v>
      </c>
      <c r="AO92" s="389">
        <f>ROUND('Models Data'!AP603,0)</f>
        <v>3317</v>
      </c>
      <c r="AP92" s="389">
        <f>ROUND('Models Data'!AQ603,0)</f>
        <v>3379</v>
      </c>
      <c r="AQ92" s="389">
        <f>ROUND('Models Data'!AR603,0)</f>
        <v>3405</v>
      </c>
      <c r="AR92" s="389">
        <f>ROUND('Models Data'!AS603,0)</f>
        <v>3427</v>
      </c>
      <c r="AS92" s="389">
        <f>ROUND('Models Data'!AT603,0)</f>
        <v>3438</v>
      </c>
      <c r="AT92" s="389">
        <f>ROUND('Models Data'!AU603,0)</f>
        <v>3638</v>
      </c>
      <c r="AU92" s="389">
        <f>ROUND('Models Data'!AV603,0)</f>
        <v>3717</v>
      </c>
      <c r="AV92" s="389">
        <f>ROUND('Models Data'!AW603,0)</f>
        <v>3803</v>
      </c>
      <c r="AW92" s="334">
        <f>ROUND('Models Data'!AX603,0)</f>
        <v>3790</v>
      </c>
      <c r="AX92" s="38">
        <f>ROUND('Models Data'!AY603,-2)</f>
        <v>3800</v>
      </c>
      <c r="AY92" s="38">
        <f>ROUND('Models Data'!AZ603,-2)</f>
        <v>3900</v>
      </c>
      <c r="AZ92" s="38">
        <f>ROUND('Models Data'!BA603,-2)</f>
        <v>3900</v>
      </c>
      <c r="BA92" s="38">
        <f>ROUND('Models Data'!BB603,-2)</f>
        <v>4000</v>
      </c>
      <c r="BB92" s="38">
        <f>ROUND('Models Data'!BC603,-2)</f>
        <v>4000</v>
      </c>
      <c r="BC92" s="38">
        <f>ROUND('Models Data'!BD603,-2)</f>
        <v>4100</v>
      </c>
      <c r="BD92" s="38">
        <f>ROUND('Models Data'!BE603,-2)</f>
        <v>4100</v>
      </c>
      <c r="BE92" s="38">
        <f>ROUND('Models Data'!BF603,-2)</f>
        <v>4200</v>
      </c>
      <c r="BF92" s="38">
        <f>ROUND('Models Data'!BG603,-2)</f>
        <v>4300</v>
      </c>
      <c r="BG92" s="38">
        <f>ROUND('Models Data'!BH603,-2)</f>
        <v>4300</v>
      </c>
      <c r="BH92" s="38">
        <f>ROUND('Models Data'!BI603,-2)</f>
        <v>4400</v>
      </c>
      <c r="BI92" s="38">
        <f>ROUND('Models Data'!BJ603,-2)</f>
        <v>4400</v>
      </c>
      <c r="BJ92" s="38">
        <f>ROUND('Models Data'!BK603,-2)</f>
        <v>4500</v>
      </c>
      <c r="BK92" s="38">
        <f>ROUND('Models Data'!BL603,-2)</f>
        <v>4600</v>
      </c>
      <c r="BL92" s="38">
        <f>ROUND('Models Data'!BM603,-2)</f>
        <v>4600</v>
      </c>
      <c r="BM92" s="38">
        <f>ROUND('Models Data'!BN603,-2)</f>
        <v>4700</v>
      </c>
      <c r="BN92" s="38">
        <f>ROUND('Models Data'!BO603,-2)</f>
        <v>4700</v>
      </c>
      <c r="BO92" s="38">
        <f>ROUND('Models Data'!BP603,-2)</f>
        <v>4800</v>
      </c>
      <c r="BP92" s="375">
        <f>ROUND('Models Data'!BQ603,-2)</f>
        <v>4800</v>
      </c>
      <c r="BQ92" s="39"/>
      <c r="BR92" s="39"/>
      <c r="BS92" s="39"/>
      <c r="BT92" s="39"/>
      <c r="BU92" s="39"/>
      <c r="BV92" s="39"/>
      <c r="BW92" s="39"/>
      <c r="BX92" s="39"/>
    </row>
    <row r="93" spans="1:76" s="41" customFormat="1" ht="16.25" customHeight="1" x14ac:dyDescent="0.35">
      <c r="A93" s="70" t="s">
        <v>97</v>
      </c>
      <c r="B93" s="193">
        <f t="array" ref="B93:U93">'Models Data'!C624:V624</f>
        <v>6316</v>
      </c>
      <c r="C93" s="145">
        <v>5516.5</v>
      </c>
      <c r="D93" s="145">
        <v>4717</v>
      </c>
      <c r="E93" s="146">
        <v>6052</v>
      </c>
      <c r="F93" s="145">
        <v>7387</v>
      </c>
      <c r="G93" s="194">
        <v>7527</v>
      </c>
      <c r="H93" s="147">
        <v>7530</v>
      </c>
      <c r="I93" s="147">
        <v>7595</v>
      </c>
      <c r="J93" s="149">
        <v>7992</v>
      </c>
      <c r="K93" s="148">
        <v>8066</v>
      </c>
      <c r="L93" s="253">
        <v>9975</v>
      </c>
      <c r="M93" s="212">
        <v>10374</v>
      </c>
      <c r="N93" s="212">
        <v>10685</v>
      </c>
      <c r="O93" s="212">
        <v>10732</v>
      </c>
      <c r="P93" s="213">
        <v>11086</v>
      </c>
      <c r="Q93" s="213">
        <v>9718</v>
      </c>
      <c r="R93" s="212">
        <v>9279</v>
      </c>
      <c r="S93" s="213">
        <v>9009</v>
      </c>
      <c r="T93" s="213">
        <v>8390</v>
      </c>
      <c r="U93" s="213">
        <v>7302</v>
      </c>
      <c r="V93" s="290">
        <f>ROUND('Models Data'!W624,0)</f>
        <v>7269</v>
      </c>
      <c r="W93" s="240">
        <f>ROUND('Models Data'!X624,0)</f>
        <v>7105</v>
      </c>
      <c r="X93" s="388">
        <f>ROUND('Models Data'!Y624,0)</f>
        <v>7014</v>
      </c>
      <c r="Y93" s="389">
        <f>ROUND('Models Data'!Z624,0)</f>
        <v>6686</v>
      </c>
      <c r="Z93" s="388">
        <f>ROUND('Models Data'!AA624,0)</f>
        <v>6428</v>
      </c>
      <c r="AA93" s="390">
        <f>ROUND('Models Data'!AB624,0)</f>
        <v>6178</v>
      </c>
      <c r="AB93" s="388">
        <f>ROUND('Models Data'!AC624,0)</f>
        <v>6069</v>
      </c>
      <c r="AC93" s="389">
        <f>ROUND('Models Data'!AD624,0)</f>
        <v>5830</v>
      </c>
      <c r="AD93" s="388">
        <f>ROUND('Models Data'!AE624,0)</f>
        <v>5150</v>
      </c>
      <c r="AE93" s="388">
        <f>ROUND('Models Data'!AF624,0)</f>
        <v>4905</v>
      </c>
      <c r="AF93" s="388">
        <f>ROUND('Models Data'!AG624,0)</f>
        <v>4698</v>
      </c>
      <c r="AG93" s="388">
        <f>ROUND('Models Data'!AH624,0)</f>
        <v>4557</v>
      </c>
      <c r="AH93" s="389">
        <f>ROUND('Models Data'!AI624,0)</f>
        <v>4321</v>
      </c>
      <c r="AI93" s="389">
        <f>ROUND('Models Data'!AJ624,0)</f>
        <v>7571</v>
      </c>
      <c r="AJ93" s="389">
        <f>ROUND('Models Data'!AK624,0)</f>
        <v>7222</v>
      </c>
      <c r="AK93" s="389">
        <f>ROUND('Models Data'!AL624,0)</f>
        <v>4189</v>
      </c>
      <c r="AL93" s="389">
        <f>ROUND('Models Data'!AM624,0)</f>
        <v>4098</v>
      </c>
      <c r="AM93" s="389">
        <f>ROUND('Models Data'!AN624,0)</f>
        <v>4158</v>
      </c>
      <c r="AN93" s="389">
        <f>ROUND('Models Data'!AO624,0)</f>
        <v>4092</v>
      </c>
      <c r="AO93" s="389">
        <f>ROUND('Models Data'!AP624,0)</f>
        <v>3965</v>
      </c>
      <c r="AP93" s="389">
        <f>ROUND('Models Data'!AQ624,0)</f>
        <v>3954</v>
      </c>
      <c r="AQ93" s="389">
        <f>ROUND('Models Data'!AR624,0)</f>
        <v>3842</v>
      </c>
      <c r="AR93" s="389">
        <f>ROUND('Models Data'!AS624,0)</f>
        <v>3670</v>
      </c>
      <c r="AS93" s="389">
        <f>ROUND('Models Data'!AT624,0)</f>
        <v>3533</v>
      </c>
      <c r="AT93" s="389">
        <f>ROUND('Models Data'!AU624,0)</f>
        <v>3549</v>
      </c>
      <c r="AU93" s="389">
        <f>ROUND('Models Data'!AV624,0)</f>
        <v>3484</v>
      </c>
      <c r="AV93" s="389">
        <f>ROUND('Models Data'!AW624,0)</f>
        <v>3466</v>
      </c>
      <c r="AW93" s="334">
        <f>ROUND('Models Data'!AX624,0)</f>
        <v>3462</v>
      </c>
      <c r="AX93" s="38">
        <f>ROUND('Models Data'!AY624,-2)</f>
        <v>3400</v>
      </c>
      <c r="AY93" s="38">
        <f>ROUND('Models Data'!AZ624,-2)</f>
        <v>3300</v>
      </c>
      <c r="AZ93" s="38">
        <f>ROUND('Models Data'!BA624,-2)</f>
        <v>3200</v>
      </c>
      <c r="BA93" s="38">
        <f>ROUND('Models Data'!BB624,-2)</f>
        <v>3100</v>
      </c>
      <c r="BB93" s="38">
        <f>ROUND('Models Data'!BC624,-2)</f>
        <v>3100</v>
      </c>
      <c r="BC93" s="38">
        <f>ROUND('Models Data'!BD624,-2)</f>
        <v>3000</v>
      </c>
      <c r="BD93" s="38">
        <f>ROUND('Models Data'!BE624,-2)</f>
        <v>3000</v>
      </c>
      <c r="BE93" s="38">
        <f>ROUND('Models Data'!BF624,-2)</f>
        <v>2900</v>
      </c>
      <c r="BF93" s="38">
        <f>ROUND('Models Data'!BG624,-2)</f>
        <v>2800</v>
      </c>
      <c r="BG93" s="38">
        <f>ROUND('Models Data'!BH624,-2)</f>
        <v>2800</v>
      </c>
      <c r="BH93" s="38">
        <f>ROUND('Models Data'!BI624,-2)</f>
        <v>2700</v>
      </c>
      <c r="BI93" s="38">
        <f>ROUND('Models Data'!BJ624,-2)</f>
        <v>2700</v>
      </c>
      <c r="BJ93" s="38">
        <f>ROUND('Models Data'!BK624,-2)</f>
        <v>2600</v>
      </c>
      <c r="BK93" s="38">
        <f>ROUND('Models Data'!BL624,-2)</f>
        <v>2600</v>
      </c>
      <c r="BL93" s="38">
        <f>ROUND('Models Data'!BM624,-2)</f>
        <v>2500</v>
      </c>
      <c r="BM93" s="38">
        <f>ROUND('Models Data'!BN624,-2)</f>
        <v>2500</v>
      </c>
      <c r="BN93" s="38">
        <f>ROUND('Models Data'!BO624,-2)</f>
        <v>2500</v>
      </c>
      <c r="BO93" s="38">
        <f>ROUND('Models Data'!BP624,-2)</f>
        <v>2400</v>
      </c>
      <c r="BP93" s="375">
        <f>ROUND('Models Data'!BQ624,-2)</f>
        <v>2400</v>
      </c>
      <c r="BQ93" s="39"/>
      <c r="BR93" s="39"/>
      <c r="BS93" s="39"/>
      <c r="BT93" s="39"/>
      <c r="BU93" s="39"/>
      <c r="BV93" s="39"/>
      <c r="BW93" s="39"/>
      <c r="BX93" s="39"/>
    </row>
    <row r="94" spans="1:76" s="75" customFormat="1" ht="16.25" customHeight="1" x14ac:dyDescent="0.35">
      <c r="A94" s="70" t="s">
        <v>103</v>
      </c>
      <c r="B94" s="193">
        <f t="array" ref="B94:U94">'Models Data'!C645:V645</f>
        <v>0</v>
      </c>
      <c r="C94" s="145">
        <v>0</v>
      </c>
      <c r="D94" s="145">
        <v>0</v>
      </c>
      <c r="E94" s="146">
        <v>0</v>
      </c>
      <c r="F94" s="145">
        <v>0</v>
      </c>
      <c r="G94" s="194">
        <v>0</v>
      </c>
      <c r="H94" s="147">
        <v>0</v>
      </c>
      <c r="I94" s="147">
        <v>0</v>
      </c>
      <c r="J94" s="149">
        <v>0</v>
      </c>
      <c r="K94" s="148">
        <v>22228</v>
      </c>
      <c r="L94" s="253">
        <v>22141</v>
      </c>
      <c r="M94" s="212">
        <v>21602</v>
      </c>
      <c r="N94" s="212">
        <v>21182</v>
      </c>
      <c r="O94" s="212">
        <v>20973</v>
      </c>
      <c r="P94" s="213">
        <v>20793</v>
      </c>
      <c r="Q94" s="213">
        <v>21694</v>
      </c>
      <c r="R94" s="212">
        <v>22227</v>
      </c>
      <c r="S94" s="213">
        <v>20851</v>
      </c>
      <c r="T94" s="213">
        <v>19660</v>
      </c>
      <c r="U94" s="213">
        <v>18130</v>
      </c>
      <c r="V94" s="290">
        <f>ROUND('Models Data'!W645,0)</f>
        <v>18678</v>
      </c>
      <c r="W94" s="240">
        <f>ROUND('Models Data'!X645,0)</f>
        <v>18208</v>
      </c>
      <c r="X94" s="388">
        <f>ROUND('Models Data'!Y645,0)</f>
        <v>17941</v>
      </c>
      <c r="Y94" s="389">
        <f>ROUND('Models Data'!Z645,0)</f>
        <v>17414</v>
      </c>
      <c r="Z94" s="388">
        <f>ROUND('Models Data'!AA645,0)</f>
        <v>17050</v>
      </c>
      <c r="AA94" s="390">
        <f>ROUND('Models Data'!AB645,0)</f>
        <v>16694</v>
      </c>
      <c r="AB94" s="388">
        <f>ROUND('Models Data'!AC645,0)</f>
        <v>16159</v>
      </c>
      <c r="AC94" s="389">
        <f>ROUND('Models Data'!AD645,0)</f>
        <v>15747</v>
      </c>
      <c r="AD94" s="388">
        <f>ROUND('Models Data'!AE645,0)</f>
        <v>15447</v>
      </c>
      <c r="AE94" s="388">
        <f>ROUND('Models Data'!AF645,0)</f>
        <v>15210</v>
      </c>
      <c r="AF94" s="388">
        <f>ROUND('Models Data'!AG645,0)</f>
        <v>15192</v>
      </c>
      <c r="AG94" s="388">
        <f>ROUND('Models Data'!AH645,0)</f>
        <v>14879</v>
      </c>
      <c r="AH94" s="389">
        <f>ROUND('Models Data'!AI645,0)</f>
        <v>14784</v>
      </c>
      <c r="AI94" s="389">
        <f>ROUND('Models Data'!AJ645,0)</f>
        <v>14292</v>
      </c>
      <c r="AJ94" s="389">
        <f>ROUND('Models Data'!AK645,0)</f>
        <v>14174</v>
      </c>
      <c r="AK94" s="389">
        <f>ROUND('Models Data'!AL645,0)</f>
        <v>14086</v>
      </c>
      <c r="AL94" s="389">
        <f>ROUND('Models Data'!AM645,0)</f>
        <v>13933</v>
      </c>
      <c r="AM94" s="389">
        <f>ROUND('Models Data'!AN645,0)</f>
        <v>14091</v>
      </c>
      <c r="AN94" s="389">
        <f>ROUND('Models Data'!AO645,0)</f>
        <v>14328</v>
      </c>
      <c r="AO94" s="389">
        <f>ROUND('Models Data'!AP645,0)</f>
        <v>14141</v>
      </c>
      <c r="AP94" s="389">
        <f>ROUND('Models Data'!AQ645,0)</f>
        <v>14212</v>
      </c>
      <c r="AQ94" s="389">
        <f>ROUND('Models Data'!AR645,0)</f>
        <v>14326</v>
      </c>
      <c r="AR94" s="389">
        <f>ROUND('Models Data'!AS645,0)</f>
        <v>14270</v>
      </c>
      <c r="AS94" s="389">
        <f>ROUND('Models Data'!AT645,0)</f>
        <v>14154</v>
      </c>
      <c r="AT94" s="389">
        <f>ROUND('Models Data'!AU645,0)</f>
        <v>0</v>
      </c>
      <c r="AU94" s="389">
        <f>ROUND('Models Data'!AV645,0)</f>
        <v>0</v>
      </c>
      <c r="AV94" s="389">
        <f>ROUND('Models Data'!AW645,0)</f>
        <v>0</v>
      </c>
      <c r="AW94" s="334">
        <f>ROUND('Models Data'!AX645,0)</f>
        <v>0</v>
      </c>
      <c r="AX94" s="38">
        <f>ROUND('Models Data'!AY645,-2)</f>
        <v>0</v>
      </c>
      <c r="AY94" s="38">
        <f>ROUND('Models Data'!AZ645,-2)</f>
        <v>0</v>
      </c>
      <c r="AZ94" s="38">
        <f>ROUND('Models Data'!BA645,-2)</f>
        <v>0</v>
      </c>
      <c r="BA94" s="38">
        <f>ROUND('Models Data'!BB645,-2)</f>
        <v>0</v>
      </c>
      <c r="BB94" s="38">
        <f>ROUND('Models Data'!BC645,-2)</f>
        <v>0</v>
      </c>
      <c r="BC94" s="38">
        <f>ROUND('Models Data'!BD645,-2)</f>
        <v>0</v>
      </c>
      <c r="BD94" s="38">
        <f>ROUND('Models Data'!BE645,-2)</f>
        <v>0</v>
      </c>
      <c r="BE94" s="38">
        <f>ROUND('Models Data'!BF645,-2)</f>
        <v>0</v>
      </c>
      <c r="BF94" s="38">
        <f>ROUND('Models Data'!BG645,-2)</f>
        <v>0</v>
      </c>
      <c r="BG94" s="38">
        <f>ROUND('Models Data'!BH645,-2)</f>
        <v>0</v>
      </c>
      <c r="BH94" s="38">
        <f>ROUND('Models Data'!BI645,-2)</f>
        <v>0</v>
      </c>
      <c r="BI94" s="38">
        <f>ROUND('Models Data'!BJ645,-2)</f>
        <v>0</v>
      </c>
      <c r="BJ94" s="38">
        <f>ROUND('Models Data'!BK645,-2)</f>
        <v>0</v>
      </c>
      <c r="BK94" s="38">
        <f>ROUND('Models Data'!BL645,-2)</f>
        <v>0</v>
      </c>
      <c r="BL94" s="38">
        <f>ROUND('Models Data'!BM645,-2)</f>
        <v>0</v>
      </c>
      <c r="BM94" s="38">
        <f>ROUND('Models Data'!BN645,-2)</f>
        <v>0</v>
      </c>
      <c r="BN94" s="38">
        <f>ROUND('Models Data'!BO645,-2)</f>
        <v>0</v>
      </c>
      <c r="BO94" s="38">
        <f>ROUND('Models Data'!BP645,-2)</f>
        <v>0</v>
      </c>
      <c r="BP94" s="375">
        <f>ROUND('Models Data'!BQ645,-2)</f>
        <v>0</v>
      </c>
    </row>
    <row r="95" spans="1:7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9"/>
      <c r="AU95" s="389"/>
      <c r="AV95" s="403"/>
      <c r="AW95" s="335"/>
      <c r="AX95" s="113"/>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row>
    <row r="96" spans="1:76" s="57" customFormat="1" ht="16.25" customHeight="1" x14ac:dyDescent="0.35">
      <c r="A96" s="285" t="s">
        <v>104</v>
      </c>
      <c r="B96" s="178">
        <f t="array" ref="B96:U96">'Models Data'!C666:V666</f>
        <v>387747.13261276239</v>
      </c>
      <c r="C96" s="178" t="str">
        <v>n/a</v>
      </c>
      <c r="D96" s="179">
        <v>382775</v>
      </c>
      <c r="E96" s="180" t="str">
        <v>n/a</v>
      </c>
      <c r="F96" s="181">
        <v>378108</v>
      </c>
      <c r="G96" s="182">
        <v>373144</v>
      </c>
      <c r="H96" s="183">
        <v>368572</v>
      </c>
      <c r="I96" s="183">
        <v>362033</v>
      </c>
      <c r="J96" s="181">
        <v>355675</v>
      </c>
      <c r="K96" s="275">
        <v>366364</v>
      </c>
      <c r="L96" s="279">
        <v>361459</v>
      </c>
      <c r="M96" s="210">
        <v>353325</v>
      </c>
      <c r="N96" s="210">
        <v>345907</v>
      </c>
      <c r="O96" s="210">
        <v>337544</v>
      </c>
      <c r="P96" s="221">
        <v>328248</v>
      </c>
      <c r="Q96" s="221">
        <v>323657</v>
      </c>
      <c r="R96" s="210">
        <v>317655</v>
      </c>
      <c r="S96" s="221">
        <v>308547</v>
      </c>
      <c r="T96" s="229">
        <v>300803</v>
      </c>
      <c r="U96" s="235">
        <v>291364</v>
      </c>
      <c r="V96" s="404">
        <f>ROUND('Models Data'!W666,0)</f>
        <v>283823</v>
      </c>
      <c r="W96" s="405">
        <f>ROUND('Models Data'!X666,0)</f>
        <v>275534</v>
      </c>
      <c r="X96" s="406">
        <f>ROUND('Models Data'!Y666,0)</f>
        <v>267297</v>
      </c>
      <c r="Y96" s="405">
        <f>ROUND('Models Data'!Z666,0)</f>
        <v>258921</v>
      </c>
      <c r="Z96" s="406">
        <f>ROUND('Models Data'!AA666,0)</f>
        <v>250472</v>
      </c>
      <c r="AA96" s="407">
        <f>ROUND('Models Data'!AB666,0)</f>
        <v>242363</v>
      </c>
      <c r="AB96" s="406">
        <f>ROUND('Models Data'!AC666,0)</f>
        <v>234603</v>
      </c>
      <c r="AC96" s="405">
        <f>ROUND('Models Data'!AD666,0)</f>
        <v>226555</v>
      </c>
      <c r="AD96" s="406">
        <f>ROUND('Models Data'!AE666,0)</f>
        <v>219153</v>
      </c>
      <c r="AE96" s="405">
        <f>ROUND('Models Data'!AF666,0)</f>
        <v>211330</v>
      </c>
      <c r="AF96" s="406">
        <f>ROUND('Models Data'!AG666,0)</f>
        <v>204180</v>
      </c>
      <c r="AG96" s="405">
        <f>ROUND('Models Data'!AH666,0)</f>
        <v>197316</v>
      </c>
      <c r="AH96" s="406">
        <f>ROUND('Models Data'!AI666,0)</f>
        <v>190423</v>
      </c>
      <c r="AI96" s="405">
        <f>ROUND('Models Data'!AJ666,0)</f>
        <v>182350</v>
      </c>
      <c r="AJ96" s="406">
        <f>ROUND('Models Data'!AK666,0)</f>
        <v>176232</v>
      </c>
      <c r="AK96" s="405">
        <f>ROUND('Models Data'!AL666,0)</f>
        <v>166834</v>
      </c>
      <c r="AL96" s="406">
        <f>ROUND('Models Data'!AM666,0)</f>
        <v>161184</v>
      </c>
      <c r="AM96" s="405">
        <f>ROUND('Models Data'!AN666,0)</f>
        <v>156356</v>
      </c>
      <c r="AN96" s="406">
        <f>ROUND('Models Data'!AO666,0)</f>
        <v>151543</v>
      </c>
      <c r="AO96" s="405">
        <f>ROUND('Models Data'!AP666,0)</f>
        <v>146233</v>
      </c>
      <c r="AP96" s="406">
        <f>ROUND('Models Data'!AQ666,0)</f>
        <v>142222</v>
      </c>
      <c r="AQ96" s="405">
        <f>ROUND('Models Data'!AR666,0)</f>
        <v>138283</v>
      </c>
      <c r="AR96" s="406">
        <f>ROUND('Models Data'!AS666,0)</f>
        <v>133682</v>
      </c>
      <c r="AS96" s="405">
        <f>ROUND('Models Data'!AT666,0)</f>
        <v>129248</v>
      </c>
      <c r="AT96" s="406">
        <f>ROUND('Models Data'!AU666,0)</f>
        <v>114135</v>
      </c>
      <c r="AU96" s="404">
        <f>ROUND('Models Data'!AV666,0)</f>
        <v>110246</v>
      </c>
      <c r="AV96" s="405">
        <f>ROUND('Models Data'!AW666,0)</f>
        <v>106484</v>
      </c>
      <c r="AW96" s="353">
        <f>ROUND('Models Data'!AX666,0)</f>
        <v>103107</v>
      </c>
      <c r="AX96" s="122">
        <f>ROUND('Models Data'!AY666,-2)</f>
        <v>99900</v>
      </c>
      <c r="AY96" s="122">
        <f>ROUND('Models Data'!AZ666,-2)</f>
        <v>96500</v>
      </c>
      <c r="AZ96" s="122">
        <f>ROUND('Models Data'!BA666,-2)</f>
        <v>93600</v>
      </c>
      <c r="BA96" s="122">
        <f>ROUND('Models Data'!BB666,-2)</f>
        <v>90600</v>
      </c>
      <c r="BB96" s="122">
        <f>ROUND('Models Data'!BC666,-2)</f>
        <v>87900</v>
      </c>
      <c r="BC96" s="122">
        <f>ROUND('Models Data'!BD666,-2)</f>
        <v>85100</v>
      </c>
      <c r="BD96" s="122">
        <f>ROUND('Models Data'!BE666,-2)</f>
        <v>82700</v>
      </c>
      <c r="BE96" s="122">
        <f>ROUND('Models Data'!BF666,-2)</f>
        <v>80200</v>
      </c>
      <c r="BF96" s="122">
        <f>ROUND('Models Data'!BG666,-2)</f>
        <v>77900</v>
      </c>
      <c r="BG96" s="122">
        <f>ROUND('Models Data'!BH666,-2)</f>
        <v>75600</v>
      </c>
      <c r="BH96" s="122">
        <f>ROUND('Models Data'!BI666,-2)</f>
        <v>73400</v>
      </c>
      <c r="BI96" s="122">
        <f>ROUND('Models Data'!BJ666,-2)</f>
        <v>71200</v>
      </c>
      <c r="BJ96" s="122">
        <f>ROUND('Models Data'!BK666,-2)</f>
        <v>69200</v>
      </c>
      <c r="BK96" s="122">
        <f>ROUND('Models Data'!BL666,-2)</f>
        <v>67200</v>
      </c>
      <c r="BL96" s="122">
        <f>ROUND('Models Data'!BM666,-2)</f>
        <v>65300</v>
      </c>
      <c r="BM96" s="122">
        <f>ROUND('Models Data'!BN666,-2)</f>
        <v>63300</v>
      </c>
      <c r="BN96" s="122">
        <f>ROUND('Models Data'!BO666,-2)</f>
        <v>61500</v>
      </c>
      <c r="BO96" s="122">
        <f>ROUND('Models Data'!BP666,-2)</f>
        <v>59600</v>
      </c>
      <c r="BP96" s="444">
        <f>ROUND('Models Data'!BQ666,-2)</f>
        <v>57800</v>
      </c>
    </row>
    <row r="97" spans="1:68" s="57" customFormat="1" ht="16.25" customHeight="1" thickBot="1" x14ac:dyDescent="0.4">
      <c r="A97" s="60" t="s">
        <v>105</v>
      </c>
      <c r="B97" s="184">
        <f t="array" ref="B97:U97">'Models Data'!C687:V687</f>
        <v>330387.98564450652</v>
      </c>
      <c r="C97" s="184" t="str">
        <v>n/a</v>
      </c>
      <c r="D97" s="185">
        <v>325829</v>
      </c>
      <c r="E97" s="186" t="str">
        <v>n/a</v>
      </c>
      <c r="F97" s="187">
        <v>320571</v>
      </c>
      <c r="G97" s="188">
        <v>271923</v>
      </c>
      <c r="H97" s="189">
        <v>271678</v>
      </c>
      <c r="I97" s="189">
        <v>270716</v>
      </c>
      <c r="J97" s="187">
        <v>268507</v>
      </c>
      <c r="K97" s="276">
        <v>266507</v>
      </c>
      <c r="L97" s="280">
        <v>264273</v>
      </c>
      <c r="M97" s="211">
        <v>260864</v>
      </c>
      <c r="N97" s="211">
        <v>257783</v>
      </c>
      <c r="O97" s="211">
        <v>253671</v>
      </c>
      <c r="P97" s="222">
        <v>249650</v>
      </c>
      <c r="Q97" s="222">
        <v>245764</v>
      </c>
      <c r="R97" s="211">
        <v>241677</v>
      </c>
      <c r="S97" s="222">
        <v>236659</v>
      </c>
      <c r="T97" s="230">
        <v>232300</v>
      </c>
      <c r="U97" s="236">
        <v>227655</v>
      </c>
      <c r="V97" s="408">
        <f>ROUND('Models Data'!W687,0)</f>
        <v>222876</v>
      </c>
      <c r="W97" s="409">
        <f>ROUND('Models Data'!X687,0)</f>
        <v>217901</v>
      </c>
      <c r="X97" s="410">
        <f>ROUND('Models Data'!Y687,0)</f>
        <v>212749</v>
      </c>
      <c r="Y97" s="409">
        <f>ROUND('Models Data'!Z687,0)</f>
        <v>207415</v>
      </c>
      <c r="Z97" s="410">
        <f>ROUND('Models Data'!AA687,0)</f>
        <v>202154</v>
      </c>
      <c r="AA97" s="411">
        <f>ROUND('Models Data'!AB687,0)</f>
        <v>197062</v>
      </c>
      <c r="AB97" s="410">
        <f>ROUND('Models Data'!AC687,0)</f>
        <v>192236</v>
      </c>
      <c r="AC97" s="409">
        <f>ROUND('Models Data'!AD687,0)</f>
        <v>187145</v>
      </c>
      <c r="AD97" s="410">
        <f>ROUND('Models Data'!AE687,0)</f>
        <v>182345</v>
      </c>
      <c r="AE97" s="409">
        <f>ROUND('Models Data'!AF687,0)</f>
        <v>177056</v>
      </c>
      <c r="AF97" s="410">
        <f>ROUND('Models Data'!AG687,0)</f>
        <v>171874</v>
      </c>
      <c r="AG97" s="409">
        <f>ROUND('Models Data'!AH687,0)</f>
        <v>166957</v>
      </c>
      <c r="AH97" s="410">
        <f>ROUND('Models Data'!AI687,0)</f>
        <v>162247</v>
      </c>
      <c r="AI97" s="409">
        <f>ROUND('Models Data'!AJ687,0)</f>
        <v>157308</v>
      </c>
      <c r="AJ97" s="410">
        <f>ROUND('Models Data'!AK687,0)</f>
        <v>153463</v>
      </c>
      <c r="AK97" s="409">
        <f>ROUND('Models Data'!AL687,0)</f>
        <v>148704</v>
      </c>
      <c r="AL97" s="410">
        <f>ROUND('Models Data'!AM687,0)</f>
        <v>144843</v>
      </c>
      <c r="AM97" s="409">
        <f>ROUND('Models Data'!AN687,0)</f>
        <v>140917</v>
      </c>
      <c r="AN97" s="410">
        <f>ROUND('Models Data'!AO687,0)</f>
        <v>137352</v>
      </c>
      <c r="AO97" s="409">
        <f>ROUND('Models Data'!AP687,0)</f>
        <v>134341</v>
      </c>
      <c r="AP97" s="410">
        <f>ROUND('Models Data'!AQ687,0)</f>
        <v>131050</v>
      </c>
      <c r="AQ97" s="409">
        <f>ROUND('Models Data'!AR687,0)</f>
        <v>128360</v>
      </c>
      <c r="AR97" s="410">
        <f>ROUND('Models Data'!AS687,0)</f>
        <v>124823</v>
      </c>
      <c r="AS97" s="409">
        <f>ROUND('Models Data'!AT687,0)</f>
        <v>121275</v>
      </c>
      <c r="AT97" s="410">
        <f>ROUND('Models Data'!AU687,0)</f>
        <v>118292</v>
      </c>
      <c r="AU97" s="408">
        <f>ROUND('Models Data'!AV687,0)</f>
        <v>115165</v>
      </c>
      <c r="AV97" s="409">
        <f>ROUND('Models Data'!AW687,0)</f>
        <v>112389</v>
      </c>
      <c r="AW97" s="354">
        <f>ROUND('Models Data'!AX687,0)</f>
        <v>110824</v>
      </c>
      <c r="AX97" s="123">
        <f>ROUND('Models Data'!AY687,-2)</f>
        <v>108400</v>
      </c>
      <c r="AY97" s="123">
        <f>ROUND('Models Data'!AZ687,-2)</f>
        <v>105900</v>
      </c>
      <c r="AZ97" s="123">
        <f>ROUND('Models Data'!BA687,-2)</f>
        <v>103700</v>
      </c>
      <c r="BA97" s="123">
        <f>ROUND('Models Data'!BB687,-2)</f>
        <v>101500</v>
      </c>
      <c r="BB97" s="123">
        <f>ROUND('Models Data'!BC687,-2)</f>
        <v>99700</v>
      </c>
      <c r="BC97" s="123">
        <f>ROUND('Models Data'!BD687,-2)</f>
        <v>97700</v>
      </c>
      <c r="BD97" s="123">
        <f>ROUND('Models Data'!BE687,-2)</f>
        <v>96100</v>
      </c>
      <c r="BE97" s="123">
        <f>ROUND('Models Data'!BF687,-2)</f>
        <v>94400</v>
      </c>
      <c r="BF97" s="123">
        <f>ROUND('Models Data'!BG687,-2)</f>
        <v>92900</v>
      </c>
      <c r="BG97" s="123">
        <f>ROUND('Models Data'!BH687,-2)</f>
        <v>91400</v>
      </c>
      <c r="BH97" s="123">
        <f>ROUND('Models Data'!BI687,-2)</f>
        <v>90000</v>
      </c>
      <c r="BI97" s="123">
        <f>ROUND('Models Data'!BJ687,-2)</f>
        <v>88600</v>
      </c>
      <c r="BJ97" s="123">
        <f>ROUND('Models Data'!BK687,-2)</f>
        <v>87300</v>
      </c>
      <c r="BK97" s="123">
        <f>ROUND('Models Data'!BL687,-2)</f>
        <v>85900</v>
      </c>
      <c r="BL97" s="123">
        <f>ROUND('Models Data'!BM687,-2)</f>
        <v>84700</v>
      </c>
      <c r="BM97" s="123">
        <f>ROUND('Models Data'!BN687,-2)</f>
        <v>83300</v>
      </c>
      <c r="BN97" s="123">
        <f>ROUND('Models Data'!BO687,-2)</f>
        <v>82100</v>
      </c>
      <c r="BO97" s="123">
        <f>ROUND('Models Data'!BP687,-2)</f>
        <v>80800</v>
      </c>
      <c r="BP97" s="445">
        <f>ROUND('Models Data'!BQ687,-2)</f>
        <v>79600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row r="133" spans="1:37" s="83" customFormat="1" ht="16.25" customHeight="1" x14ac:dyDescent="0.35">
      <c r="B133" s="85"/>
      <c r="C133" s="85"/>
      <c r="D133" s="85"/>
      <c r="AK133" s="59"/>
    </row>
    <row r="134" spans="1:37" s="83" customFormat="1" ht="16.25" customHeight="1" x14ac:dyDescent="0.35">
      <c r="B134" s="85"/>
      <c r="C134" s="85"/>
      <c r="D134" s="85"/>
      <c r="AK134" s="59"/>
    </row>
    <row r="135" spans="1:37" s="83" customFormat="1" ht="16.25" customHeight="1" x14ac:dyDescent="0.35">
      <c r="B135" s="85"/>
      <c r="C135" s="85"/>
      <c r="D135" s="85"/>
      <c r="AK135" s="59"/>
    </row>
    <row r="136" spans="1:37" s="83" customFormat="1" ht="16.25" customHeight="1" x14ac:dyDescent="0.35">
      <c r="B136" s="85"/>
      <c r="C136" s="85"/>
      <c r="D136" s="85"/>
      <c r="AK136" s="59"/>
    </row>
    <row r="137" spans="1:37" s="83" customFormat="1" ht="16.25" customHeight="1" x14ac:dyDescent="0.35">
      <c r="B137" s="85"/>
      <c r="C137" s="85"/>
      <c r="D137" s="85"/>
      <c r="AK137" s="59"/>
    </row>
    <row r="138" spans="1:37" s="83" customFormat="1" ht="16.25" customHeight="1" x14ac:dyDescent="0.35">
      <c r="B138" s="85"/>
      <c r="C138" s="85"/>
      <c r="D138" s="85"/>
      <c r="AK138" s="59"/>
    </row>
    <row r="139" spans="1:37" s="83" customFormat="1" ht="16.25" customHeight="1" x14ac:dyDescent="0.35">
      <c r="B139" s="85"/>
      <c r="C139" s="85"/>
      <c r="D139" s="85"/>
      <c r="AK139" s="59"/>
    </row>
    <row r="140" spans="1:37" s="83" customFormat="1" ht="16.25" customHeight="1" x14ac:dyDescent="0.35">
      <c r="B140" s="85"/>
      <c r="C140" s="85"/>
      <c r="D140" s="85"/>
      <c r="AK140" s="59"/>
    </row>
    <row r="141" spans="1:37" s="83" customFormat="1" ht="16.25" customHeight="1" x14ac:dyDescent="0.35">
      <c r="B141" s="85"/>
      <c r="C141" s="85"/>
      <c r="D141" s="85"/>
      <c r="AK141" s="59"/>
    </row>
    <row r="142" spans="1:37" s="83" customFormat="1" ht="16.25" customHeight="1" x14ac:dyDescent="0.35">
      <c r="B142" s="85"/>
      <c r="C142" s="85"/>
      <c r="D142" s="85"/>
      <c r="AK142" s="59"/>
    </row>
    <row r="143" spans="1:37" s="83" customFormat="1" ht="16.25" customHeight="1" x14ac:dyDescent="0.35">
      <c r="B143" s="85"/>
      <c r="C143" s="85"/>
      <c r="D143" s="85"/>
      <c r="AK143" s="59"/>
    </row>
    <row r="144" spans="1:37" s="83" customFormat="1" ht="16.25" customHeight="1" x14ac:dyDescent="0.35">
      <c r="B144" s="85"/>
      <c r="C144" s="85"/>
      <c r="D144" s="85"/>
      <c r="AK144" s="59"/>
    </row>
    <row r="145" spans="2:37" s="83" customFormat="1" ht="16.25" customHeight="1" x14ac:dyDescent="0.35">
      <c r="B145" s="85"/>
      <c r="C145" s="85"/>
      <c r="D145" s="85"/>
      <c r="AK145" s="59"/>
    </row>
    <row r="146" spans="2:37" s="83" customFormat="1" ht="16.25" customHeight="1" x14ac:dyDescent="0.35">
      <c r="B146" s="85"/>
      <c r="C146" s="85"/>
      <c r="D146" s="85"/>
      <c r="AK146" s="59"/>
    </row>
    <row r="147" spans="2:37" s="83" customFormat="1" ht="16.25" customHeight="1" x14ac:dyDescent="0.35">
      <c r="B147" s="85"/>
      <c r="C147" s="85"/>
      <c r="D147" s="85"/>
      <c r="AK147" s="59"/>
    </row>
    <row r="148" spans="2:37" s="83" customFormat="1" ht="16.25" customHeight="1" x14ac:dyDescent="0.35">
      <c r="B148" s="85"/>
      <c r="C148" s="85"/>
      <c r="D148" s="85"/>
      <c r="AK148" s="59"/>
    </row>
    <row r="149" spans="2:37" s="83" customFormat="1" ht="16.25" customHeight="1" x14ac:dyDescent="0.35">
      <c r="B149" s="85"/>
      <c r="C149" s="85"/>
      <c r="D149" s="85"/>
      <c r="AK149" s="59"/>
    </row>
    <row r="150" spans="2:37" s="83" customFormat="1" ht="16.25" customHeight="1" x14ac:dyDescent="0.35">
      <c r="B150" s="85"/>
      <c r="C150" s="85"/>
      <c r="D150" s="85"/>
      <c r="AK150" s="59"/>
    </row>
    <row r="151" spans="2:37" s="83" customFormat="1" ht="16.25" customHeight="1" x14ac:dyDescent="0.35">
      <c r="B151" s="85"/>
      <c r="C151" s="85"/>
      <c r="D151" s="85"/>
      <c r="AK151" s="59"/>
    </row>
    <row r="152" spans="2:37" s="83" customFormat="1" ht="16.25" customHeight="1" x14ac:dyDescent="0.35">
      <c r="B152" s="85"/>
      <c r="C152" s="85"/>
      <c r="D152" s="85"/>
      <c r="AK152" s="59"/>
    </row>
    <row r="153" spans="2:37" s="83" customFormat="1" ht="16.25" customHeight="1" x14ac:dyDescent="0.35">
      <c r="B153" s="85"/>
      <c r="C153" s="85"/>
      <c r="D153" s="85"/>
      <c r="AK153" s="59"/>
    </row>
    <row r="154" spans="2:37" s="83" customFormat="1" ht="16.25" customHeight="1" x14ac:dyDescent="0.35">
      <c r="B154" s="85"/>
      <c r="C154" s="85"/>
      <c r="D154" s="85"/>
      <c r="AK154" s="59"/>
    </row>
    <row r="155" spans="2:37" s="83" customFormat="1" ht="16.25" customHeight="1" x14ac:dyDescent="0.35">
      <c r="B155" s="85"/>
      <c r="C155" s="85"/>
      <c r="D155" s="85"/>
      <c r="AK155" s="59"/>
    </row>
    <row r="156" spans="2:37" s="83" customFormat="1" ht="16.25" customHeight="1" x14ac:dyDescent="0.35">
      <c r="B156" s="85"/>
      <c r="C156" s="85"/>
      <c r="D156" s="85"/>
      <c r="AK156" s="59"/>
    </row>
    <row r="157" spans="2:37" s="83" customFormat="1" ht="16.25" customHeight="1" x14ac:dyDescent="0.35">
      <c r="B157" s="85"/>
      <c r="C157" s="85"/>
      <c r="D157" s="85"/>
      <c r="AK157" s="59"/>
    </row>
    <row r="158" spans="2:37" s="83" customFormat="1" ht="16.25" customHeight="1" x14ac:dyDescent="0.35">
      <c r="B158" s="85"/>
      <c r="C158" s="85"/>
      <c r="D158" s="85"/>
      <c r="AK158" s="59"/>
    </row>
    <row r="159" spans="2:37" s="83" customFormat="1" ht="16.25" customHeight="1" x14ac:dyDescent="0.35">
      <c r="B159" s="85"/>
      <c r="C159" s="85"/>
      <c r="D159" s="85"/>
      <c r="AK159" s="59"/>
    </row>
    <row r="160" spans="2:37" s="83" customFormat="1" ht="16.25" customHeight="1" x14ac:dyDescent="0.35">
      <c r="B160" s="85"/>
      <c r="C160" s="85"/>
      <c r="D160" s="85"/>
      <c r="AK160" s="59"/>
    </row>
    <row r="161" spans="2:37" s="83" customFormat="1" ht="16.25" customHeight="1" x14ac:dyDescent="0.35">
      <c r="B161" s="85"/>
      <c r="C161" s="85"/>
      <c r="D161" s="85"/>
      <c r="AK161" s="59"/>
    </row>
    <row r="162" spans="2:37" s="83" customFormat="1" ht="16.25" customHeight="1" x14ac:dyDescent="0.35">
      <c r="B162" s="85"/>
      <c r="C162" s="85"/>
      <c r="D162" s="85"/>
      <c r="AK162" s="59"/>
    </row>
    <row r="163" spans="2:37" s="83" customFormat="1" ht="16.25" customHeight="1" x14ac:dyDescent="0.35">
      <c r="B163" s="85"/>
      <c r="C163" s="85"/>
      <c r="D163" s="85"/>
      <c r="AK163" s="59"/>
    </row>
    <row r="164" spans="2:37" s="83" customFormat="1" ht="16.25" customHeight="1" x14ac:dyDescent="0.35">
      <c r="B164" s="85"/>
      <c r="C164" s="85"/>
      <c r="D164" s="85"/>
      <c r="AK164" s="59"/>
    </row>
    <row r="165" spans="2:37" s="83" customFormat="1" ht="16.25" customHeight="1" x14ac:dyDescent="0.35">
      <c r="B165" s="85"/>
      <c r="C165" s="85"/>
      <c r="D165" s="85"/>
      <c r="AK165" s="59"/>
    </row>
    <row r="166" spans="2:37" s="83" customFormat="1" ht="16.25" customHeight="1" x14ac:dyDescent="0.35">
      <c r="B166" s="85"/>
      <c r="C166" s="85"/>
      <c r="D166" s="85"/>
      <c r="AK166" s="59"/>
    </row>
    <row r="167" spans="2:37" s="83" customFormat="1" ht="16.25" customHeight="1" x14ac:dyDescent="0.35">
      <c r="B167" s="85"/>
      <c r="C167" s="85"/>
      <c r="D167" s="85"/>
      <c r="AK167" s="59"/>
    </row>
    <row r="168" spans="2:37" s="83" customFormat="1" ht="16.25" customHeight="1" x14ac:dyDescent="0.35">
      <c r="B168" s="85"/>
      <c r="C168" s="85"/>
      <c r="D168" s="85"/>
      <c r="AK168" s="59"/>
    </row>
    <row r="169" spans="2:37" s="83" customFormat="1" ht="16.25" customHeight="1" x14ac:dyDescent="0.35">
      <c r="B169" s="85"/>
      <c r="C169" s="85"/>
      <c r="D169" s="85"/>
      <c r="AK169" s="59"/>
    </row>
    <row r="170" spans="2:37" s="83" customFormat="1" ht="16.25" customHeight="1" x14ac:dyDescent="0.35">
      <c r="B170" s="85"/>
      <c r="C170" s="85"/>
      <c r="D170" s="85"/>
      <c r="AK170" s="59"/>
    </row>
    <row r="171" spans="2:37" s="83" customFormat="1" ht="16.25" customHeight="1" x14ac:dyDescent="0.35">
      <c r="B171" s="85"/>
      <c r="C171" s="85"/>
      <c r="D171" s="85"/>
      <c r="AK171" s="59"/>
    </row>
    <row r="172" spans="2:37" s="83" customFormat="1" ht="16.25" customHeight="1" x14ac:dyDescent="0.35">
      <c r="B172" s="85"/>
      <c r="C172" s="85"/>
      <c r="D172" s="85"/>
      <c r="AK172" s="59"/>
    </row>
    <row r="173" spans="2:37" s="83" customFormat="1" ht="16.25" customHeight="1" x14ac:dyDescent="0.35">
      <c r="B173" s="85"/>
      <c r="C173" s="85"/>
      <c r="D173" s="85"/>
      <c r="AK173" s="59"/>
    </row>
    <row r="174" spans="2:37" s="83" customFormat="1" ht="16.25" customHeight="1" x14ac:dyDescent="0.35">
      <c r="B174" s="85"/>
      <c r="C174" s="85"/>
      <c r="D174" s="85"/>
      <c r="AK174" s="59"/>
    </row>
    <row r="175" spans="2:37" s="83" customFormat="1" ht="16.25" customHeight="1" x14ac:dyDescent="0.35">
      <c r="B175" s="85"/>
      <c r="C175" s="85"/>
      <c r="D175" s="85"/>
      <c r="AK175" s="59"/>
    </row>
    <row r="176" spans="2:37" s="83" customFormat="1" ht="16.25" customHeight="1" x14ac:dyDescent="0.35">
      <c r="AK176" s="59"/>
    </row>
    <row r="177" spans="1:37" s="83" customFormat="1" ht="16.25" customHeight="1" x14ac:dyDescent="0.35">
      <c r="A177" s="86"/>
      <c r="B177" s="85"/>
      <c r="C177" s="85"/>
      <c r="D177" s="85"/>
      <c r="AK177" s="59"/>
    </row>
    <row r="178" spans="1:37" s="83" customFormat="1" ht="16.25" customHeight="1" x14ac:dyDescent="0.35">
      <c r="B178" s="85"/>
      <c r="C178" s="85"/>
      <c r="D178" s="85"/>
      <c r="AK178" s="59"/>
    </row>
    <row r="179" spans="1:37" s="83" customFormat="1" ht="16.25" customHeight="1" x14ac:dyDescent="0.35">
      <c r="A179" s="87"/>
      <c r="B179" s="85"/>
      <c r="C179" s="85"/>
      <c r="D179" s="85"/>
      <c r="AK179" s="59"/>
    </row>
    <row r="180" spans="1:37" s="83" customFormat="1" ht="16.25" customHeight="1" x14ac:dyDescent="0.35">
      <c r="A180" s="87"/>
      <c r="B180" s="85"/>
      <c r="C180" s="85"/>
      <c r="D180" s="85"/>
      <c r="AK180" s="59"/>
    </row>
    <row r="181" spans="1:37" s="83" customFormat="1" ht="16.25" customHeight="1" x14ac:dyDescent="0.35">
      <c r="A181" s="87"/>
      <c r="B181" s="85"/>
      <c r="C181" s="85"/>
      <c r="D181" s="85"/>
      <c r="AK181" s="59"/>
    </row>
    <row r="182" spans="1:37" s="83" customFormat="1" ht="16.25" customHeight="1" x14ac:dyDescent="0.35">
      <c r="B182" s="85"/>
      <c r="C182" s="85"/>
      <c r="D182" s="85"/>
      <c r="AK182" s="59"/>
    </row>
    <row r="183" spans="1:37" s="83" customFormat="1" ht="16.25" customHeight="1" x14ac:dyDescent="0.35">
      <c r="B183" s="85"/>
      <c r="C183" s="85"/>
      <c r="D183" s="85"/>
      <c r="AK183" s="59"/>
    </row>
    <row r="184" spans="1:37" s="83" customFormat="1" ht="16.25" customHeight="1" x14ac:dyDescent="0.35">
      <c r="B184" s="85"/>
      <c r="C184" s="85"/>
      <c r="D184" s="85"/>
      <c r="AK184" s="59"/>
    </row>
    <row r="185" spans="1:37" s="83" customFormat="1" ht="16.25" customHeight="1" x14ac:dyDescent="0.35">
      <c r="B185" s="85"/>
      <c r="C185" s="85"/>
      <c r="D185" s="85"/>
      <c r="AK185" s="59"/>
    </row>
    <row r="186" spans="1:37" s="83" customFormat="1" ht="16.25" customHeight="1" x14ac:dyDescent="0.35">
      <c r="B186" s="85"/>
      <c r="C186" s="85"/>
      <c r="D186" s="85"/>
      <c r="AK186" s="59"/>
    </row>
    <row r="187" spans="1:37" s="83" customFormat="1" ht="16.25" customHeight="1" x14ac:dyDescent="0.35">
      <c r="B187" s="85"/>
      <c r="C187" s="85"/>
      <c r="D187" s="85"/>
      <c r="AK187" s="59"/>
    </row>
    <row r="188" spans="1:37" s="84" customFormat="1" ht="16.25" customHeight="1" x14ac:dyDescent="0.35">
      <c r="AK188" s="88"/>
    </row>
    <row r="189" spans="1:37" s="84" customFormat="1" ht="16.25" customHeight="1" x14ac:dyDescent="0.35">
      <c r="AK189" s="88"/>
    </row>
    <row r="190" spans="1:37" s="84" customFormat="1" ht="16.25" customHeight="1" x14ac:dyDescent="0.35">
      <c r="AK190" s="88"/>
    </row>
    <row r="191" spans="1:37" s="84" customFormat="1" ht="16.25" customHeight="1" x14ac:dyDescent="0.35">
      <c r="AK191" s="88"/>
    </row>
    <row r="192" spans="1:37" s="84" customFormat="1" ht="16.25" customHeight="1" x14ac:dyDescent="0.35">
      <c r="AK192" s="88"/>
    </row>
    <row r="193" spans="2:37" s="84" customFormat="1" ht="16.25" customHeight="1" x14ac:dyDescent="0.35">
      <c r="AK193" s="88"/>
    </row>
    <row r="194" spans="2:37" s="84" customFormat="1" ht="16.25" customHeight="1" x14ac:dyDescent="0.35">
      <c r="AK194" s="88"/>
    </row>
    <row r="195" spans="2:37" s="84" customFormat="1" ht="16.25" customHeight="1" x14ac:dyDescent="0.35">
      <c r="AK195" s="88"/>
    </row>
    <row r="196" spans="2:37" s="84" customFormat="1" ht="16.25" customHeight="1" x14ac:dyDescent="0.35">
      <c r="AK196" s="88"/>
    </row>
    <row r="197" spans="2:37" s="84" customFormat="1" ht="16.25" customHeight="1" x14ac:dyDescent="0.35">
      <c r="AK197" s="88"/>
    </row>
    <row r="198" spans="2:37" s="84" customFormat="1" ht="16.25" customHeight="1" x14ac:dyDescent="0.35">
      <c r="AK198" s="88"/>
    </row>
    <row r="199" spans="2:37" s="84" customFormat="1" ht="16.25" customHeight="1" x14ac:dyDescent="0.35">
      <c r="AK199" s="88"/>
    </row>
    <row r="200" spans="2:37" s="83" customFormat="1" ht="16.25" customHeight="1" x14ac:dyDescent="0.35">
      <c r="B200" s="85"/>
      <c r="C200" s="85"/>
      <c r="D200" s="85"/>
      <c r="AK200" s="59"/>
    </row>
    <row r="201" spans="2:37" s="83" customFormat="1" ht="16.25" customHeight="1" x14ac:dyDescent="0.35">
      <c r="B201" s="85"/>
      <c r="C201" s="85"/>
      <c r="D201" s="85"/>
      <c r="AK201" s="59"/>
    </row>
    <row r="202" spans="2:37" s="83" customFormat="1" ht="16.25" customHeight="1" x14ac:dyDescent="0.35">
      <c r="B202" s="85"/>
      <c r="C202" s="85"/>
      <c r="D202" s="85"/>
      <c r="AK202" s="59"/>
    </row>
    <row r="203" spans="2:37" s="83" customFormat="1" ht="16.25" customHeight="1" x14ac:dyDescent="0.35">
      <c r="B203" s="85"/>
      <c r="C203" s="85"/>
      <c r="D203" s="85"/>
      <c r="AK203" s="59"/>
    </row>
    <row r="204" spans="2:37" s="83" customFormat="1" ht="16.25" customHeight="1" x14ac:dyDescent="0.35">
      <c r="B204" s="85"/>
      <c r="C204" s="85"/>
      <c r="D204" s="85"/>
      <c r="AK204" s="59"/>
    </row>
    <row r="205" spans="2:37" s="83" customFormat="1" ht="16.25" customHeight="1" x14ac:dyDescent="0.35">
      <c r="B205" s="85"/>
      <c r="C205" s="85"/>
      <c r="D205" s="85"/>
      <c r="AK205" s="59"/>
    </row>
    <row r="206" spans="2:37" s="83" customFormat="1" ht="16.25" customHeight="1" x14ac:dyDescent="0.35">
      <c r="B206" s="85"/>
      <c r="C206" s="85"/>
      <c r="D206" s="85"/>
      <c r="AK206" s="59"/>
    </row>
    <row r="207" spans="2:37" s="83" customFormat="1" ht="16.25" customHeight="1" x14ac:dyDescent="0.35">
      <c r="B207" s="85"/>
      <c r="C207" s="85"/>
      <c r="D207" s="85"/>
      <c r="AK207" s="59"/>
    </row>
    <row r="208" spans="2:37" s="83" customFormat="1" ht="16.25" customHeight="1" x14ac:dyDescent="0.35">
      <c r="B208" s="85"/>
      <c r="C208" s="85"/>
      <c r="D208" s="85"/>
      <c r="AK208" s="59"/>
    </row>
    <row r="209" spans="2:37" s="83" customFormat="1" ht="16.25" customHeight="1" x14ac:dyDescent="0.35">
      <c r="B209" s="85"/>
      <c r="C209" s="85"/>
      <c r="D209" s="85"/>
      <c r="AK209" s="59"/>
    </row>
    <row r="210" spans="2:37" s="83" customFormat="1" ht="16.25" customHeight="1" x14ac:dyDescent="0.35">
      <c r="B210" s="85"/>
      <c r="C210" s="85"/>
      <c r="D210" s="85"/>
      <c r="AK210" s="59"/>
    </row>
    <row r="211" spans="2:37" s="83" customFormat="1" ht="16.25" customHeight="1" x14ac:dyDescent="0.35">
      <c r="B211" s="85"/>
      <c r="C211" s="85"/>
      <c r="D211" s="85"/>
      <c r="AK211" s="59"/>
    </row>
    <row r="212" spans="2:37" s="83" customFormat="1" ht="16.25" customHeight="1" x14ac:dyDescent="0.35">
      <c r="B212" s="85"/>
      <c r="C212" s="85"/>
      <c r="D212" s="85"/>
      <c r="AK212" s="59"/>
    </row>
    <row r="213" spans="2:37" s="83" customFormat="1" ht="16.25" customHeight="1" x14ac:dyDescent="0.35">
      <c r="B213" s="85"/>
      <c r="C213" s="85"/>
      <c r="D213" s="85"/>
      <c r="AK213" s="59"/>
    </row>
    <row r="214" spans="2:37" s="83" customFormat="1" ht="16.25" customHeight="1" x14ac:dyDescent="0.35">
      <c r="B214" s="85"/>
      <c r="C214" s="85"/>
      <c r="D214" s="85"/>
      <c r="AK214" s="59"/>
    </row>
    <row r="215" spans="2:37" s="83" customFormat="1" ht="16.25" customHeight="1" x14ac:dyDescent="0.35">
      <c r="B215" s="85"/>
      <c r="C215" s="85"/>
      <c r="D215" s="85"/>
      <c r="AK215" s="59"/>
    </row>
    <row r="216" spans="2:37" s="83" customFormat="1" ht="16.25" customHeight="1" x14ac:dyDescent="0.35">
      <c r="B216" s="85"/>
      <c r="C216" s="85"/>
      <c r="D216" s="85"/>
      <c r="AK216" s="59"/>
    </row>
    <row r="217" spans="2:37" s="83" customFormat="1" ht="16.25" customHeight="1" x14ac:dyDescent="0.35">
      <c r="B217" s="85"/>
      <c r="C217" s="85"/>
      <c r="D217" s="85"/>
      <c r="AK217" s="59"/>
    </row>
    <row r="218" spans="2:37" s="83" customFormat="1" ht="16.25" customHeight="1" x14ac:dyDescent="0.35">
      <c r="B218" s="85"/>
      <c r="C218" s="85"/>
      <c r="D218" s="85"/>
      <c r="AK218" s="59"/>
    </row>
    <row r="219" spans="2:37" s="83" customFormat="1" ht="16.25" customHeight="1" x14ac:dyDescent="0.35">
      <c r="B219" s="85"/>
      <c r="C219" s="85"/>
      <c r="D219" s="85"/>
      <c r="AK219" s="59"/>
    </row>
    <row r="220" spans="2:37" s="83" customFormat="1" ht="16.25" customHeight="1" x14ac:dyDescent="0.35">
      <c r="B220" s="85"/>
      <c r="C220" s="85"/>
      <c r="D220" s="85"/>
      <c r="AK220" s="59"/>
    </row>
    <row r="221" spans="2:37" s="83" customFormat="1" ht="16.25" customHeight="1" x14ac:dyDescent="0.35">
      <c r="B221" s="85"/>
      <c r="C221" s="85"/>
      <c r="D221" s="85"/>
      <c r="AK221" s="59"/>
    </row>
    <row r="222" spans="2:37" s="83" customFormat="1" ht="16.25" customHeight="1" x14ac:dyDescent="0.35">
      <c r="B222" s="85"/>
      <c r="C222" s="85"/>
      <c r="D222" s="85"/>
      <c r="AK222" s="59"/>
    </row>
    <row r="223" spans="2:37" s="83" customFormat="1" ht="16.25" customHeight="1" x14ac:dyDescent="0.35">
      <c r="B223" s="85"/>
      <c r="C223" s="85"/>
      <c r="D223" s="85"/>
      <c r="AK223" s="59"/>
    </row>
    <row r="224" spans="2:37" s="83" customFormat="1" ht="16.25" customHeight="1" x14ac:dyDescent="0.35">
      <c r="B224" s="85"/>
      <c r="C224" s="85"/>
      <c r="D224" s="85"/>
      <c r="AK224" s="59"/>
    </row>
    <row r="225" spans="2:37" s="83" customFormat="1" ht="16.25" customHeight="1" x14ac:dyDescent="0.35">
      <c r="B225" s="85"/>
      <c r="C225" s="85"/>
      <c r="D225" s="85"/>
      <c r="AK225" s="59"/>
    </row>
    <row r="226" spans="2:37" s="83" customFormat="1" ht="16.25" customHeight="1" x14ac:dyDescent="0.35">
      <c r="B226" s="85"/>
      <c r="C226" s="85"/>
      <c r="D226" s="85"/>
      <c r="AK226" s="59"/>
    </row>
    <row r="227" spans="2:37" s="83" customFormat="1" ht="16.25" customHeight="1" x14ac:dyDescent="0.35">
      <c r="B227" s="85"/>
      <c r="C227" s="85"/>
      <c r="D227" s="85"/>
      <c r="AK227" s="59"/>
    </row>
    <row r="228" spans="2:37" s="83" customFormat="1" ht="16.25" customHeight="1" x14ac:dyDescent="0.35">
      <c r="B228" s="85"/>
      <c r="C228" s="85"/>
      <c r="D228" s="85"/>
      <c r="AK228" s="59"/>
    </row>
    <row r="229" spans="2:37" s="83" customFormat="1" ht="16.25" customHeight="1" x14ac:dyDescent="0.35">
      <c r="B229" s="85"/>
      <c r="C229" s="85"/>
      <c r="D229" s="85"/>
      <c r="AK229" s="59"/>
    </row>
    <row r="230" spans="2:37" s="83" customFormat="1" ht="16.25" customHeight="1" x14ac:dyDescent="0.35">
      <c r="B230" s="85"/>
      <c r="C230" s="85"/>
      <c r="D230" s="85"/>
      <c r="AK230" s="59"/>
    </row>
    <row r="231" spans="2:37" s="83" customFormat="1" ht="16.25" customHeight="1" x14ac:dyDescent="0.35">
      <c r="B231" s="85"/>
      <c r="C231" s="85"/>
      <c r="D231" s="85"/>
      <c r="AK231" s="59"/>
    </row>
    <row r="232" spans="2:37" s="83" customFormat="1" ht="16.25" customHeight="1" x14ac:dyDescent="0.35">
      <c r="B232" s="85"/>
      <c r="C232" s="85"/>
      <c r="D232" s="85"/>
      <c r="AK232" s="59"/>
    </row>
    <row r="233" spans="2:37" s="83" customFormat="1" ht="16.25" customHeight="1" x14ac:dyDescent="0.35">
      <c r="B233" s="85"/>
      <c r="C233" s="85"/>
      <c r="D233" s="85"/>
      <c r="AK233" s="59"/>
    </row>
    <row r="234" spans="2:37" s="83" customFormat="1" ht="16.25" customHeight="1" x14ac:dyDescent="0.35">
      <c r="B234" s="85"/>
      <c r="C234" s="85"/>
      <c r="D234" s="85"/>
      <c r="AK234" s="59"/>
    </row>
    <row r="235" spans="2:37" s="83" customFormat="1" ht="16.25" customHeight="1" x14ac:dyDescent="0.35">
      <c r="B235" s="85"/>
      <c r="C235" s="85"/>
      <c r="D235" s="85"/>
      <c r="AK235" s="59"/>
    </row>
    <row r="236" spans="2:37" s="83" customFormat="1" ht="16.25" customHeight="1" x14ac:dyDescent="0.35">
      <c r="B236" s="85"/>
      <c r="C236" s="85"/>
      <c r="D236" s="85"/>
      <c r="AK236" s="59"/>
    </row>
    <row r="237" spans="2:37" s="83" customFormat="1" ht="16.25" customHeight="1" x14ac:dyDescent="0.35">
      <c r="B237" s="85"/>
      <c r="C237" s="85"/>
      <c r="D237" s="85"/>
      <c r="AK237" s="59"/>
    </row>
    <row r="238" spans="2:37" s="83" customFormat="1" ht="16.25" customHeight="1" x14ac:dyDescent="0.35">
      <c r="B238" s="85"/>
      <c r="C238" s="85"/>
      <c r="D238" s="85"/>
      <c r="AK238" s="59"/>
    </row>
    <row r="239" spans="2:37" s="83" customFormat="1" ht="16.25" customHeight="1" x14ac:dyDescent="0.35">
      <c r="B239" s="85"/>
      <c r="C239" s="85"/>
      <c r="D239" s="85"/>
      <c r="AK239" s="59"/>
    </row>
    <row r="240" spans="2:37" s="83" customFormat="1" ht="16.25" customHeight="1" x14ac:dyDescent="0.35">
      <c r="B240" s="85"/>
      <c r="C240" s="85"/>
      <c r="D240" s="85"/>
      <c r="AK240" s="59"/>
    </row>
    <row r="241" spans="2:37" s="83" customFormat="1" ht="16.25" customHeight="1" x14ac:dyDescent="0.35">
      <c r="B241" s="85"/>
      <c r="C241" s="85"/>
      <c r="D241" s="85"/>
      <c r="AK241" s="59"/>
    </row>
    <row r="242" spans="2:37" s="83" customFormat="1" ht="16.25" customHeight="1" x14ac:dyDescent="0.35">
      <c r="B242" s="85"/>
      <c r="C242" s="85"/>
      <c r="D242" s="85"/>
      <c r="AK242" s="59"/>
    </row>
    <row r="243" spans="2:37" s="83" customFormat="1" ht="16.25" customHeight="1" x14ac:dyDescent="0.35">
      <c r="B243" s="85"/>
      <c r="C243" s="85"/>
      <c r="D243" s="85"/>
      <c r="AK243" s="59"/>
    </row>
    <row r="244" spans="2:37" s="83" customFormat="1" ht="16.25" customHeight="1" x14ac:dyDescent="0.35">
      <c r="B244" s="85"/>
      <c r="C244" s="85"/>
      <c r="D244" s="85"/>
      <c r="AK244" s="59"/>
    </row>
    <row r="245" spans="2:37" s="83" customFormat="1" ht="16.25" customHeight="1" x14ac:dyDescent="0.35">
      <c r="B245" s="85"/>
      <c r="C245" s="85"/>
      <c r="D245" s="85"/>
      <c r="AK245" s="59"/>
    </row>
    <row r="246" spans="2:37" s="83" customFormat="1" ht="16.25" customHeight="1" x14ac:dyDescent="0.35">
      <c r="B246" s="85"/>
      <c r="C246" s="85"/>
      <c r="D246" s="85"/>
      <c r="AK246" s="59"/>
    </row>
    <row r="247" spans="2:37" s="83" customFormat="1" ht="16.25" customHeight="1" x14ac:dyDescent="0.35">
      <c r="B247" s="85"/>
      <c r="C247" s="85"/>
      <c r="D247" s="85"/>
      <c r="AK247" s="59"/>
    </row>
    <row r="248" spans="2:37" s="83" customFormat="1" ht="16.25" customHeight="1" x14ac:dyDescent="0.35">
      <c r="B248" s="85"/>
      <c r="C248" s="85"/>
      <c r="D248" s="85"/>
      <c r="AK248" s="59"/>
    </row>
    <row r="249" spans="2:37" s="83" customFormat="1" ht="16.25" customHeight="1" x14ac:dyDescent="0.35">
      <c r="B249" s="85"/>
      <c r="C249" s="85"/>
      <c r="D249" s="85"/>
      <c r="AK249" s="59"/>
    </row>
    <row r="250" spans="2:37" s="83" customFormat="1" ht="16.25" customHeight="1" x14ac:dyDescent="0.35">
      <c r="B250" s="85"/>
      <c r="C250" s="85"/>
      <c r="D250" s="85"/>
      <c r="AK250" s="59"/>
    </row>
    <row r="251" spans="2:37" s="83" customFormat="1" ht="16.25" customHeight="1" x14ac:dyDescent="0.35">
      <c r="B251" s="85"/>
      <c r="C251" s="85"/>
      <c r="D251" s="85"/>
      <c r="AK251" s="59"/>
    </row>
    <row r="252" spans="2:37" s="83" customFormat="1" ht="16.25" customHeight="1" x14ac:dyDescent="0.35">
      <c r="B252" s="85"/>
      <c r="C252" s="85"/>
      <c r="D252" s="85"/>
      <c r="AK252" s="59"/>
    </row>
    <row r="253" spans="2:37" s="83" customFormat="1" ht="16.25" customHeight="1" x14ac:dyDescent="0.35">
      <c r="B253" s="85"/>
      <c r="C253" s="85"/>
      <c r="D253" s="85"/>
      <c r="AK253" s="59"/>
    </row>
    <row r="254" spans="2:37" s="83" customFormat="1" ht="16.25" customHeight="1" x14ac:dyDescent="0.35">
      <c r="B254" s="85"/>
      <c r="C254" s="85"/>
      <c r="D254" s="85"/>
      <c r="AK254" s="59"/>
    </row>
    <row r="255" spans="2:37" s="83" customFormat="1" ht="16.25" customHeight="1" x14ac:dyDescent="0.35">
      <c r="B255" s="85"/>
      <c r="C255" s="85"/>
      <c r="D255" s="85"/>
      <c r="AK255" s="59"/>
    </row>
    <row r="256" spans="2:37" s="83" customFormat="1" ht="16.25" customHeight="1" x14ac:dyDescent="0.35">
      <c r="B256" s="85"/>
      <c r="C256" s="85"/>
      <c r="D256" s="85"/>
      <c r="AK256" s="59"/>
    </row>
    <row r="257" spans="2:37" s="83" customFormat="1" ht="16.25" customHeight="1" x14ac:dyDescent="0.35">
      <c r="B257" s="85"/>
      <c r="C257" s="85"/>
      <c r="D257" s="85"/>
      <c r="AK257" s="59"/>
    </row>
    <row r="258" spans="2:37" s="83" customFormat="1" ht="16.25" customHeight="1" x14ac:dyDescent="0.35">
      <c r="B258" s="85"/>
      <c r="C258" s="85"/>
      <c r="D258" s="85"/>
      <c r="AK258" s="59"/>
    </row>
    <row r="259" spans="2:37" s="83" customFormat="1" ht="16.25" customHeight="1" x14ac:dyDescent="0.35">
      <c r="B259" s="85"/>
      <c r="C259" s="85"/>
      <c r="D259" s="85"/>
      <c r="AK259" s="59"/>
    </row>
    <row r="260" spans="2:37" s="83" customFormat="1" ht="16.25" customHeight="1" x14ac:dyDescent="0.35">
      <c r="B260" s="85"/>
      <c r="C260" s="85"/>
      <c r="D260" s="85"/>
      <c r="AK260" s="59"/>
    </row>
    <row r="261" spans="2:37" s="83" customFormat="1" ht="16.25" customHeight="1" x14ac:dyDescent="0.35">
      <c r="B261" s="85"/>
      <c r="C261" s="85"/>
      <c r="D261" s="85"/>
      <c r="AK261" s="59"/>
    </row>
    <row r="262" spans="2:37" s="83" customFormat="1" ht="16.25" customHeight="1" x14ac:dyDescent="0.35">
      <c r="B262" s="85"/>
      <c r="C262" s="85"/>
      <c r="D262" s="85"/>
      <c r="AK262" s="59"/>
    </row>
    <row r="263" spans="2:37" s="83" customFormat="1" ht="16.25" customHeight="1" x14ac:dyDescent="0.35">
      <c r="B263" s="85"/>
      <c r="C263" s="85"/>
      <c r="D263" s="85"/>
      <c r="AK263" s="59"/>
    </row>
    <row r="264" spans="2:37" s="83" customFormat="1" ht="16.25" customHeight="1" x14ac:dyDescent="0.35">
      <c r="B264" s="85"/>
      <c r="C264" s="85"/>
      <c r="D264" s="85"/>
      <c r="AK264" s="59"/>
    </row>
    <row r="265" spans="2:37" s="83" customFormat="1" ht="16.25" customHeight="1" x14ac:dyDescent="0.35">
      <c r="B265" s="85"/>
      <c r="C265" s="85"/>
      <c r="D265" s="85"/>
      <c r="AK265" s="59"/>
    </row>
    <row r="266" spans="2:37" s="83" customFormat="1" ht="16.25" customHeight="1" x14ac:dyDescent="0.35">
      <c r="B266" s="85"/>
      <c r="C266" s="85"/>
      <c r="D266" s="85"/>
      <c r="AK266" s="59"/>
    </row>
    <row r="267" spans="2:37" s="83" customFormat="1" ht="16.25" customHeight="1" x14ac:dyDescent="0.35">
      <c r="B267" s="85"/>
      <c r="C267" s="85"/>
      <c r="D267" s="85"/>
      <c r="AK267" s="59"/>
    </row>
    <row r="268" spans="2:37" s="83" customFormat="1" ht="16.25" customHeight="1" x14ac:dyDescent="0.35">
      <c r="B268" s="85"/>
      <c r="C268" s="85"/>
      <c r="D268" s="85"/>
      <c r="AK268" s="59"/>
    </row>
    <row r="269" spans="2:37" s="83" customFormat="1" ht="16.25" customHeight="1" x14ac:dyDescent="0.35">
      <c r="B269" s="85"/>
      <c r="C269" s="85"/>
      <c r="D269" s="85"/>
      <c r="AK269" s="59"/>
    </row>
    <row r="270" spans="2:37" s="83" customFormat="1" ht="16.25" customHeight="1" x14ac:dyDescent="0.35">
      <c r="B270" s="85"/>
      <c r="C270" s="85"/>
      <c r="D270" s="85"/>
      <c r="AK270" s="59"/>
    </row>
    <row r="271" spans="2:37" s="83" customFormat="1" ht="16.25" customHeight="1" x14ac:dyDescent="0.35">
      <c r="B271" s="85"/>
      <c r="C271" s="85"/>
      <c r="D271" s="85"/>
      <c r="AK271" s="59"/>
    </row>
    <row r="272" spans="2:37" s="83" customFormat="1" ht="16.25" customHeight="1" x14ac:dyDescent="0.35">
      <c r="B272" s="85"/>
      <c r="C272" s="85"/>
      <c r="D272" s="85"/>
      <c r="AK272" s="59"/>
    </row>
    <row r="273" spans="2:37" s="83" customFormat="1" ht="16.25" customHeight="1" x14ac:dyDescent="0.35">
      <c r="B273" s="85"/>
      <c r="C273" s="85"/>
      <c r="D273" s="85"/>
      <c r="AK273" s="59"/>
    </row>
    <row r="274" spans="2:37" s="83" customFormat="1" ht="16.25" customHeight="1" x14ac:dyDescent="0.35">
      <c r="B274" s="85"/>
      <c r="C274" s="85"/>
      <c r="D274" s="85"/>
      <c r="AK274" s="59"/>
    </row>
    <row r="275" spans="2:37" s="83" customFormat="1" ht="16.25" customHeight="1" x14ac:dyDescent="0.35">
      <c r="B275" s="85"/>
      <c r="C275" s="85"/>
      <c r="D275" s="85"/>
      <c r="AK275" s="59"/>
    </row>
    <row r="276" spans="2:37" s="83" customFormat="1" ht="16.25" customHeight="1" x14ac:dyDescent="0.35">
      <c r="B276" s="85"/>
      <c r="C276" s="85"/>
      <c r="D276" s="85"/>
      <c r="AK276" s="59"/>
    </row>
    <row r="277" spans="2:37" s="83" customFormat="1" ht="16.25" customHeight="1" x14ac:dyDescent="0.35">
      <c r="B277" s="85"/>
      <c r="C277" s="85"/>
      <c r="D277" s="85"/>
      <c r="AK277" s="59"/>
    </row>
    <row r="278" spans="2:37" s="83" customFormat="1" ht="16.25" customHeight="1" x14ac:dyDescent="0.35">
      <c r="B278" s="85"/>
      <c r="C278" s="85"/>
      <c r="D278" s="85"/>
      <c r="AK278" s="59"/>
    </row>
    <row r="279" spans="2:37" s="83" customFormat="1" ht="16.25" customHeight="1" x14ac:dyDescent="0.35">
      <c r="B279" s="85"/>
      <c r="C279" s="85"/>
      <c r="D279" s="85"/>
      <c r="AK279" s="59"/>
    </row>
    <row r="280" spans="2:37" s="83" customFormat="1" ht="16.25" customHeight="1" x14ac:dyDescent="0.35">
      <c r="B280" s="85"/>
      <c r="C280" s="85"/>
      <c r="D280" s="85"/>
      <c r="AK280" s="59"/>
    </row>
    <row r="281" spans="2:37" s="83" customFormat="1" ht="16.25" customHeight="1" x14ac:dyDescent="0.35">
      <c r="B281" s="85"/>
      <c r="C281" s="85"/>
      <c r="D281" s="85"/>
      <c r="AK281" s="59"/>
    </row>
    <row r="282" spans="2:37" s="83" customFormat="1" ht="16.25" customHeight="1" x14ac:dyDescent="0.35">
      <c r="B282" s="85"/>
      <c r="C282" s="85"/>
      <c r="D282" s="85"/>
      <c r="AK282" s="59"/>
    </row>
    <row r="283" spans="2:37" s="83" customFormat="1" ht="16.25" customHeight="1" x14ac:dyDescent="0.35">
      <c r="B283" s="85"/>
      <c r="C283" s="85"/>
      <c r="D283" s="85"/>
      <c r="AK283" s="59"/>
    </row>
    <row r="284" spans="2:37" s="83" customFormat="1" ht="16.25" customHeight="1" x14ac:dyDescent="0.35">
      <c r="B284" s="85"/>
      <c r="C284" s="85"/>
      <c r="D284" s="85"/>
      <c r="AK284" s="59"/>
    </row>
    <row r="285" spans="2:37" s="83" customFormat="1" ht="16.25" customHeight="1" x14ac:dyDescent="0.35">
      <c r="B285" s="85"/>
      <c r="C285" s="85"/>
      <c r="D285" s="85"/>
      <c r="AK285" s="59"/>
    </row>
    <row r="286" spans="2:37" s="83" customFormat="1" ht="16.25" customHeight="1" x14ac:dyDescent="0.35">
      <c r="B286" s="85"/>
      <c r="C286" s="85"/>
      <c r="D286" s="85"/>
      <c r="AK286" s="59"/>
    </row>
    <row r="287" spans="2:37" s="83" customFormat="1" ht="16.25" customHeight="1" x14ac:dyDescent="0.35">
      <c r="B287" s="85"/>
      <c r="C287" s="85"/>
      <c r="D287" s="85"/>
      <c r="AK287" s="59"/>
    </row>
    <row r="288" spans="2:37" s="83" customFormat="1" ht="16.25" customHeight="1" x14ac:dyDescent="0.35">
      <c r="B288" s="85"/>
      <c r="C288" s="85"/>
      <c r="D288" s="85"/>
      <c r="AK288" s="59"/>
    </row>
    <row r="289" spans="2:37" s="83" customFormat="1" ht="16.25" customHeight="1" x14ac:dyDescent="0.35">
      <c r="B289" s="85"/>
      <c r="C289" s="85"/>
      <c r="D289" s="85"/>
      <c r="AK289" s="59"/>
    </row>
    <row r="290" spans="2:37" s="83" customFormat="1" ht="16.25" customHeight="1" x14ac:dyDescent="0.35">
      <c r="B290" s="85"/>
      <c r="C290" s="85"/>
      <c r="D290" s="85"/>
      <c r="AK290" s="59"/>
    </row>
    <row r="291" spans="2:37" s="83" customFormat="1" ht="16.25" customHeight="1" x14ac:dyDescent="0.35">
      <c r="B291" s="85"/>
      <c r="C291" s="85"/>
      <c r="D291" s="85"/>
      <c r="AK291" s="59"/>
    </row>
    <row r="292" spans="2:37" s="83" customFormat="1" ht="16.25" customHeight="1" x14ac:dyDescent="0.35">
      <c r="B292" s="85"/>
      <c r="C292" s="85"/>
      <c r="D292" s="85"/>
      <c r="AK292" s="59"/>
    </row>
    <row r="293" spans="2:37" s="83" customFormat="1" ht="16.25" customHeight="1" x14ac:dyDescent="0.35">
      <c r="B293" s="85"/>
      <c r="C293" s="85"/>
      <c r="D293" s="85"/>
      <c r="AK293" s="59"/>
    </row>
    <row r="294" spans="2:37" s="83" customFormat="1" ht="16.25" customHeight="1" x14ac:dyDescent="0.35">
      <c r="B294" s="85"/>
      <c r="C294" s="85"/>
      <c r="D294" s="85"/>
      <c r="AK294" s="59"/>
    </row>
    <row r="295" spans="2:37" s="83" customFormat="1" ht="16.25" customHeight="1" x14ac:dyDescent="0.35">
      <c r="B295" s="85"/>
      <c r="C295" s="85"/>
      <c r="D295" s="85"/>
      <c r="AK295" s="59"/>
    </row>
    <row r="296" spans="2:37" s="83" customFormat="1" ht="16.25" customHeight="1" x14ac:dyDescent="0.35">
      <c r="B296" s="85"/>
      <c r="C296" s="85"/>
      <c r="D296" s="85"/>
      <c r="AK296" s="59"/>
    </row>
    <row r="297" spans="2:37" s="83" customFormat="1" ht="16.25" customHeight="1" x14ac:dyDescent="0.35">
      <c r="B297" s="85"/>
      <c r="C297" s="85"/>
      <c r="D297" s="85"/>
      <c r="AK297" s="59"/>
    </row>
    <row r="298" spans="2:37" s="83" customFormat="1" ht="16.25" customHeight="1" x14ac:dyDescent="0.35">
      <c r="B298" s="85"/>
      <c r="C298" s="85"/>
      <c r="D298" s="85"/>
      <c r="AK298" s="59"/>
    </row>
    <row r="299" spans="2:37" s="83" customFormat="1" ht="16.25" customHeight="1" x14ac:dyDescent="0.35">
      <c r="B299" s="85"/>
      <c r="C299" s="85"/>
      <c r="D299" s="85"/>
      <c r="AK299" s="59"/>
    </row>
    <row r="300" spans="2:37" s="83" customFormat="1" ht="16.25" customHeight="1" x14ac:dyDescent="0.35">
      <c r="B300" s="85"/>
      <c r="C300" s="85"/>
      <c r="D300" s="85"/>
      <c r="AK300" s="59"/>
    </row>
    <row r="301" spans="2:37" s="83" customFormat="1" ht="16.25" customHeight="1" x14ac:dyDescent="0.35">
      <c r="B301" s="85"/>
      <c r="C301" s="85"/>
      <c r="D301" s="85"/>
      <c r="AK301" s="59"/>
    </row>
    <row r="302" spans="2:37" s="83" customFormat="1" ht="16.25" customHeight="1" x14ac:dyDescent="0.35">
      <c r="B302" s="85"/>
      <c r="C302" s="85"/>
      <c r="D302" s="85"/>
      <c r="AK302" s="59"/>
    </row>
    <row r="303" spans="2:37" s="83" customFormat="1" ht="16.25" customHeight="1" x14ac:dyDescent="0.35">
      <c r="B303" s="85"/>
      <c r="C303" s="85"/>
      <c r="D303" s="85"/>
      <c r="AK303" s="59"/>
    </row>
    <row r="304" spans="2:37" s="83" customFormat="1" ht="16.25" customHeight="1" x14ac:dyDescent="0.35">
      <c r="B304" s="85"/>
      <c r="C304" s="85"/>
      <c r="D304" s="85"/>
      <c r="AK304" s="59"/>
    </row>
    <row r="305" spans="2:37" s="83" customFormat="1" ht="16.25" customHeight="1" x14ac:dyDescent="0.35">
      <c r="B305" s="85"/>
      <c r="C305" s="85"/>
      <c r="D305" s="85"/>
      <c r="AK305" s="59"/>
    </row>
    <row r="306" spans="2:37" s="83" customFormat="1" ht="16.25" customHeight="1" x14ac:dyDescent="0.35">
      <c r="B306" s="85"/>
      <c r="C306" s="85"/>
      <c r="D306" s="85"/>
      <c r="AK306" s="59"/>
    </row>
    <row r="307" spans="2:37" s="83" customFormat="1" ht="16.25" customHeight="1" x14ac:dyDescent="0.35">
      <c r="B307" s="85"/>
      <c r="C307" s="85"/>
      <c r="D307" s="85"/>
      <c r="AK307" s="59"/>
    </row>
    <row r="308" spans="2:37" s="83" customFormat="1" ht="16.25" customHeight="1" x14ac:dyDescent="0.35">
      <c r="B308" s="85"/>
      <c r="C308" s="85"/>
      <c r="D308" s="85"/>
      <c r="AK308" s="59"/>
    </row>
    <row r="309" spans="2:37" s="83" customFormat="1" ht="16.25" customHeight="1" x14ac:dyDescent="0.35">
      <c r="B309" s="85"/>
      <c r="C309" s="85"/>
      <c r="D309" s="85"/>
      <c r="AK309" s="59"/>
    </row>
    <row r="310" spans="2:37" s="83" customFormat="1" ht="16.25" customHeight="1" x14ac:dyDescent="0.35">
      <c r="B310" s="85"/>
      <c r="C310" s="85"/>
      <c r="D310" s="85"/>
      <c r="AK310" s="59"/>
    </row>
    <row r="311" spans="2:37" s="83" customFormat="1" ht="16.25" customHeight="1" x14ac:dyDescent="0.35">
      <c r="B311" s="85"/>
      <c r="C311" s="85"/>
      <c r="D311" s="85"/>
      <c r="AK311" s="59"/>
    </row>
    <row r="312" spans="2:37" s="83" customFormat="1" ht="16.25" customHeight="1" x14ac:dyDescent="0.35">
      <c r="B312" s="85"/>
      <c r="C312" s="85"/>
      <c r="D312" s="85"/>
      <c r="AK312" s="59"/>
    </row>
    <row r="313" spans="2:37" s="83" customFormat="1" ht="16.25" customHeight="1" x14ac:dyDescent="0.35">
      <c r="B313" s="85"/>
      <c r="C313" s="85"/>
      <c r="D313" s="85"/>
      <c r="AK313" s="59"/>
    </row>
    <row r="314" spans="2:37" s="83" customFormat="1" ht="16.25" customHeight="1" x14ac:dyDescent="0.35">
      <c r="B314" s="85"/>
      <c r="C314" s="85"/>
      <c r="D314" s="85"/>
      <c r="AK314" s="59"/>
    </row>
    <row r="315" spans="2:37" s="83" customFormat="1" ht="16.25" customHeight="1" x14ac:dyDescent="0.35">
      <c r="B315" s="85"/>
      <c r="C315" s="85"/>
      <c r="D315" s="85"/>
      <c r="AK315" s="59"/>
    </row>
    <row r="316" spans="2:37" s="83" customFormat="1" ht="16.25" customHeight="1" x14ac:dyDescent="0.35">
      <c r="B316" s="85"/>
      <c r="C316" s="85"/>
      <c r="D316" s="85"/>
      <c r="AK316" s="59"/>
    </row>
    <row r="317" spans="2:37" s="83" customFormat="1" ht="16.25" customHeight="1" x14ac:dyDescent="0.35">
      <c r="B317" s="85"/>
      <c r="C317" s="85"/>
      <c r="D317" s="85"/>
      <c r="AK317" s="59"/>
    </row>
    <row r="318" spans="2:37" s="83" customFormat="1" ht="16.25" customHeight="1" x14ac:dyDescent="0.35">
      <c r="B318" s="85"/>
      <c r="C318" s="85"/>
      <c r="D318" s="85"/>
      <c r="AK318" s="59"/>
    </row>
    <row r="319" spans="2:37" s="83" customFormat="1" ht="16.25" customHeight="1" x14ac:dyDescent="0.35">
      <c r="B319" s="85"/>
      <c r="C319" s="85"/>
      <c r="D319" s="85"/>
      <c r="AK319" s="59"/>
    </row>
    <row r="320" spans="2:37" s="83" customFormat="1" ht="16.25" customHeight="1" x14ac:dyDescent="0.35">
      <c r="B320" s="85"/>
      <c r="C320" s="85"/>
      <c r="D320" s="85"/>
      <c r="AK320" s="59"/>
    </row>
    <row r="321" spans="2:37" s="83" customFormat="1" ht="16.25" customHeight="1" x14ac:dyDescent="0.35">
      <c r="B321" s="85"/>
      <c r="C321" s="85"/>
      <c r="D321" s="85"/>
      <c r="AK321" s="59"/>
    </row>
    <row r="322" spans="2:37" s="83" customFormat="1" ht="16.25" customHeight="1" x14ac:dyDescent="0.35">
      <c r="B322" s="85"/>
      <c r="C322" s="85"/>
      <c r="D322" s="85"/>
      <c r="AK322" s="59"/>
    </row>
    <row r="323" spans="2:37" s="83" customFormat="1" ht="16.25" customHeight="1" x14ac:dyDescent="0.35">
      <c r="B323" s="85"/>
      <c r="C323" s="85"/>
      <c r="D323" s="85"/>
      <c r="AK323" s="59"/>
    </row>
    <row r="324" spans="2:37" s="83" customFormat="1" ht="16.25" customHeight="1" x14ac:dyDescent="0.35">
      <c r="B324" s="85"/>
      <c r="C324" s="85"/>
      <c r="D324" s="85"/>
      <c r="AK324" s="59"/>
    </row>
    <row r="325" spans="2:37" s="83" customFormat="1" ht="16.25" customHeight="1" x14ac:dyDescent="0.35">
      <c r="B325" s="85"/>
      <c r="C325" s="85"/>
      <c r="D325" s="85"/>
      <c r="AK325" s="59"/>
    </row>
    <row r="326" spans="2:37" s="83" customFormat="1" ht="16.25" customHeight="1" x14ac:dyDescent="0.35">
      <c r="B326" s="85"/>
      <c r="C326" s="85"/>
      <c r="D326" s="85"/>
      <c r="AK326" s="59"/>
    </row>
    <row r="327" spans="2:37" s="83" customFormat="1" ht="16.25" customHeight="1" x14ac:dyDescent="0.35">
      <c r="B327" s="85"/>
      <c r="C327" s="85"/>
      <c r="D327" s="85"/>
      <c r="AK327" s="59"/>
    </row>
    <row r="328" spans="2:37" s="83" customFormat="1" ht="16.25" customHeight="1" x14ac:dyDescent="0.35">
      <c r="B328" s="85"/>
      <c r="C328" s="85"/>
      <c r="D328" s="85"/>
      <c r="AK328" s="59"/>
    </row>
    <row r="329" spans="2:37" s="83" customFormat="1" ht="16.25" customHeight="1" x14ac:dyDescent="0.35">
      <c r="B329" s="85"/>
      <c r="C329" s="85"/>
      <c r="D329" s="85"/>
      <c r="AK329" s="59"/>
    </row>
    <row r="330" spans="2:37" s="83" customFormat="1" ht="16.25" customHeight="1" x14ac:dyDescent="0.35">
      <c r="B330" s="85"/>
      <c r="C330" s="85"/>
      <c r="D330" s="85"/>
      <c r="AK330" s="59"/>
    </row>
    <row r="331" spans="2:37" s="83" customFormat="1" ht="16.25" customHeight="1" x14ac:dyDescent="0.35">
      <c r="B331" s="85"/>
      <c r="C331" s="85"/>
      <c r="D331" s="85"/>
      <c r="AK331" s="59"/>
    </row>
    <row r="332" spans="2:37" s="83" customFormat="1" ht="16.25" customHeight="1" x14ac:dyDescent="0.35">
      <c r="B332" s="85"/>
      <c r="C332" s="85"/>
      <c r="D332" s="85"/>
      <c r="AK332" s="59"/>
    </row>
    <row r="333" spans="2:37" s="83" customFormat="1" ht="16.25" customHeight="1" x14ac:dyDescent="0.35">
      <c r="B333" s="85"/>
      <c r="C333" s="85"/>
      <c r="D333" s="85"/>
      <c r="AK333" s="59"/>
    </row>
    <row r="334" spans="2:37" s="83" customFormat="1" ht="16.25" customHeight="1" x14ac:dyDescent="0.35">
      <c r="B334" s="85"/>
      <c r="C334" s="85"/>
      <c r="D334" s="85"/>
      <c r="AK334" s="59"/>
    </row>
    <row r="335" spans="2:37" s="83" customFormat="1" ht="16.25" customHeight="1" x14ac:dyDescent="0.35">
      <c r="B335" s="85"/>
      <c r="C335" s="85"/>
      <c r="D335" s="85"/>
      <c r="AK335" s="59"/>
    </row>
    <row r="336" spans="2:37" s="83" customFormat="1" ht="16.25" customHeight="1" x14ac:dyDescent="0.35">
      <c r="B336" s="85"/>
      <c r="C336" s="85"/>
      <c r="D336" s="85"/>
      <c r="AK336" s="59"/>
    </row>
    <row r="337" spans="2:37" s="83" customFormat="1" ht="16.25" customHeight="1" x14ac:dyDescent="0.35">
      <c r="B337" s="85"/>
      <c r="C337" s="85"/>
      <c r="D337" s="85"/>
      <c r="AK337" s="59"/>
    </row>
    <row r="338" spans="2:37" s="83" customFormat="1" ht="16.25" customHeight="1" x14ac:dyDescent="0.35">
      <c r="B338" s="85"/>
      <c r="C338" s="85"/>
      <c r="D338" s="85"/>
      <c r="AK338" s="59"/>
    </row>
    <row r="339" spans="2:37" s="83" customFormat="1" ht="16.25" customHeight="1" x14ac:dyDescent="0.35">
      <c r="B339" s="85"/>
      <c r="C339" s="85"/>
      <c r="D339" s="85"/>
      <c r="AK339" s="59"/>
    </row>
    <row r="340" spans="2:37" s="83" customFormat="1" ht="16.25" customHeight="1" x14ac:dyDescent="0.35">
      <c r="B340" s="85"/>
      <c r="C340" s="85"/>
      <c r="D340" s="85"/>
      <c r="AK340" s="59"/>
    </row>
    <row r="341" spans="2:37" s="83" customFormat="1" ht="16.25" customHeight="1" x14ac:dyDescent="0.35">
      <c r="B341" s="85"/>
      <c r="C341" s="85"/>
      <c r="D341" s="85"/>
      <c r="AK341" s="59"/>
    </row>
    <row r="342" spans="2:37" s="83" customFormat="1" ht="16.25" customHeight="1" x14ac:dyDescent="0.35">
      <c r="B342" s="85"/>
      <c r="C342" s="85"/>
      <c r="D342" s="85"/>
      <c r="AK342" s="59"/>
    </row>
    <row r="343" spans="2:37" s="83" customFormat="1" ht="16.25" customHeight="1" x14ac:dyDescent="0.35">
      <c r="B343" s="85"/>
      <c r="C343" s="85"/>
      <c r="D343" s="85"/>
      <c r="AK343" s="59"/>
    </row>
    <row r="344" spans="2:37" s="83" customFormat="1" ht="16.25" customHeight="1" x14ac:dyDescent="0.35">
      <c r="B344" s="85"/>
      <c r="C344" s="85"/>
      <c r="D344" s="85"/>
      <c r="AK344" s="59"/>
    </row>
    <row r="345" spans="2:37" s="83" customFormat="1" ht="16.25" customHeight="1" x14ac:dyDescent="0.35">
      <c r="B345" s="85"/>
      <c r="C345" s="85"/>
      <c r="D345" s="85"/>
      <c r="AK345" s="59"/>
    </row>
    <row r="346" spans="2:37" s="83" customFormat="1" ht="16.25" customHeight="1" x14ac:dyDescent="0.35">
      <c r="B346" s="85"/>
      <c r="C346" s="85"/>
      <c r="D346" s="85"/>
      <c r="AK346" s="59"/>
    </row>
    <row r="347" spans="2:37" s="83" customFormat="1" ht="16.25" customHeight="1" x14ac:dyDescent="0.35">
      <c r="B347" s="85"/>
      <c r="C347" s="85"/>
      <c r="D347" s="85"/>
      <c r="AK347" s="59"/>
    </row>
    <row r="348" spans="2:37" s="83" customFormat="1" ht="16.25" customHeight="1" x14ac:dyDescent="0.35">
      <c r="B348" s="85"/>
      <c r="C348" s="85"/>
      <c r="D348" s="85"/>
      <c r="AK348" s="59"/>
    </row>
    <row r="349" spans="2:37" s="83" customFormat="1" ht="16.25" customHeight="1" x14ac:dyDescent="0.35">
      <c r="B349" s="85"/>
      <c r="C349" s="85"/>
      <c r="D349" s="85"/>
      <c r="AK349" s="59"/>
    </row>
    <row r="350" spans="2:37" s="83" customFormat="1" ht="16.25" customHeight="1" x14ac:dyDescent="0.35">
      <c r="B350" s="85"/>
      <c r="C350" s="85"/>
      <c r="D350" s="85"/>
      <c r="AK350" s="59"/>
    </row>
    <row r="351" spans="2:37" s="83" customFormat="1" ht="16.25" customHeight="1" x14ac:dyDescent="0.35">
      <c r="B351" s="85"/>
      <c r="C351" s="85"/>
      <c r="D351" s="85"/>
      <c r="AK351" s="59"/>
    </row>
    <row r="352" spans="2:37" s="83" customFormat="1" ht="16.25" customHeight="1" x14ac:dyDescent="0.35">
      <c r="B352" s="85"/>
      <c r="C352" s="85"/>
      <c r="D352" s="85"/>
      <c r="AK352" s="59"/>
    </row>
    <row r="353" spans="2:37" s="83" customFormat="1" ht="16.25" customHeight="1" x14ac:dyDescent="0.35">
      <c r="B353" s="85"/>
      <c r="C353" s="85"/>
      <c r="D353" s="85"/>
      <c r="AK353" s="59"/>
    </row>
    <row r="354" spans="2:37" s="83" customFormat="1" ht="16.25" customHeight="1" x14ac:dyDescent="0.35">
      <c r="B354" s="85"/>
      <c r="C354" s="85"/>
      <c r="D354" s="85"/>
      <c r="AK354" s="59"/>
    </row>
    <row r="355" spans="2:37" s="83" customFormat="1" ht="16.25" customHeight="1" x14ac:dyDescent="0.35">
      <c r="B355" s="85"/>
      <c r="C355" s="85"/>
      <c r="D355" s="85"/>
      <c r="AK355" s="59"/>
    </row>
    <row r="356" spans="2:37" s="83" customFormat="1" ht="16.25" customHeight="1" x14ac:dyDescent="0.35">
      <c r="B356" s="85"/>
      <c r="C356" s="85"/>
      <c r="D356" s="85"/>
      <c r="AK356" s="59"/>
    </row>
    <row r="357" spans="2:37" s="83" customFormat="1" ht="16.25" customHeight="1" x14ac:dyDescent="0.35">
      <c r="B357" s="85"/>
      <c r="C357" s="85"/>
      <c r="D357" s="85"/>
      <c r="AK357" s="59"/>
    </row>
    <row r="358" spans="2:37" s="83" customFormat="1" ht="16.25" customHeight="1" x14ac:dyDescent="0.35">
      <c r="B358" s="85"/>
      <c r="C358" s="85"/>
      <c r="D358" s="85"/>
      <c r="AK358" s="59"/>
    </row>
    <row r="359" spans="2:37" s="83" customFormat="1" ht="16.25" customHeight="1" x14ac:dyDescent="0.35">
      <c r="B359" s="85"/>
      <c r="C359" s="85"/>
      <c r="D359" s="85"/>
      <c r="AK359" s="59"/>
    </row>
    <row r="360" spans="2:37" s="83" customFormat="1" ht="16.25" customHeight="1" x14ac:dyDescent="0.35">
      <c r="B360" s="85"/>
      <c r="C360" s="85"/>
      <c r="D360" s="85"/>
      <c r="AK360" s="59"/>
    </row>
    <row r="361" spans="2:37" s="83" customFormat="1" ht="16.25" customHeight="1" x14ac:dyDescent="0.35">
      <c r="B361" s="85"/>
      <c r="C361" s="85"/>
      <c r="D361" s="85"/>
      <c r="AK361" s="59"/>
    </row>
    <row r="362" spans="2:37" s="83" customFormat="1" ht="16.25" customHeight="1" x14ac:dyDescent="0.35">
      <c r="B362" s="85"/>
      <c r="C362" s="85"/>
      <c r="D362" s="85"/>
      <c r="AK362" s="59"/>
    </row>
    <row r="363" spans="2:37" s="83" customFormat="1" ht="16.25" customHeight="1" x14ac:dyDescent="0.35">
      <c r="B363" s="85"/>
      <c r="C363" s="85"/>
      <c r="D363" s="85"/>
      <c r="AK363" s="59"/>
    </row>
    <row r="364" spans="2:37" s="83" customFormat="1" ht="16.25" customHeight="1" x14ac:dyDescent="0.35">
      <c r="B364" s="85"/>
      <c r="C364" s="85"/>
      <c r="D364" s="85"/>
      <c r="AK364" s="59"/>
    </row>
    <row r="365" spans="2:37" s="83" customFormat="1" ht="16.25" customHeight="1" x14ac:dyDescent="0.35">
      <c r="B365" s="85"/>
      <c r="C365" s="85"/>
      <c r="D365" s="85"/>
      <c r="AK365" s="59"/>
    </row>
    <row r="366" spans="2:37" s="83" customFormat="1" ht="16.25" customHeight="1" x14ac:dyDescent="0.35">
      <c r="B366" s="85"/>
      <c r="C366" s="85"/>
      <c r="D366" s="85"/>
      <c r="AK366" s="59"/>
    </row>
    <row r="367" spans="2:37" s="83" customFormat="1" ht="16.25" customHeight="1" x14ac:dyDescent="0.35">
      <c r="B367" s="85"/>
      <c r="C367" s="85"/>
      <c r="D367" s="85"/>
      <c r="AK367" s="59"/>
    </row>
    <row r="368" spans="2:37" s="83" customFormat="1" ht="16.25" customHeight="1" x14ac:dyDescent="0.35">
      <c r="B368" s="85"/>
      <c r="C368" s="85"/>
      <c r="D368" s="85"/>
      <c r="AK368" s="59"/>
    </row>
    <row r="369" spans="2:37" s="83" customFormat="1" ht="16.25" customHeight="1" x14ac:dyDescent="0.35">
      <c r="B369" s="85"/>
      <c r="C369" s="85"/>
      <c r="D369" s="85"/>
      <c r="AK369" s="59"/>
    </row>
    <row r="370" spans="2:37" s="83" customFormat="1" ht="16.25" customHeight="1" x14ac:dyDescent="0.35">
      <c r="B370" s="85"/>
      <c r="C370" s="85"/>
      <c r="D370" s="85"/>
      <c r="AK370" s="59"/>
    </row>
    <row r="371" spans="2:37" s="83" customFormat="1" ht="16.25" customHeight="1" x14ac:dyDescent="0.35">
      <c r="B371" s="85"/>
      <c r="C371" s="85"/>
      <c r="D371" s="85"/>
      <c r="AK371" s="59"/>
    </row>
    <row r="372" spans="2:37" s="83" customFormat="1" ht="16.25" customHeight="1" x14ac:dyDescent="0.35">
      <c r="B372" s="85"/>
      <c r="C372" s="85"/>
      <c r="D372" s="85"/>
      <c r="AK372" s="59"/>
    </row>
    <row r="373" spans="2:37" s="83" customFormat="1" ht="16.25" customHeight="1" x14ac:dyDescent="0.35">
      <c r="B373" s="85"/>
      <c r="C373" s="85"/>
      <c r="D373" s="85"/>
      <c r="AK373" s="59"/>
    </row>
    <row r="374" spans="2:37" s="83" customFormat="1" ht="16.25" customHeight="1" x14ac:dyDescent="0.35">
      <c r="B374" s="85"/>
      <c r="C374" s="85"/>
      <c r="D374" s="85"/>
      <c r="AK374" s="59"/>
    </row>
    <row r="375" spans="2:37" s="83" customFormat="1" ht="16.25" customHeight="1" x14ac:dyDescent="0.35">
      <c r="B375" s="85"/>
      <c r="C375" s="85"/>
      <c r="D375" s="85"/>
      <c r="AK375" s="59"/>
    </row>
    <row r="376" spans="2:37" s="83" customFormat="1" ht="16.25" customHeight="1" x14ac:dyDescent="0.35">
      <c r="B376" s="85"/>
      <c r="C376" s="85"/>
      <c r="D376" s="85"/>
      <c r="AK376" s="59"/>
    </row>
    <row r="377" spans="2:37" s="83" customFormat="1" ht="16.25" customHeight="1" x14ac:dyDescent="0.35">
      <c r="B377" s="85"/>
      <c r="C377" s="85"/>
      <c r="D377" s="85"/>
      <c r="AK377" s="59"/>
    </row>
    <row r="378" spans="2:37" s="83" customFormat="1" ht="16.25" customHeight="1" x14ac:dyDescent="0.35">
      <c r="B378" s="85"/>
      <c r="C378" s="85"/>
      <c r="D378" s="85"/>
      <c r="AK378" s="59"/>
    </row>
    <row r="379" spans="2:37" s="83" customFormat="1" ht="16.25" customHeight="1" x14ac:dyDescent="0.35">
      <c r="B379" s="85"/>
      <c r="C379" s="85"/>
      <c r="D379" s="85"/>
      <c r="AK379" s="59"/>
    </row>
    <row r="380" spans="2:37" s="83" customFormat="1" ht="16.25" customHeight="1" x14ac:dyDescent="0.35">
      <c r="B380" s="85"/>
      <c r="C380" s="85"/>
      <c r="D380" s="85"/>
      <c r="AK380" s="59"/>
    </row>
    <row r="381" spans="2:37" s="83" customFormat="1" ht="16.25" customHeight="1" x14ac:dyDescent="0.35">
      <c r="B381" s="85"/>
      <c r="C381" s="85"/>
      <c r="D381" s="85"/>
      <c r="AK381" s="59"/>
    </row>
    <row r="382" spans="2:37" s="83" customFormat="1" ht="16.25" customHeight="1" x14ac:dyDescent="0.35">
      <c r="B382" s="85"/>
      <c r="C382" s="85"/>
      <c r="D382" s="85"/>
      <c r="AK382" s="59"/>
    </row>
    <row r="383" spans="2:37" s="83" customFormat="1" ht="16.25" customHeight="1" x14ac:dyDescent="0.35">
      <c r="B383" s="85"/>
      <c r="C383" s="85"/>
      <c r="D383" s="85"/>
      <c r="AK383" s="59"/>
    </row>
    <row r="384" spans="2:37" s="83" customFormat="1" ht="16.25" customHeight="1" x14ac:dyDescent="0.35">
      <c r="B384" s="85"/>
      <c r="C384" s="85"/>
      <c r="D384" s="85"/>
      <c r="AK384" s="59"/>
    </row>
    <row r="385" spans="2:37" s="83" customFormat="1" ht="16.25" customHeight="1" x14ac:dyDescent="0.35">
      <c r="B385" s="85"/>
      <c r="C385" s="85"/>
      <c r="D385" s="85"/>
      <c r="AK385" s="59"/>
    </row>
    <row r="386" spans="2:37" s="83" customFormat="1" ht="16.25" customHeight="1" x14ac:dyDescent="0.35">
      <c r="B386" s="85"/>
      <c r="C386" s="85"/>
      <c r="D386" s="85"/>
      <c r="AK386" s="59"/>
    </row>
    <row r="387" spans="2:37" s="83" customFormat="1" ht="16.25" customHeight="1" x14ac:dyDescent="0.35">
      <c r="B387" s="85"/>
      <c r="C387" s="85"/>
      <c r="D387" s="85"/>
      <c r="AK387" s="59"/>
    </row>
    <row r="388" spans="2:37" s="83" customFormat="1" ht="16.25" customHeight="1" x14ac:dyDescent="0.35">
      <c r="B388" s="85"/>
      <c r="C388" s="85"/>
      <c r="D388" s="85"/>
      <c r="AK388" s="59"/>
    </row>
    <row r="389" spans="2:37" s="83" customFormat="1" ht="16.25" customHeight="1" x14ac:dyDescent="0.35">
      <c r="B389" s="85"/>
      <c r="C389" s="85"/>
      <c r="D389" s="85"/>
      <c r="AK389" s="59"/>
    </row>
    <row r="390" spans="2:37" s="83" customFormat="1" ht="16.25" customHeight="1" x14ac:dyDescent="0.35">
      <c r="B390" s="85"/>
      <c r="C390" s="85"/>
      <c r="D390" s="85"/>
      <c r="AK390" s="59"/>
    </row>
    <row r="391" spans="2:37" s="83" customFormat="1" ht="16.25" customHeight="1" x14ac:dyDescent="0.35">
      <c r="B391" s="85"/>
      <c r="C391" s="85"/>
      <c r="D391" s="85"/>
      <c r="AK391" s="59"/>
    </row>
    <row r="392" spans="2:37" s="83" customFormat="1" ht="16.25" customHeight="1" x14ac:dyDescent="0.35">
      <c r="B392" s="85"/>
      <c r="C392" s="85"/>
      <c r="D392" s="85"/>
      <c r="AK392" s="59"/>
    </row>
    <row r="393" spans="2:37" s="83" customFormat="1" ht="16.25" customHeight="1" x14ac:dyDescent="0.35">
      <c r="B393" s="85"/>
      <c r="C393" s="85"/>
      <c r="D393" s="85"/>
      <c r="AK393" s="59"/>
    </row>
    <row r="394" spans="2:37" s="83" customFormat="1" ht="16.25" customHeight="1" x14ac:dyDescent="0.35">
      <c r="B394" s="85"/>
      <c r="C394" s="85"/>
      <c r="D394" s="85"/>
      <c r="AK394" s="59"/>
    </row>
    <row r="395" spans="2:37" s="83" customFormat="1" ht="16.25" customHeight="1" x14ac:dyDescent="0.35">
      <c r="B395" s="85"/>
      <c r="C395" s="85"/>
      <c r="D395" s="85"/>
      <c r="AK395" s="59"/>
    </row>
    <row r="396" spans="2:37" s="83" customFormat="1" ht="16.25" customHeight="1" x14ac:dyDescent="0.35">
      <c r="B396" s="85"/>
      <c r="C396" s="85"/>
      <c r="D396" s="85"/>
      <c r="AK396" s="59"/>
    </row>
    <row r="397" spans="2:37" s="83" customFormat="1" ht="16.25" customHeight="1" x14ac:dyDescent="0.35">
      <c r="B397" s="85"/>
      <c r="C397" s="85"/>
      <c r="D397" s="85"/>
      <c r="AK397" s="59"/>
    </row>
    <row r="398" spans="2:37" s="83" customFormat="1" ht="16.25" customHeight="1" x14ac:dyDescent="0.35">
      <c r="B398" s="85"/>
      <c r="C398" s="85"/>
      <c r="D398" s="85"/>
      <c r="AK398" s="59"/>
    </row>
    <row r="399" spans="2:37" s="83" customFormat="1" ht="16.25" customHeight="1" x14ac:dyDescent="0.35">
      <c r="B399" s="85"/>
      <c r="C399" s="85"/>
      <c r="D399" s="85"/>
      <c r="AK399" s="59"/>
    </row>
    <row r="400" spans="2:37" s="83" customFormat="1" ht="16.25" customHeight="1" x14ac:dyDescent="0.35">
      <c r="B400" s="85"/>
      <c r="C400" s="85"/>
      <c r="D400" s="85"/>
      <c r="AK400" s="59"/>
    </row>
    <row r="401" spans="2:37" s="83" customFormat="1" ht="16.25" customHeight="1" x14ac:dyDescent="0.35">
      <c r="B401" s="85"/>
      <c r="C401" s="85"/>
      <c r="D401" s="85"/>
      <c r="AK401" s="59"/>
    </row>
    <row r="402" spans="2:37" s="83" customFormat="1" ht="16.25" customHeight="1" x14ac:dyDescent="0.35">
      <c r="B402" s="85"/>
      <c r="C402" s="85"/>
      <c r="D402" s="85"/>
      <c r="AK402" s="59"/>
    </row>
    <row r="403" spans="2:37" s="83" customFormat="1" ht="16.25" customHeight="1" x14ac:dyDescent="0.35">
      <c r="B403" s="85"/>
      <c r="C403" s="85"/>
      <c r="D403" s="85"/>
      <c r="AK403" s="59"/>
    </row>
    <row r="404" spans="2:37" s="83" customFormat="1" ht="16.25" customHeight="1" x14ac:dyDescent="0.35">
      <c r="B404" s="85"/>
      <c r="C404" s="85"/>
      <c r="D404" s="85"/>
      <c r="AK404" s="59"/>
    </row>
    <row r="405" spans="2:37" s="83" customFormat="1" ht="16.25" customHeight="1" x14ac:dyDescent="0.35">
      <c r="B405" s="85"/>
      <c r="C405" s="85"/>
      <c r="D405" s="85"/>
      <c r="AK405" s="59"/>
    </row>
    <row r="406" spans="2:37" s="83" customFormat="1" ht="16.25" customHeight="1" x14ac:dyDescent="0.35">
      <c r="B406" s="85"/>
      <c r="C406" s="85"/>
      <c r="D406" s="85"/>
      <c r="AK406" s="59"/>
    </row>
    <row r="407" spans="2:37" s="83" customFormat="1" ht="16.25" customHeight="1" x14ac:dyDescent="0.35">
      <c r="B407" s="85"/>
      <c r="C407" s="85"/>
      <c r="D407" s="85"/>
      <c r="AK407" s="59"/>
    </row>
    <row r="408" spans="2:37" s="83" customFormat="1" ht="16.25" customHeight="1" x14ac:dyDescent="0.35">
      <c r="B408" s="85"/>
      <c r="C408" s="85"/>
      <c r="D408" s="85"/>
      <c r="AK408" s="59"/>
    </row>
    <row r="409" spans="2:37" s="83" customFormat="1" ht="16.25" customHeight="1" x14ac:dyDescent="0.35">
      <c r="B409" s="85"/>
      <c r="C409" s="85"/>
      <c r="D409" s="85"/>
      <c r="AK409" s="59"/>
    </row>
    <row r="410" spans="2:37" s="83" customFormat="1" ht="16.25" customHeight="1" x14ac:dyDescent="0.35">
      <c r="B410" s="85"/>
      <c r="C410" s="85"/>
      <c r="D410" s="85"/>
      <c r="AK410" s="59"/>
    </row>
    <row r="411" spans="2:37" s="83" customFormat="1" ht="16.25" customHeight="1" x14ac:dyDescent="0.35">
      <c r="B411" s="85"/>
      <c r="C411" s="85"/>
      <c r="D411" s="85"/>
      <c r="AK411" s="59"/>
    </row>
    <row r="412" spans="2:37" s="83" customFormat="1" ht="16.25" customHeight="1" x14ac:dyDescent="0.35">
      <c r="B412" s="85"/>
      <c r="C412" s="85"/>
      <c r="D412" s="85"/>
      <c r="AK412" s="59"/>
    </row>
    <row r="413" spans="2:37" s="83" customFormat="1" ht="16.25" customHeight="1" x14ac:dyDescent="0.35">
      <c r="B413" s="85"/>
      <c r="C413" s="85"/>
      <c r="D413" s="85"/>
      <c r="AK413" s="59"/>
    </row>
    <row r="414" spans="2:37" s="83" customFormat="1" ht="16.25" customHeight="1" x14ac:dyDescent="0.35">
      <c r="B414" s="85"/>
      <c r="C414" s="85"/>
      <c r="D414" s="85"/>
      <c r="AK414" s="59"/>
    </row>
    <row r="415" spans="2:37" s="83" customFormat="1" ht="16.25" customHeight="1" x14ac:dyDescent="0.35">
      <c r="B415" s="85"/>
      <c r="C415" s="85"/>
      <c r="D415" s="85"/>
      <c r="AK415" s="59"/>
    </row>
    <row r="416" spans="2:37" s="83" customFormat="1" ht="16.25" customHeight="1" x14ac:dyDescent="0.35">
      <c r="B416" s="85"/>
      <c r="C416" s="85"/>
      <c r="D416" s="85"/>
      <c r="AK416" s="59"/>
    </row>
    <row r="417" spans="2:37" s="83" customFormat="1" ht="16.25" customHeight="1" x14ac:dyDescent="0.35">
      <c r="B417" s="85"/>
      <c r="C417" s="85"/>
      <c r="D417" s="85"/>
      <c r="AK417" s="59"/>
    </row>
    <row r="418" spans="2:37" s="83" customFormat="1" ht="16.25" customHeight="1" x14ac:dyDescent="0.35">
      <c r="B418" s="85"/>
      <c r="C418" s="85"/>
      <c r="D418" s="85"/>
      <c r="AK418" s="59"/>
    </row>
    <row r="419" spans="2:37" s="83" customFormat="1" ht="16.25" customHeight="1" x14ac:dyDescent="0.35">
      <c r="B419" s="85"/>
      <c r="C419" s="85"/>
      <c r="D419" s="85"/>
      <c r="AK419" s="59"/>
    </row>
    <row r="420" spans="2:37" s="83" customFormat="1" ht="16.25" customHeight="1" x14ac:dyDescent="0.35">
      <c r="B420" s="85"/>
      <c r="C420" s="85"/>
      <c r="D420" s="85"/>
      <c r="AK420" s="59"/>
    </row>
    <row r="421" spans="2:37" s="83" customFormat="1" ht="16.25" customHeight="1" x14ac:dyDescent="0.35">
      <c r="B421" s="85"/>
      <c r="C421" s="85"/>
      <c r="D421" s="85"/>
      <c r="AK421" s="59"/>
    </row>
    <row r="422" spans="2:37" s="83" customFormat="1" ht="16.25" customHeight="1" x14ac:dyDescent="0.35">
      <c r="B422" s="85"/>
      <c r="C422" s="85"/>
      <c r="D422" s="85"/>
      <c r="AK422" s="59"/>
    </row>
    <row r="423" spans="2:37" s="83" customFormat="1" ht="16.25" customHeight="1" x14ac:dyDescent="0.35">
      <c r="B423" s="85"/>
      <c r="C423" s="85"/>
      <c r="D423" s="85"/>
      <c r="AK423" s="59"/>
    </row>
    <row r="424" spans="2:37" s="83" customFormat="1" ht="16.25" customHeight="1" x14ac:dyDescent="0.35">
      <c r="B424" s="85"/>
      <c r="C424" s="85"/>
      <c r="D424" s="85"/>
      <c r="AK424" s="59"/>
    </row>
    <row r="425" spans="2:37" s="83" customFormat="1" ht="16.25" customHeight="1" x14ac:dyDescent="0.35">
      <c r="B425" s="85"/>
      <c r="C425" s="85"/>
      <c r="D425" s="85"/>
      <c r="AK425" s="59"/>
    </row>
    <row r="426" spans="2:37" s="83" customFormat="1" ht="16.25" customHeight="1" x14ac:dyDescent="0.35">
      <c r="B426" s="85"/>
      <c r="C426" s="85"/>
      <c r="D426" s="85"/>
      <c r="AK426" s="59"/>
    </row>
    <row r="427" spans="2:37" s="83" customFormat="1" ht="16.25" customHeight="1" x14ac:dyDescent="0.35">
      <c r="B427" s="85"/>
      <c r="C427" s="85"/>
      <c r="D427" s="85"/>
      <c r="AK427" s="59"/>
    </row>
    <row r="428" spans="2:37" s="83" customFormat="1" ht="16.25" customHeight="1" x14ac:dyDescent="0.35">
      <c r="B428" s="85"/>
      <c r="C428" s="85"/>
      <c r="D428" s="85"/>
      <c r="AK428" s="59"/>
    </row>
    <row r="429" spans="2:37" s="83" customFormat="1" ht="16.25" customHeight="1" x14ac:dyDescent="0.35">
      <c r="B429" s="85"/>
      <c r="C429" s="85"/>
      <c r="D429" s="85"/>
      <c r="AK429" s="59"/>
    </row>
    <row r="430" spans="2:37" s="83" customFormat="1" ht="16.25" customHeight="1" x14ac:dyDescent="0.35">
      <c r="B430" s="85"/>
      <c r="C430" s="85"/>
      <c r="D430" s="85"/>
      <c r="AK430" s="59"/>
    </row>
    <row r="431" spans="2:37" s="83" customFormat="1" ht="16.25" customHeight="1" x14ac:dyDescent="0.35">
      <c r="B431" s="85"/>
      <c r="C431" s="85"/>
      <c r="D431" s="85"/>
      <c r="AK431" s="59"/>
    </row>
    <row r="432" spans="2:37" s="83" customFormat="1" ht="16.25" customHeight="1" x14ac:dyDescent="0.35">
      <c r="B432" s="85"/>
      <c r="C432" s="85"/>
      <c r="D432" s="85"/>
      <c r="AK432" s="59"/>
    </row>
    <row r="433" spans="2:37" s="83" customFormat="1" ht="16.25" customHeight="1" x14ac:dyDescent="0.35">
      <c r="B433" s="85"/>
      <c r="C433" s="85"/>
      <c r="D433" s="85"/>
      <c r="AK433" s="59"/>
    </row>
    <row r="434" spans="2:37" s="83" customFormat="1" ht="16.25" customHeight="1" x14ac:dyDescent="0.35">
      <c r="B434" s="85"/>
      <c r="C434" s="85"/>
      <c r="D434" s="85"/>
      <c r="AK434" s="59"/>
    </row>
    <row r="435" spans="2:37" s="83" customFormat="1" ht="16.25" customHeight="1" x14ac:dyDescent="0.35">
      <c r="B435" s="85"/>
      <c r="C435" s="85"/>
      <c r="D435" s="85"/>
      <c r="AK435" s="59"/>
    </row>
    <row r="436" spans="2:37" s="83" customFormat="1" ht="16.25" customHeight="1" x14ac:dyDescent="0.35">
      <c r="B436" s="85"/>
      <c r="C436" s="85"/>
      <c r="D436" s="85"/>
      <c r="AK436" s="59"/>
    </row>
    <row r="437" spans="2:37" s="83" customFormat="1" ht="16.25" customHeight="1" x14ac:dyDescent="0.35">
      <c r="B437" s="85"/>
      <c r="C437" s="85"/>
      <c r="D437" s="85"/>
      <c r="AK437" s="59"/>
    </row>
    <row r="438" spans="2:37" s="83" customFormat="1" ht="16.25" customHeight="1" x14ac:dyDescent="0.35">
      <c r="B438" s="85"/>
      <c r="C438" s="85"/>
      <c r="D438" s="85"/>
      <c r="AK438" s="59"/>
    </row>
    <row r="439" spans="2:37" s="83" customFormat="1" ht="16.25" customHeight="1" x14ac:dyDescent="0.35">
      <c r="B439" s="85"/>
      <c r="C439" s="85"/>
      <c r="D439" s="85"/>
      <c r="AK439" s="59"/>
    </row>
    <row r="440" spans="2:37" s="83" customFormat="1" ht="16.25" customHeight="1" x14ac:dyDescent="0.35">
      <c r="B440" s="85"/>
      <c r="C440" s="85"/>
      <c r="D440" s="85"/>
      <c r="AK440" s="59"/>
    </row>
    <row r="441" spans="2:37" s="83" customFormat="1" ht="16.25" customHeight="1" x14ac:dyDescent="0.35">
      <c r="B441" s="85"/>
      <c r="C441" s="85"/>
      <c r="D441" s="85"/>
      <c r="AK441" s="59"/>
    </row>
    <row r="442" spans="2:37" s="83" customFormat="1" ht="16.25" customHeight="1" x14ac:dyDescent="0.35">
      <c r="B442" s="85"/>
      <c r="C442" s="85"/>
      <c r="D442" s="85"/>
      <c r="AK442" s="59"/>
    </row>
    <row r="443" spans="2:37" s="83" customFormat="1" ht="16.25" customHeight="1" x14ac:dyDescent="0.35">
      <c r="B443" s="85"/>
      <c r="C443" s="85"/>
      <c r="D443" s="85"/>
      <c r="AK443" s="59"/>
    </row>
    <row r="444" spans="2:37" s="83" customFormat="1" ht="16.25" customHeight="1" x14ac:dyDescent="0.35">
      <c r="B444" s="85"/>
      <c r="C444" s="85"/>
      <c r="D444" s="85"/>
      <c r="AK444" s="59"/>
    </row>
    <row r="445" spans="2:37" s="83" customFormat="1" ht="16.25" customHeight="1" x14ac:dyDescent="0.35">
      <c r="B445" s="85"/>
      <c r="C445" s="85"/>
      <c r="D445" s="85"/>
      <c r="AK445" s="59"/>
    </row>
    <row r="446" spans="2:37" s="83" customFormat="1" ht="16.25" customHeight="1" x14ac:dyDescent="0.35">
      <c r="B446" s="85"/>
      <c r="C446" s="85"/>
      <c r="D446" s="85"/>
      <c r="AK446" s="59"/>
    </row>
    <row r="447" spans="2:37" s="83" customFormat="1" ht="16.25" customHeight="1" x14ac:dyDescent="0.35">
      <c r="B447" s="85"/>
      <c r="C447" s="85"/>
      <c r="D447" s="85"/>
      <c r="AK447" s="59"/>
    </row>
    <row r="448" spans="2:37" s="83" customFormat="1" ht="16.25" customHeight="1" x14ac:dyDescent="0.35">
      <c r="B448" s="85"/>
      <c r="C448" s="85"/>
      <c r="D448" s="85"/>
      <c r="AK448" s="59"/>
    </row>
    <row r="449" spans="2:37" s="83" customFormat="1" ht="16.25" customHeight="1" x14ac:dyDescent="0.35">
      <c r="B449" s="85"/>
      <c r="C449" s="85"/>
      <c r="D449" s="85"/>
      <c r="AK449" s="59"/>
    </row>
    <row r="450" spans="2:37" s="83" customFormat="1" ht="16.25" customHeight="1" x14ac:dyDescent="0.35">
      <c r="B450" s="85"/>
      <c r="C450" s="85"/>
      <c r="D450" s="85"/>
      <c r="AK450" s="59"/>
    </row>
    <row r="451" spans="2:37" s="83" customFormat="1" ht="16.25" customHeight="1" x14ac:dyDescent="0.35">
      <c r="B451" s="85"/>
      <c r="C451" s="85"/>
      <c r="D451" s="85"/>
      <c r="AK451" s="59"/>
    </row>
    <row r="452" spans="2:37" s="83" customFormat="1" ht="16.25" customHeight="1" x14ac:dyDescent="0.35">
      <c r="B452" s="85"/>
      <c r="C452" s="85"/>
      <c r="D452" s="85"/>
      <c r="AK452" s="59"/>
    </row>
    <row r="453" spans="2:37" s="83" customFormat="1" ht="16.25" customHeight="1" x14ac:dyDescent="0.35">
      <c r="B453" s="85"/>
      <c r="C453" s="85"/>
      <c r="D453" s="85"/>
      <c r="AK453" s="59"/>
    </row>
    <row r="454" spans="2:37" s="83" customFormat="1" ht="16.25" customHeight="1" x14ac:dyDescent="0.35">
      <c r="B454" s="85"/>
      <c r="C454" s="85"/>
      <c r="D454" s="85"/>
      <c r="AK454" s="59"/>
    </row>
    <row r="455" spans="2:37" s="83" customFormat="1" ht="16.25" customHeight="1" x14ac:dyDescent="0.35">
      <c r="B455" s="85"/>
      <c r="C455" s="85"/>
      <c r="D455" s="85"/>
      <c r="AK455" s="59"/>
    </row>
    <row r="456" spans="2:37" s="83" customFormat="1" ht="16.25" customHeight="1" x14ac:dyDescent="0.35">
      <c r="B456" s="85"/>
      <c r="C456" s="85"/>
      <c r="D456" s="85"/>
      <c r="AK456" s="59"/>
    </row>
    <row r="457" spans="2:37" s="83" customFormat="1" ht="16.25" customHeight="1" x14ac:dyDescent="0.35">
      <c r="B457" s="85"/>
      <c r="C457" s="85"/>
      <c r="D457" s="85"/>
      <c r="AK457" s="59"/>
    </row>
    <row r="458" spans="2:37" s="83" customFormat="1" ht="16.25" customHeight="1" x14ac:dyDescent="0.35">
      <c r="B458" s="85"/>
      <c r="C458" s="85"/>
      <c r="D458" s="85"/>
      <c r="AK458" s="59"/>
    </row>
    <row r="459" spans="2:37" s="83" customFormat="1" ht="16.25" customHeight="1" x14ac:dyDescent="0.35">
      <c r="B459" s="85"/>
      <c r="C459" s="85"/>
      <c r="D459" s="85"/>
      <c r="AK459" s="59"/>
    </row>
    <row r="460" spans="2:37" s="83" customFormat="1" ht="16.25" customHeight="1" x14ac:dyDescent="0.35">
      <c r="B460" s="85"/>
      <c r="C460" s="85"/>
      <c r="D460" s="85"/>
      <c r="AK460" s="59"/>
    </row>
    <row r="461" spans="2:37" s="83" customFormat="1" ht="16.25" customHeight="1" x14ac:dyDescent="0.35">
      <c r="B461" s="85"/>
      <c r="C461" s="85"/>
      <c r="D461" s="85"/>
      <c r="AK461" s="59"/>
    </row>
    <row r="462" spans="2:37" s="83" customFormat="1" ht="16.25" customHeight="1" x14ac:dyDescent="0.35">
      <c r="B462" s="85"/>
      <c r="C462" s="85"/>
      <c r="D462" s="85"/>
      <c r="AK462" s="59"/>
    </row>
    <row r="463" spans="2:37" s="83" customFormat="1" ht="16.25" customHeight="1" x14ac:dyDescent="0.35">
      <c r="B463" s="85"/>
      <c r="C463" s="85"/>
      <c r="D463" s="85"/>
      <c r="AK463" s="59"/>
    </row>
    <row r="464" spans="2:37" s="83" customFormat="1" ht="16.25" customHeight="1" x14ac:dyDescent="0.35">
      <c r="B464" s="85"/>
      <c r="C464" s="85"/>
      <c r="D464" s="85"/>
      <c r="AK464" s="59"/>
    </row>
    <row r="465" spans="2:37" s="83" customFormat="1" ht="16.25" customHeight="1" x14ac:dyDescent="0.35">
      <c r="B465" s="85"/>
      <c r="C465" s="85"/>
      <c r="D465" s="85"/>
      <c r="AK465" s="59"/>
    </row>
    <row r="466" spans="2:37" s="83" customFormat="1" ht="16.25" customHeight="1" x14ac:dyDescent="0.35">
      <c r="B466" s="85"/>
      <c r="C466" s="85"/>
      <c r="D466" s="85"/>
      <c r="AK466" s="59"/>
    </row>
    <row r="467" spans="2:37" s="83" customFormat="1" ht="16.25" customHeight="1" x14ac:dyDescent="0.35">
      <c r="B467" s="85"/>
      <c r="C467" s="85"/>
      <c r="D467" s="85"/>
      <c r="AK467" s="59"/>
    </row>
    <row r="468" spans="2:37" s="83" customFormat="1" ht="16.25" customHeight="1" x14ac:dyDescent="0.35">
      <c r="B468" s="85"/>
      <c r="C468" s="85"/>
      <c r="D468" s="85"/>
      <c r="AK468" s="59"/>
    </row>
    <row r="469" spans="2:37" s="83" customFormat="1" ht="16.25" customHeight="1" x14ac:dyDescent="0.35">
      <c r="B469" s="85"/>
      <c r="C469" s="85"/>
      <c r="D469" s="85"/>
      <c r="AK469" s="59"/>
    </row>
    <row r="470" spans="2:37" s="83" customFormat="1" ht="16.25" customHeight="1" x14ac:dyDescent="0.35">
      <c r="B470" s="85"/>
      <c r="C470" s="85"/>
      <c r="D470" s="85"/>
      <c r="AK470" s="59"/>
    </row>
    <row r="471" spans="2:37" s="83" customFormat="1" ht="16.25" customHeight="1" x14ac:dyDescent="0.35">
      <c r="B471" s="85"/>
      <c r="C471" s="85"/>
      <c r="D471" s="85"/>
      <c r="AK471" s="59"/>
    </row>
    <row r="472" spans="2:37" s="83" customFormat="1" ht="16.25" customHeight="1" x14ac:dyDescent="0.35">
      <c r="B472" s="85"/>
      <c r="C472" s="85"/>
      <c r="D472" s="85"/>
      <c r="AK472" s="59"/>
    </row>
    <row r="473" spans="2:37" s="83" customFormat="1" ht="16.25" customHeight="1" x14ac:dyDescent="0.35">
      <c r="B473" s="85"/>
      <c r="C473" s="85"/>
      <c r="D473" s="85"/>
      <c r="AK473" s="59"/>
    </row>
    <row r="474" spans="2:37" s="83" customFormat="1" ht="16.25" customHeight="1" x14ac:dyDescent="0.35">
      <c r="B474" s="85"/>
      <c r="C474" s="85"/>
      <c r="D474" s="85"/>
      <c r="AK474" s="59"/>
    </row>
    <row r="475" spans="2:37" s="83" customFormat="1" ht="16.25" customHeight="1" x14ac:dyDescent="0.35">
      <c r="B475" s="85"/>
      <c r="C475" s="85"/>
      <c r="D475" s="85"/>
      <c r="AK475" s="59"/>
    </row>
    <row r="476" spans="2:37" s="83" customFormat="1" ht="16.25" customHeight="1" x14ac:dyDescent="0.35">
      <c r="B476" s="85"/>
      <c r="C476" s="85"/>
      <c r="D476" s="85"/>
      <c r="AK476" s="59"/>
    </row>
    <row r="477" spans="2:37" s="83" customFormat="1" ht="16.25" customHeight="1" x14ac:dyDescent="0.35">
      <c r="B477" s="85"/>
      <c r="C477" s="85"/>
      <c r="D477" s="85"/>
      <c r="AK477" s="59"/>
    </row>
    <row r="478" spans="2:37" s="83" customFormat="1" ht="16.25" customHeight="1" x14ac:dyDescent="0.35">
      <c r="B478" s="85"/>
      <c r="C478" s="85"/>
      <c r="D478" s="85"/>
      <c r="AK478" s="59"/>
    </row>
    <row r="479" spans="2:37" s="83" customFormat="1" ht="16.25" customHeight="1" x14ac:dyDescent="0.35">
      <c r="B479" s="85"/>
      <c r="C479" s="85"/>
      <c r="D479" s="85"/>
      <c r="AK479" s="59"/>
    </row>
    <row r="480" spans="2:37" s="83" customFormat="1" ht="16.25" customHeight="1" x14ac:dyDescent="0.35">
      <c r="B480" s="85"/>
      <c r="C480" s="85"/>
      <c r="D480" s="85"/>
      <c r="AK480" s="59"/>
    </row>
    <row r="481" spans="2:37" s="83" customFormat="1" ht="16.25" customHeight="1" x14ac:dyDescent="0.35">
      <c r="B481" s="85"/>
      <c r="C481" s="85"/>
      <c r="D481" s="85"/>
      <c r="AK481" s="59"/>
    </row>
    <row r="482" spans="2:37" s="83" customFormat="1" ht="16.25" customHeight="1" x14ac:dyDescent="0.35">
      <c r="B482" s="85"/>
      <c r="C482" s="85"/>
      <c r="D482" s="85"/>
      <c r="AK482" s="59"/>
    </row>
    <row r="483" spans="2:37" s="83" customFormat="1" ht="16.25" customHeight="1" x14ac:dyDescent="0.35">
      <c r="B483" s="85"/>
      <c r="C483" s="85"/>
      <c r="D483" s="85"/>
      <c r="AK483" s="59"/>
    </row>
    <row r="484" spans="2:37" s="83" customFormat="1" ht="16.25" customHeight="1" x14ac:dyDescent="0.35">
      <c r="B484" s="85"/>
      <c r="C484" s="85"/>
      <c r="D484" s="85"/>
      <c r="AK484" s="59"/>
    </row>
    <row r="485" spans="2:37" s="83" customFormat="1" ht="16.25" customHeight="1" x14ac:dyDescent="0.35">
      <c r="B485" s="85"/>
      <c r="C485" s="85"/>
      <c r="D485" s="85"/>
      <c r="AK485" s="59"/>
    </row>
    <row r="486" spans="2:37" s="83" customFormat="1" ht="16.25" customHeight="1" x14ac:dyDescent="0.35">
      <c r="B486" s="85"/>
      <c r="C486" s="85"/>
      <c r="D486" s="85"/>
      <c r="AK486" s="59"/>
    </row>
    <row r="487" spans="2:37" s="83" customFormat="1" ht="16.25" customHeight="1" x14ac:dyDescent="0.35">
      <c r="B487" s="85"/>
      <c r="C487" s="85"/>
      <c r="D487" s="85"/>
      <c r="AK487" s="59"/>
    </row>
    <row r="488" spans="2:37" s="83" customFormat="1" ht="16.25" customHeight="1" x14ac:dyDescent="0.35">
      <c r="B488" s="85"/>
      <c r="C488" s="85"/>
      <c r="D488" s="85"/>
      <c r="AK488" s="59"/>
    </row>
    <row r="489" spans="2:37" s="83" customFormat="1" ht="16.25" customHeight="1" x14ac:dyDescent="0.35">
      <c r="B489" s="85"/>
      <c r="C489" s="85"/>
      <c r="D489" s="85"/>
      <c r="AK489" s="59"/>
    </row>
    <row r="490" spans="2:37" s="83" customFormat="1" ht="16.25" customHeight="1" x14ac:dyDescent="0.35">
      <c r="B490" s="85"/>
      <c r="C490" s="85"/>
      <c r="D490" s="85"/>
      <c r="AK490" s="59"/>
    </row>
    <row r="491" spans="2:37" s="83" customFormat="1" ht="16.25" customHeight="1" x14ac:dyDescent="0.35">
      <c r="B491" s="85"/>
      <c r="C491" s="85"/>
      <c r="D491" s="85"/>
      <c r="AK491" s="59"/>
    </row>
    <row r="492" spans="2:37" s="83" customFormat="1" ht="16.25" customHeight="1" x14ac:dyDescent="0.35">
      <c r="B492" s="85"/>
      <c r="C492" s="85"/>
      <c r="D492" s="85"/>
      <c r="AK492" s="59"/>
    </row>
    <row r="493" spans="2:37" s="83" customFormat="1" ht="16.25" customHeight="1" x14ac:dyDescent="0.35">
      <c r="B493" s="85"/>
      <c r="C493" s="85"/>
      <c r="D493" s="85"/>
      <c r="AK493" s="59"/>
    </row>
    <row r="494" spans="2:37" s="83" customFormat="1" ht="16.25" customHeight="1" x14ac:dyDescent="0.35">
      <c r="B494" s="85"/>
      <c r="C494" s="85"/>
      <c r="D494" s="85"/>
      <c r="AK494" s="59"/>
    </row>
    <row r="495" spans="2:37" s="83" customFormat="1" ht="16.25" customHeight="1" x14ac:dyDescent="0.35">
      <c r="B495" s="85"/>
      <c r="C495" s="85"/>
      <c r="D495" s="85"/>
      <c r="AK495" s="59"/>
    </row>
    <row r="496" spans="2:37" s="83" customFormat="1" ht="16.25" customHeight="1" x14ac:dyDescent="0.35">
      <c r="B496" s="85"/>
      <c r="C496" s="85"/>
      <c r="D496" s="85"/>
      <c r="AK496" s="59"/>
    </row>
    <row r="497" spans="2:37" s="83" customFormat="1" ht="16.25" customHeight="1" x14ac:dyDescent="0.35">
      <c r="B497" s="85"/>
      <c r="C497" s="85"/>
      <c r="D497" s="85"/>
      <c r="AK497" s="59"/>
    </row>
    <row r="498" spans="2:37" s="83" customFormat="1" ht="16.25" customHeight="1" x14ac:dyDescent="0.35">
      <c r="B498" s="85"/>
      <c r="C498" s="85"/>
      <c r="D498" s="85"/>
      <c r="AK498" s="59"/>
    </row>
    <row r="499" spans="2:37" s="83" customFormat="1" ht="16.25" customHeight="1" x14ac:dyDescent="0.35">
      <c r="B499" s="85"/>
      <c r="C499" s="85"/>
      <c r="D499" s="85"/>
      <c r="AK499" s="59"/>
    </row>
    <row r="500" spans="2:37" s="83" customFormat="1" ht="16.25" customHeight="1" x14ac:dyDescent="0.35">
      <c r="B500" s="85"/>
      <c r="C500" s="85"/>
      <c r="D500" s="85"/>
      <c r="AK500" s="59"/>
    </row>
    <row r="501" spans="2:37" s="83" customFormat="1" ht="16.25" customHeight="1" x14ac:dyDescent="0.35">
      <c r="B501" s="85"/>
      <c r="C501" s="85"/>
      <c r="D501" s="85"/>
      <c r="AK501" s="59"/>
    </row>
    <row r="502" spans="2:37" s="83" customFormat="1" ht="16.25" customHeight="1" x14ac:dyDescent="0.35">
      <c r="B502" s="85"/>
      <c r="C502" s="85"/>
      <c r="D502" s="85"/>
      <c r="AK502" s="59"/>
    </row>
    <row r="503" spans="2:37" s="83" customFormat="1" ht="16.25" customHeight="1" x14ac:dyDescent="0.35">
      <c r="B503" s="85"/>
      <c r="C503" s="85"/>
      <c r="D503" s="85"/>
      <c r="AK503" s="59"/>
    </row>
    <row r="504" spans="2:37" s="83" customFormat="1" ht="16.25" customHeight="1" x14ac:dyDescent="0.35">
      <c r="B504" s="85"/>
      <c r="C504" s="85"/>
      <c r="D504" s="85"/>
      <c r="AK504" s="59"/>
    </row>
    <row r="505" spans="2:37" s="83" customFormat="1" ht="16.25" customHeight="1" x14ac:dyDescent="0.35">
      <c r="B505" s="85"/>
      <c r="C505" s="85"/>
      <c r="D505" s="85"/>
      <c r="AK505" s="59"/>
    </row>
    <row r="506" spans="2:37" s="83" customFormat="1" ht="16.25" customHeight="1" x14ac:dyDescent="0.35">
      <c r="B506" s="85"/>
      <c r="C506" s="85"/>
      <c r="D506" s="85"/>
      <c r="AK506" s="59"/>
    </row>
    <row r="507" spans="2:37" s="83" customFormat="1" ht="16.25" customHeight="1" x14ac:dyDescent="0.35">
      <c r="B507" s="85"/>
      <c r="C507" s="85"/>
      <c r="D507" s="85"/>
      <c r="AK507" s="59"/>
    </row>
    <row r="508" spans="2:37" s="83" customFormat="1" ht="16.25" customHeight="1" x14ac:dyDescent="0.35">
      <c r="B508" s="85"/>
      <c r="C508" s="85"/>
      <c r="D508" s="85"/>
      <c r="AK508" s="59"/>
    </row>
    <row r="509" spans="2:37" s="83" customFormat="1" ht="16.25" customHeight="1" x14ac:dyDescent="0.35">
      <c r="B509" s="85"/>
      <c r="C509" s="85"/>
      <c r="D509" s="85"/>
      <c r="AK509" s="59"/>
    </row>
    <row r="510" spans="2:37" s="83" customFormat="1" ht="16.25" customHeight="1" x14ac:dyDescent="0.35">
      <c r="B510" s="85"/>
      <c r="C510" s="85"/>
      <c r="D510" s="85"/>
      <c r="AK510" s="59"/>
    </row>
    <row r="511" spans="2:37" s="83" customFormat="1" ht="16.25" customHeight="1" x14ac:dyDescent="0.35">
      <c r="B511" s="85"/>
      <c r="C511" s="85"/>
      <c r="D511" s="85"/>
      <c r="AK511" s="59"/>
    </row>
    <row r="512" spans="2:37" s="83" customFormat="1" ht="16.25" customHeight="1" x14ac:dyDescent="0.35">
      <c r="B512" s="85"/>
      <c r="C512" s="85"/>
      <c r="D512" s="85"/>
      <c r="AK512" s="59"/>
    </row>
    <row r="513" spans="2:37" s="83" customFormat="1" ht="16.25" customHeight="1" x14ac:dyDescent="0.35">
      <c r="B513" s="85"/>
      <c r="C513" s="85"/>
      <c r="D513" s="85"/>
      <c r="AK513" s="59"/>
    </row>
    <row r="514" spans="2:37" s="83" customFormat="1" ht="16.25" customHeight="1" x14ac:dyDescent="0.35">
      <c r="B514" s="85"/>
      <c r="C514" s="85"/>
      <c r="D514" s="85"/>
      <c r="AK514" s="59"/>
    </row>
    <row r="515" spans="2:37" s="83" customFormat="1" ht="16.25" customHeight="1" x14ac:dyDescent="0.35">
      <c r="B515" s="85"/>
      <c r="C515" s="85"/>
      <c r="D515" s="85"/>
      <c r="AK515" s="59"/>
    </row>
    <row r="516" spans="2:37" s="83" customFormat="1" ht="16.25" customHeight="1" x14ac:dyDescent="0.35">
      <c r="B516" s="85"/>
      <c r="C516" s="85"/>
      <c r="D516" s="85"/>
      <c r="AK516" s="59"/>
    </row>
    <row r="517" spans="2:37" s="83" customFormat="1" ht="16.25" customHeight="1" x14ac:dyDescent="0.35">
      <c r="B517" s="85"/>
      <c r="C517" s="85"/>
      <c r="D517" s="85"/>
      <c r="AK517" s="59"/>
    </row>
    <row r="518" spans="2:37" s="83" customFormat="1" ht="16.25" customHeight="1" x14ac:dyDescent="0.35">
      <c r="B518" s="85"/>
      <c r="C518" s="85"/>
      <c r="D518" s="85"/>
      <c r="AK518" s="59"/>
    </row>
    <row r="519" spans="2:37" s="83" customFormat="1" ht="16.25" customHeight="1" x14ac:dyDescent="0.35">
      <c r="B519" s="85"/>
      <c r="C519" s="85"/>
      <c r="D519" s="85"/>
      <c r="AK519" s="59"/>
    </row>
    <row r="520" spans="2:37" s="83" customFormat="1" ht="16.25" customHeight="1" x14ac:dyDescent="0.35">
      <c r="B520" s="85"/>
      <c r="C520" s="85"/>
      <c r="D520" s="85"/>
      <c r="AK520" s="59"/>
    </row>
    <row r="521" spans="2:37" s="83" customFormat="1" ht="16.25" customHeight="1" x14ac:dyDescent="0.35">
      <c r="B521" s="85"/>
      <c r="C521" s="85"/>
      <c r="D521" s="85"/>
      <c r="AK521" s="59"/>
    </row>
    <row r="522" spans="2:37" s="83" customFormat="1" ht="16.25" customHeight="1" x14ac:dyDescent="0.35">
      <c r="B522" s="85"/>
      <c r="C522" s="85"/>
      <c r="D522" s="85"/>
      <c r="AK522" s="59"/>
    </row>
    <row r="523" spans="2:37" s="83" customFormat="1" ht="16.25" customHeight="1" x14ac:dyDescent="0.35">
      <c r="B523" s="85"/>
      <c r="C523" s="85"/>
      <c r="D523" s="85"/>
      <c r="AK523" s="59"/>
    </row>
    <row r="524" spans="2:37" s="83" customFormat="1" ht="16.25" customHeight="1" x14ac:dyDescent="0.35">
      <c r="B524" s="85"/>
      <c r="C524" s="85"/>
      <c r="D524" s="85"/>
      <c r="AK524" s="59"/>
    </row>
    <row r="525" spans="2:37" s="83" customFormat="1" ht="16.25" customHeight="1" x14ac:dyDescent="0.35">
      <c r="B525" s="85"/>
      <c r="C525" s="85"/>
      <c r="D525" s="85"/>
      <c r="AK525" s="59"/>
    </row>
    <row r="526" spans="2:37" s="83" customFormat="1" ht="16.25" customHeight="1" x14ac:dyDescent="0.35">
      <c r="B526" s="85"/>
      <c r="C526" s="85"/>
      <c r="D526" s="85"/>
      <c r="AK526" s="59"/>
    </row>
    <row r="527" spans="2:37" s="83" customFormat="1" ht="16.25" customHeight="1" x14ac:dyDescent="0.35">
      <c r="B527" s="85"/>
      <c r="C527" s="85"/>
      <c r="D527" s="85"/>
      <c r="AK527" s="59"/>
    </row>
    <row r="528" spans="2:37" s="83" customFormat="1" ht="16.25" customHeight="1" x14ac:dyDescent="0.35">
      <c r="B528" s="85"/>
      <c r="C528" s="85"/>
      <c r="D528" s="85"/>
      <c r="AK528" s="59"/>
    </row>
    <row r="529" spans="2:37" s="83" customFormat="1" ht="16.25" customHeight="1" x14ac:dyDescent="0.35">
      <c r="B529" s="85"/>
      <c r="C529" s="85"/>
      <c r="D529" s="85"/>
      <c r="AK529" s="59"/>
    </row>
    <row r="530" spans="2:37" s="83" customFormat="1" ht="16.25" customHeight="1" x14ac:dyDescent="0.35">
      <c r="B530" s="85"/>
      <c r="C530" s="85"/>
      <c r="D530" s="85"/>
      <c r="AK530" s="59"/>
    </row>
    <row r="531" spans="2:37" s="83" customFormat="1" ht="16.25" customHeight="1" x14ac:dyDescent="0.35">
      <c r="B531" s="85"/>
      <c r="C531" s="85"/>
      <c r="D531" s="85"/>
      <c r="AK531" s="59"/>
    </row>
    <row r="532" spans="2:37" s="83" customFormat="1" ht="16.25" customHeight="1" x14ac:dyDescent="0.35">
      <c r="B532" s="85"/>
      <c r="C532" s="85"/>
      <c r="D532" s="85"/>
      <c r="AK532" s="59"/>
    </row>
    <row r="533" spans="2:37" s="83" customFormat="1" ht="16.25" customHeight="1" x14ac:dyDescent="0.35">
      <c r="B533" s="85"/>
      <c r="C533" s="85"/>
      <c r="D533" s="85"/>
      <c r="AK533" s="59"/>
    </row>
    <row r="534" spans="2:37" s="83" customFormat="1" ht="16.25" customHeight="1" x14ac:dyDescent="0.35">
      <c r="B534" s="85"/>
      <c r="C534" s="85"/>
      <c r="D534" s="85"/>
      <c r="AK534" s="59"/>
    </row>
    <row r="535" spans="2:37" s="83" customFormat="1" ht="16.25" customHeight="1" x14ac:dyDescent="0.35">
      <c r="B535" s="85"/>
      <c r="C535" s="85"/>
      <c r="D535" s="85"/>
      <c r="AK535" s="59"/>
    </row>
    <row r="536" spans="2:37" s="83" customFormat="1" ht="16.25" customHeight="1" x14ac:dyDescent="0.35">
      <c r="B536" s="85"/>
      <c r="C536" s="85"/>
      <c r="D536" s="85"/>
      <c r="AK536" s="59"/>
    </row>
    <row r="537" spans="2:37" s="83" customFormat="1" ht="16.25" customHeight="1" x14ac:dyDescent="0.35">
      <c r="B537" s="85"/>
      <c r="C537" s="85"/>
      <c r="D537" s="85"/>
      <c r="AK537" s="59"/>
    </row>
    <row r="538" spans="2:37" s="83" customFormat="1" ht="16.25" customHeight="1" x14ac:dyDescent="0.35">
      <c r="B538" s="85"/>
      <c r="C538" s="85"/>
      <c r="D538" s="85"/>
      <c r="AK538" s="59"/>
    </row>
    <row r="539" spans="2:37" s="83" customFormat="1" ht="16.25" customHeight="1" x14ac:dyDescent="0.35">
      <c r="B539" s="85"/>
      <c r="C539" s="85"/>
      <c r="D539" s="85"/>
      <c r="AK539" s="59"/>
    </row>
    <row r="540" spans="2:37" s="83" customFormat="1" ht="16.25" customHeight="1" x14ac:dyDescent="0.35">
      <c r="B540" s="85"/>
      <c r="C540" s="85"/>
      <c r="D540" s="85"/>
      <c r="AK540" s="59"/>
    </row>
    <row r="541" spans="2:37" s="83" customFormat="1" ht="16.25" customHeight="1" x14ac:dyDescent="0.35">
      <c r="B541" s="85"/>
      <c r="C541" s="85"/>
      <c r="D541" s="85"/>
      <c r="AK541" s="59"/>
    </row>
    <row r="542" spans="2:37" s="83" customFormat="1" ht="16.25" customHeight="1" x14ac:dyDescent="0.35">
      <c r="B542" s="85"/>
      <c r="C542" s="85"/>
      <c r="D542" s="85"/>
      <c r="AK542" s="59"/>
    </row>
    <row r="543" spans="2:37" s="83" customFormat="1" ht="16.25" customHeight="1" x14ac:dyDescent="0.35">
      <c r="B543" s="85"/>
      <c r="C543" s="85"/>
      <c r="D543" s="85"/>
      <c r="AK543" s="59"/>
    </row>
    <row r="544" spans="2:37" s="83" customFormat="1" ht="16.25" customHeight="1" x14ac:dyDescent="0.35">
      <c r="B544" s="85"/>
      <c r="C544" s="85"/>
      <c r="D544" s="85"/>
      <c r="AK544" s="59"/>
    </row>
    <row r="545" spans="2:37" s="83" customFormat="1" ht="16.25" customHeight="1" x14ac:dyDescent="0.35">
      <c r="B545" s="85"/>
      <c r="C545" s="85"/>
      <c r="D545" s="85"/>
      <c r="AK545" s="59"/>
    </row>
    <row r="546" spans="2:37" s="83" customFormat="1" ht="16.25" customHeight="1" x14ac:dyDescent="0.35">
      <c r="B546" s="85"/>
      <c r="C546" s="85"/>
      <c r="D546" s="85"/>
      <c r="AK546" s="59"/>
    </row>
    <row r="547" spans="2:37" s="83" customFormat="1" ht="16.25" customHeight="1" x14ac:dyDescent="0.35">
      <c r="B547" s="85"/>
      <c r="C547" s="85"/>
      <c r="D547" s="85"/>
      <c r="AK547" s="59"/>
    </row>
    <row r="548" spans="2:37" s="83" customFormat="1" ht="16.25" customHeight="1" x14ac:dyDescent="0.35">
      <c r="B548" s="85"/>
      <c r="C548" s="85"/>
      <c r="D548" s="85"/>
      <c r="AK548" s="59"/>
    </row>
    <row r="549" spans="2:37" s="83" customFormat="1" ht="16.25" customHeight="1" x14ac:dyDescent="0.35">
      <c r="B549" s="85"/>
      <c r="C549" s="85"/>
      <c r="D549" s="85"/>
      <c r="AK549" s="59"/>
    </row>
    <row r="550" spans="2:37" s="83" customFormat="1" ht="16.25" customHeight="1" x14ac:dyDescent="0.35">
      <c r="B550" s="85"/>
      <c r="C550" s="85"/>
      <c r="D550" s="85"/>
      <c r="AK550" s="59"/>
    </row>
    <row r="551" spans="2:37" s="83" customFormat="1" ht="16.25" customHeight="1" x14ac:dyDescent="0.35">
      <c r="B551" s="85"/>
      <c r="C551" s="85"/>
      <c r="D551" s="85"/>
      <c r="AK551" s="59"/>
    </row>
    <row r="552" spans="2:37" s="83" customFormat="1" ht="16.25" customHeight="1" x14ac:dyDescent="0.35">
      <c r="B552" s="85"/>
      <c r="C552" s="85"/>
      <c r="D552" s="85"/>
      <c r="AK552" s="59"/>
    </row>
    <row r="553" spans="2:37" s="83" customFormat="1" ht="16.25" customHeight="1" x14ac:dyDescent="0.35">
      <c r="B553" s="85"/>
      <c r="C553" s="85"/>
      <c r="D553" s="85"/>
      <c r="AK553" s="59"/>
    </row>
    <row r="554" spans="2:37" s="83" customFormat="1" ht="16.25" customHeight="1" x14ac:dyDescent="0.35">
      <c r="B554" s="85"/>
      <c r="C554" s="85"/>
      <c r="D554" s="85"/>
      <c r="AK554" s="59"/>
    </row>
    <row r="555" spans="2:37" s="83" customFormat="1" ht="16.25" customHeight="1" x14ac:dyDescent="0.35">
      <c r="B555" s="85"/>
      <c r="C555" s="85"/>
      <c r="D555" s="85"/>
      <c r="AK555" s="59"/>
    </row>
    <row r="556" spans="2:37" s="83" customFormat="1" ht="16.25" customHeight="1" x14ac:dyDescent="0.35">
      <c r="B556" s="85"/>
      <c r="C556" s="85"/>
      <c r="D556" s="85"/>
      <c r="AK556" s="59"/>
    </row>
    <row r="557" spans="2:37" s="83" customFormat="1" ht="16.25" customHeight="1" x14ac:dyDescent="0.35">
      <c r="B557" s="85"/>
      <c r="C557" s="85"/>
      <c r="D557" s="85"/>
      <c r="AK557" s="59"/>
    </row>
    <row r="558" spans="2:37" s="83" customFormat="1" ht="16.25" customHeight="1" x14ac:dyDescent="0.35">
      <c r="B558" s="85"/>
      <c r="C558" s="85"/>
      <c r="D558" s="85"/>
      <c r="AK558" s="59"/>
    </row>
    <row r="559" spans="2:37" s="83" customFormat="1" ht="16.25" customHeight="1" x14ac:dyDescent="0.35">
      <c r="B559" s="85"/>
      <c r="C559" s="85"/>
      <c r="D559" s="85"/>
      <c r="AK559" s="59"/>
    </row>
    <row r="560" spans="2:37" s="83" customFormat="1" ht="16.25" customHeight="1" x14ac:dyDescent="0.35">
      <c r="B560" s="85"/>
      <c r="C560" s="85"/>
      <c r="D560" s="85"/>
      <c r="AK560" s="59"/>
    </row>
    <row r="561" spans="2:37" s="83" customFormat="1" ht="16.25" customHeight="1" x14ac:dyDescent="0.35">
      <c r="B561" s="85"/>
      <c r="C561" s="85"/>
      <c r="D561" s="85"/>
      <c r="AK561" s="59"/>
    </row>
    <row r="562" spans="2:37" s="83" customFormat="1" ht="16.25" customHeight="1" x14ac:dyDescent="0.35">
      <c r="B562" s="85"/>
      <c r="C562" s="85"/>
      <c r="D562" s="85"/>
      <c r="AK562" s="59"/>
    </row>
    <row r="563" spans="2:37" s="83" customFormat="1" ht="16.25" customHeight="1" x14ac:dyDescent="0.35">
      <c r="B563" s="85"/>
      <c r="C563" s="85"/>
      <c r="D563" s="85"/>
      <c r="AK563" s="59"/>
    </row>
    <row r="564" spans="2:37" s="83" customFormat="1" ht="16.25" customHeight="1" x14ac:dyDescent="0.35">
      <c r="B564" s="85"/>
      <c r="C564" s="85"/>
      <c r="D564" s="85"/>
      <c r="AK564" s="59"/>
    </row>
    <row r="565" spans="2:37" s="83" customFormat="1" ht="16.25" customHeight="1" x14ac:dyDescent="0.35">
      <c r="B565" s="85"/>
      <c r="C565" s="85"/>
      <c r="D565" s="85"/>
      <c r="AK565" s="59"/>
    </row>
    <row r="566" spans="2:37" s="83" customFormat="1" ht="16.25" customHeight="1" x14ac:dyDescent="0.35">
      <c r="B566" s="85"/>
      <c r="C566" s="85"/>
      <c r="D566" s="85"/>
      <c r="AK566" s="59"/>
    </row>
    <row r="567" spans="2:37" s="83" customFormat="1" ht="16.25" customHeight="1" x14ac:dyDescent="0.35">
      <c r="B567" s="85"/>
      <c r="C567" s="85"/>
      <c r="D567" s="85"/>
      <c r="AK567" s="59"/>
    </row>
    <row r="568" spans="2:37" s="83" customFormat="1" ht="16.25" customHeight="1" x14ac:dyDescent="0.35">
      <c r="B568" s="85"/>
      <c r="C568" s="85"/>
      <c r="D568" s="85"/>
      <c r="AK568" s="59"/>
    </row>
    <row r="569" spans="2:37" s="83" customFormat="1" ht="16.25" customHeight="1" x14ac:dyDescent="0.35">
      <c r="B569" s="85"/>
      <c r="C569" s="85"/>
      <c r="D569" s="85"/>
      <c r="AK569" s="59"/>
    </row>
    <row r="570" spans="2:37" s="83" customFormat="1" ht="16.25" customHeight="1" x14ac:dyDescent="0.35">
      <c r="B570" s="85"/>
      <c r="C570" s="85"/>
      <c r="D570" s="85"/>
      <c r="AK570" s="59"/>
    </row>
    <row r="571" spans="2:37" s="83" customFormat="1" ht="16.25" customHeight="1" x14ac:dyDescent="0.35">
      <c r="B571" s="85"/>
      <c r="C571" s="85"/>
      <c r="D571" s="85"/>
      <c r="AK571" s="59"/>
    </row>
    <row r="572" spans="2:37" s="83" customFormat="1" ht="16.25" customHeight="1" x14ac:dyDescent="0.35">
      <c r="B572" s="85"/>
      <c r="C572" s="85"/>
      <c r="D572" s="85"/>
      <c r="AK572" s="59"/>
    </row>
    <row r="573" spans="2:37" s="83" customFormat="1" ht="16.25" customHeight="1" x14ac:dyDescent="0.35">
      <c r="B573" s="85"/>
      <c r="C573" s="85"/>
      <c r="D573" s="85"/>
      <c r="AK573" s="59"/>
    </row>
    <row r="574" spans="2:37" s="83" customFormat="1" ht="16.25" customHeight="1" x14ac:dyDescent="0.35">
      <c r="B574" s="85"/>
      <c r="C574" s="85"/>
      <c r="D574" s="85"/>
      <c r="AK574" s="59"/>
    </row>
    <row r="575" spans="2:37" s="83" customFormat="1" ht="16.25" customHeight="1" x14ac:dyDescent="0.35">
      <c r="B575" s="85"/>
      <c r="C575" s="85"/>
      <c r="D575" s="85"/>
      <c r="AK575" s="59"/>
    </row>
    <row r="576" spans="2:37" s="83" customFormat="1" ht="16.25" customHeight="1" x14ac:dyDescent="0.35">
      <c r="B576" s="85"/>
      <c r="C576" s="85"/>
      <c r="D576" s="85"/>
      <c r="AK576" s="59"/>
    </row>
    <row r="577" spans="2:37" s="83" customFormat="1" ht="16.25" customHeight="1" x14ac:dyDescent="0.35">
      <c r="B577" s="85"/>
      <c r="C577" s="85"/>
      <c r="D577" s="85"/>
      <c r="AK577" s="59"/>
    </row>
    <row r="578" spans="2:37" s="83" customFormat="1" ht="16.25" customHeight="1" x14ac:dyDescent="0.35">
      <c r="B578" s="85"/>
      <c r="C578" s="85"/>
      <c r="D578" s="85"/>
      <c r="AK578" s="59"/>
    </row>
    <row r="579" spans="2:37" s="83" customFormat="1" ht="16.25" customHeight="1" x14ac:dyDescent="0.35">
      <c r="B579" s="85"/>
      <c r="C579" s="85"/>
      <c r="D579" s="85"/>
      <c r="AK579" s="59"/>
    </row>
    <row r="580" spans="2:37" s="83" customFormat="1" ht="16.25" customHeight="1" x14ac:dyDescent="0.35">
      <c r="B580" s="85"/>
      <c r="C580" s="85"/>
      <c r="D580" s="85"/>
      <c r="AK580" s="59"/>
    </row>
    <row r="581" spans="2:37" s="83" customFormat="1" ht="16.25" customHeight="1" x14ac:dyDescent="0.35">
      <c r="B581" s="85"/>
      <c r="C581" s="85"/>
      <c r="D581" s="85"/>
      <c r="AK581" s="59"/>
    </row>
    <row r="582" spans="2:37" s="83" customFormat="1" ht="16.25" customHeight="1" x14ac:dyDescent="0.35">
      <c r="B582" s="85"/>
      <c r="C582" s="85"/>
      <c r="D582" s="85"/>
      <c r="AK582" s="59"/>
    </row>
    <row r="583" spans="2:37" s="83" customFormat="1" ht="16.25" customHeight="1" x14ac:dyDescent="0.35">
      <c r="B583" s="85"/>
      <c r="C583" s="85"/>
      <c r="D583" s="85"/>
      <c r="AK583" s="59"/>
    </row>
    <row r="584" spans="2:37" s="83" customFormat="1" ht="16.25" customHeight="1" x14ac:dyDescent="0.35">
      <c r="B584" s="85"/>
      <c r="C584" s="85"/>
      <c r="D584" s="85"/>
      <c r="AK584" s="59"/>
    </row>
    <row r="585" spans="2:37" s="83" customFormat="1" ht="16.25" customHeight="1" x14ac:dyDescent="0.35">
      <c r="B585" s="85"/>
      <c r="C585" s="85"/>
      <c r="D585" s="85"/>
      <c r="AK585" s="59"/>
    </row>
    <row r="586" spans="2:37" s="83" customFormat="1" ht="16.25" customHeight="1" x14ac:dyDescent="0.35">
      <c r="B586" s="85"/>
      <c r="C586" s="85"/>
      <c r="D586" s="85"/>
      <c r="AK586" s="59"/>
    </row>
    <row r="587" spans="2:37" s="83" customFormat="1" ht="16.25" customHeight="1" x14ac:dyDescent="0.35">
      <c r="B587" s="85"/>
      <c r="C587" s="85"/>
      <c r="D587" s="85"/>
      <c r="AK587" s="59"/>
    </row>
    <row r="588" spans="2:37" s="83" customFormat="1" ht="16.25" customHeight="1" x14ac:dyDescent="0.35">
      <c r="B588" s="85"/>
      <c r="C588" s="85"/>
      <c r="D588" s="85"/>
      <c r="AK588" s="59"/>
    </row>
    <row r="589" spans="2:37" s="83" customFormat="1" ht="16.25" customHeight="1" x14ac:dyDescent="0.35">
      <c r="B589" s="85"/>
      <c r="C589" s="85"/>
      <c r="D589" s="85"/>
      <c r="AK589" s="59"/>
    </row>
    <row r="590" spans="2:37" s="83" customFormat="1" ht="16.25" customHeight="1" x14ac:dyDescent="0.35">
      <c r="B590" s="85"/>
      <c r="C590" s="85"/>
      <c r="D590" s="85"/>
      <c r="AK590" s="59"/>
    </row>
    <row r="591" spans="2:37" s="83" customFormat="1" ht="16.25" customHeight="1" x14ac:dyDescent="0.35">
      <c r="B591" s="85"/>
      <c r="C591" s="85"/>
      <c r="D591" s="85"/>
      <c r="AK591" s="59"/>
    </row>
    <row r="592" spans="2:37" s="83" customFormat="1" ht="16.25" customHeight="1" x14ac:dyDescent="0.35">
      <c r="B592" s="85"/>
      <c r="C592" s="85"/>
      <c r="D592" s="85"/>
      <c r="AK592" s="59"/>
    </row>
    <row r="593" spans="2:37" s="83" customFormat="1" ht="16.25" customHeight="1" x14ac:dyDescent="0.35">
      <c r="B593" s="85"/>
      <c r="C593" s="85"/>
      <c r="D593" s="85"/>
      <c r="AK593" s="59"/>
    </row>
    <row r="594" spans="2:37" s="83" customFormat="1" ht="16.25" customHeight="1" x14ac:dyDescent="0.35">
      <c r="B594" s="85"/>
      <c r="C594" s="85"/>
      <c r="D594" s="85"/>
      <c r="AK594" s="59"/>
    </row>
    <row r="595" spans="2:37" s="83" customFormat="1" ht="16.25" customHeight="1" x14ac:dyDescent="0.35">
      <c r="B595" s="85"/>
      <c r="C595" s="85"/>
      <c r="D595" s="85"/>
      <c r="AK595" s="59"/>
    </row>
    <row r="596" spans="2:37" s="83" customFormat="1" ht="16.25" customHeight="1" x14ac:dyDescent="0.35">
      <c r="B596" s="85"/>
      <c r="C596" s="85"/>
      <c r="D596" s="85"/>
      <c r="AK596" s="59"/>
    </row>
    <row r="597" spans="2:37" s="83" customFormat="1" ht="16.25" customHeight="1" x14ac:dyDescent="0.35">
      <c r="B597" s="85"/>
      <c r="C597" s="85"/>
      <c r="D597" s="85"/>
      <c r="AK597" s="59"/>
    </row>
    <row r="598" spans="2:37" s="83" customFormat="1" ht="16.25" customHeight="1" x14ac:dyDescent="0.35">
      <c r="B598" s="85"/>
      <c r="C598" s="85"/>
      <c r="D598" s="85"/>
      <c r="AK598" s="59"/>
    </row>
    <row r="599" spans="2:37" s="83" customFormat="1" ht="16.25" customHeight="1" x14ac:dyDescent="0.35">
      <c r="B599" s="85"/>
      <c r="C599" s="85"/>
      <c r="D599" s="85"/>
      <c r="AK599" s="59"/>
    </row>
    <row r="600" spans="2:37" s="83" customFormat="1" ht="16.25" customHeight="1" x14ac:dyDescent="0.35">
      <c r="B600" s="85"/>
      <c r="C600" s="85"/>
      <c r="D600" s="85"/>
      <c r="AK600" s="59"/>
    </row>
    <row r="601" spans="2:37" s="83" customFormat="1" ht="16.25" customHeight="1" x14ac:dyDescent="0.35">
      <c r="B601" s="85"/>
      <c r="C601" s="85"/>
      <c r="D601" s="85"/>
      <c r="AK601" s="59"/>
    </row>
    <row r="602" spans="2:37" s="83" customFormat="1" ht="16.25" customHeight="1" x14ac:dyDescent="0.35">
      <c r="B602" s="85"/>
      <c r="C602" s="85"/>
      <c r="D602" s="85"/>
      <c r="AK602" s="59"/>
    </row>
    <row r="603" spans="2:37" s="83" customFormat="1" ht="16.25" customHeight="1" x14ac:dyDescent="0.35">
      <c r="B603" s="85"/>
      <c r="C603" s="85"/>
      <c r="D603" s="85"/>
      <c r="AK603" s="59"/>
    </row>
    <row r="604" spans="2:37" s="83" customFormat="1" ht="16.25" customHeight="1" x14ac:dyDescent="0.35">
      <c r="B604" s="85"/>
      <c r="C604" s="85"/>
      <c r="D604" s="85"/>
      <c r="AK604" s="59"/>
    </row>
    <row r="605" spans="2:37" s="83" customFormat="1" ht="16.25" customHeight="1" x14ac:dyDescent="0.35">
      <c r="B605" s="85"/>
      <c r="C605" s="85"/>
      <c r="D605" s="85"/>
      <c r="AK605" s="59"/>
    </row>
    <row r="606" spans="2:37" s="83" customFormat="1" ht="16.25" customHeight="1" x14ac:dyDescent="0.35">
      <c r="B606" s="85"/>
      <c r="C606" s="85"/>
      <c r="D606" s="85"/>
      <c r="AK606" s="59"/>
    </row>
    <row r="607" spans="2:37" s="83" customFormat="1" ht="16.25" customHeight="1" x14ac:dyDescent="0.35">
      <c r="B607" s="85"/>
      <c r="C607" s="85"/>
      <c r="D607" s="85"/>
      <c r="AK607" s="59"/>
    </row>
    <row r="608" spans="2:37" s="83" customFormat="1" ht="16.25" customHeight="1" x14ac:dyDescent="0.35">
      <c r="B608" s="85"/>
      <c r="C608" s="85"/>
      <c r="D608" s="85"/>
      <c r="AK608" s="59"/>
    </row>
    <row r="609" spans="2:37" s="83" customFormat="1" ht="16.25" customHeight="1" x14ac:dyDescent="0.35">
      <c r="B609" s="85"/>
      <c r="C609" s="85"/>
      <c r="D609" s="85"/>
      <c r="AK609" s="59"/>
    </row>
    <row r="610" spans="2:37" s="83" customFormat="1" ht="16.25" customHeight="1" x14ac:dyDescent="0.35">
      <c r="B610" s="85"/>
      <c r="C610" s="85"/>
      <c r="D610" s="85"/>
      <c r="AK610" s="59"/>
    </row>
    <row r="611" spans="2:37" s="83" customFormat="1" ht="16.25" customHeight="1" x14ac:dyDescent="0.35">
      <c r="B611" s="85"/>
      <c r="C611" s="85"/>
      <c r="D611" s="85"/>
      <c r="AK611" s="59"/>
    </row>
    <row r="612" spans="2:37" s="83" customFormat="1" ht="16.25" customHeight="1" x14ac:dyDescent="0.35">
      <c r="B612" s="85"/>
      <c r="C612" s="85"/>
      <c r="D612" s="85"/>
      <c r="AK612" s="59"/>
    </row>
    <row r="613" spans="2:37" s="83" customFormat="1" ht="16.25" customHeight="1" x14ac:dyDescent="0.35">
      <c r="B613" s="85"/>
      <c r="C613" s="85"/>
      <c r="D613" s="85"/>
      <c r="AK613" s="59"/>
    </row>
    <row r="614" spans="2:37" s="83" customFormat="1" ht="16.25" customHeight="1" x14ac:dyDescent="0.35">
      <c r="B614" s="85"/>
      <c r="C614" s="85"/>
      <c r="D614" s="85"/>
      <c r="AK614" s="59"/>
    </row>
    <row r="615" spans="2:37" s="83" customFormat="1" ht="16.25" customHeight="1" x14ac:dyDescent="0.35">
      <c r="B615" s="85"/>
      <c r="C615" s="85"/>
      <c r="D615" s="85"/>
      <c r="AK615" s="59"/>
    </row>
    <row r="616" spans="2:37" s="83" customFormat="1" ht="16.25" customHeight="1" x14ac:dyDescent="0.35">
      <c r="B616" s="85"/>
      <c r="C616" s="85"/>
      <c r="D616" s="85"/>
      <c r="AK616" s="59"/>
    </row>
    <row r="617" spans="2:37" s="83" customFormat="1" ht="16.25" customHeight="1" x14ac:dyDescent="0.35">
      <c r="B617" s="85"/>
      <c r="C617" s="85"/>
      <c r="D617" s="85"/>
      <c r="AK617" s="59"/>
    </row>
    <row r="618" spans="2:37" s="83" customFormat="1" ht="16.25" customHeight="1" x14ac:dyDescent="0.35">
      <c r="B618" s="85"/>
      <c r="C618" s="85"/>
      <c r="D618" s="85"/>
      <c r="AK618" s="59"/>
    </row>
    <row r="619" spans="2:37" s="83" customFormat="1" ht="16.25" customHeight="1" x14ac:dyDescent="0.35">
      <c r="B619" s="85"/>
      <c r="C619" s="85"/>
      <c r="D619" s="85"/>
      <c r="AK619" s="59"/>
    </row>
    <row r="620" spans="2:37" s="83" customFormat="1" ht="16.25" customHeight="1" x14ac:dyDescent="0.35">
      <c r="B620" s="85"/>
      <c r="C620" s="85"/>
      <c r="D620" s="85"/>
      <c r="AK620" s="59"/>
    </row>
    <row r="621" spans="2:37" s="83" customFormat="1" ht="16.25" customHeight="1" x14ac:dyDescent="0.35">
      <c r="B621" s="85"/>
      <c r="C621" s="85"/>
      <c r="D621" s="85"/>
      <c r="AK621" s="59"/>
    </row>
    <row r="622" spans="2:37" s="83" customFormat="1" ht="16.25" customHeight="1" x14ac:dyDescent="0.35">
      <c r="B622" s="85"/>
      <c r="C622" s="85"/>
      <c r="D622" s="85"/>
      <c r="AK622" s="59"/>
    </row>
    <row r="623" spans="2:37" s="83" customFormat="1" ht="16.25" customHeight="1" x14ac:dyDescent="0.35">
      <c r="B623" s="85"/>
      <c r="C623" s="85"/>
      <c r="D623" s="85"/>
      <c r="AK623" s="59"/>
    </row>
    <row r="624" spans="2:37" s="83" customFormat="1" ht="16.25" customHeight="1" x14ac:dyDescent="0.35">
      <c r="B624" s="85"/>
      <c r="C624" s="85"/>
      <c r="D624" s="85"/>
      <c r="AK624" s="59"/>
    </row>
    <row r="625" spans="2:37" s="83" customFormat="1" ht="16.25" customHeight="1" x14ac:dyDescent="0.35">
      <c r="B625" s="85"/>
      <c r="C625" s="85"/>
      <c r="D625" s="85"/>
      <c r="AK625" s="59"/>
    </row>
    <row r="626" spans="2:37" s="83" customFormat="1" ht="16.25" customHeight="1" x14ac:dyDescent="0.35">
      <c r="B626" s="85"/>
      <c r="C626" s="85"/>
      <c r="D626" s="85"/>
      <c r="AK626" s="59"/>
    </row>
    <row r="627" spans="2:37" s="83" customFormat="1" ht="16.25" customHeight="1" x14ac:dyDescent="0.35">
      <c r="B627" s="85"/>
      <c r="C627" s="85"/>
      <c r="D627" s="85"/>
      <c r="AK627" s="59"/>
    </row>
    <row r="628" spans="2:37" s="83" customFormat="1" ht="16.25" customHeight="1" x14ac:dyDescent="0.35">
      <c r="B628" s="85"/>
      <c r="C628" s="85"/>
      <c r="D628" s="85"/>
      <c r="AK628" s="59"/>
    </row>
    <row r="629" spans="2:37" s="83" customFormat="1" ht="16.25" customHeight="1" x14ac:dyDescent="0.35">
      <c r="B629" s="85"/>
      <c r="C629" s="85"/>
      <c r="D629" s="85"/>
      <c r="AK629" s="59"/>
    </row>
    <row r="630" spans="2:37" s="83" customFormat="1" ht="16.25" customHeight="1" x14ac:dyDescent="0.35">
      <c r="B630" s="85"/>
      <c r="C630" s="85"/>
      <c r="D630" s="85"/>
      <c r="AK630" s="59"/>
    </row>
    <row r="631" spans="2:37" s="83" customFormat="1" ht="16.25" customHeight="1" x14ac:dyDescent="0.35">
      <c r="B631" s="85"/>
      <c r="C631" s="85"/>
      <c r="D631" s="85"/>
      <c r="AK631" s="59"/>
    </row>
    <row r="632" spans="2:37" s="83" customFormat="1" ht="16.25" customHeight="1" x14ac:dyDescent="0.35">
      <c r="B632" s="85"/>
      <c r="C632" s="85"/>
      <c r="D632" s="85"/>
      <c r="AK632" s="59"/>
    </row>
    <row r="633" spans="2:37" s="83" customFormat="1" ht="16.25" customHeight="1" x14ac:dyDescent="0.35">
      <c r="B633" s="85"/>
      <c r="C633" s="85"/>
      <c r="D633" s="85"/>
      <c r="AK633" s="59"/>
    </row>
    <row r="634" spans="2:37" s="83" customFormat="1" ht="16.25" customHeight="1" x14ac:dyDescent="0.35">
      <c r="B634" s="85"/>
      <c r="C634" s="85"/>
      <c r="D634" s="85"/>
      <c r="AK634" s="59"/>
    </row>
    <row r="635" spans="2:37" s="83" customFormat="1" ht="16.25" customHeight="1" x14ac:dyDescent="0.35">
      <c r="B635" s="85"/>
      <c r="C635" s="85"/>
      <c r="D635" s="85"/>
      <c r="AK635" s="59"/>
    </row>
    <row r="636" spans="2:37" s="83" customFormat="1" ht="16.25" customHeight="1" x14ac:dyDescent="0.35">
      <c r="B636" s="85"/>
      <c r="C636" s="85"/>
      <c r="D636" s="85"/>
      <c r="AK636" s="59"/>
    </row>
    <row r="637" spans="2:37" s="83" customFormat="1" ht="16.25" customHeight="1" x14ac:dyDescent="0.35">
      <c r="B637" s="85"/>
      <c r="C637" s="85"/>
      <c r="D637" s="85"/>
      <c r="AK637" s="59"/>
    </row>
    <row r="638" spans="2:37" s="83" customFormat="1" ht="16.25" customHeight="1" x14ac:dyDescent="0.35">
      <c r="B638" s="85"/>
      <c r="C638" s="85"/>
      <c r="D638" s="85"/>
      <c r="AK638" s="59"/>
    </row>
    <row r="639" spans="2:37" s="83" customFormat="1" ht="16.25" customHeight="1" x14ac:dyDescent="0.35">
      <c r="B639" s="85"/>
      <c r="C639" s="85"/>
      <c r="D639" s="85"/>
      <c r="AK639" s="59"/>
    </row>
    <row r="640" spans="2:37" s="83" customFormat="1" ht="16.25" customHeight="1" x14ac:dyDescent="0.35">
      <c r="B640" s="85"/>
      <c r="C640" s="85"/>
      <c r="D640" s="85"/>
      <c r="AK640" s="59"/>
    </row>
    <row r="641" spans="2:37" s="83" customFormat="1" ht="16.25" customHeight="1" x14ac:dyDescent="0.35">
      <c r="B641" s="85"/>
      <c r="C641" s="85"/>
      <c r="D641" s="85"/>
      <c r="AK641" s="59"/>
    </row>
    <row r="642" spans="2:37" s="83" customFormat="1" ht="16.25" customHeight="1" x14ac:dyDescent="0.35">
      <c r="B642" s="85"/>
      <c r="C642" s="85"/>
      <c r="D642" s="85"/>
      <c r="AK642" s="59"/>
    </row>
    <row r="643" spans="2:37" s="83" customFormat="1" ht="16.25" customHeight="1" x14ac:dyDescent="0.35">
      <c r="B643" s="85"/>
      <c r="C643" s="85"/>
      <c r="D643" s="85"/>
      <c r="AK643" s="59"/>
    </row>
    <row r="644" spans="2:37" s="83" customFormat="1" ht="16.25" customHeight="1" x14ac:dyDescent="0.35">
      <c r="B644" s="85"/>
      <c r="C644" s="85"/>
      <c r="D644" s="85"/>
      <c r="AK644" s="59"/>
    </row>
    <row r="645" spans="2:37" s="83" customFormat="1" ht="16.25" customHeight="1" x14ac:dyDescent="0.35">
      <c r="B645" s="85"/>
      <c r="C645" s="85"/>
      <c r="D645" s="85"/>
      <c r="AK645" s="59"/>
    </row>
    <row r="646" spans="2:37" s="83" customFormat="1" ht="16.25" customHeight="1" x14ac:dyDescent="0.35">
      <c r="B646" s="85"/>
      <c r="C646" s="85"/>
      <c r="D646" s="85"/>
      <c r="AK646" s="59"/>
    </row>
    <row r="647" spans="2:37" s="83" customFormat="1" ht="16.25" customHeight="1" x14ac:dyDescent="0.35">
      <c r="B647" s="85"/>
      <c r="C647" s="85"/>
      <c r="D647" s="85"/>
      <c r="AK647" s="59"/>
    </row>
    <row r="648" spans="2:37" s="83" customFormat="1" ht="16.25" customHeight="1" x14ac:dyDescent="0.35">
      <c r="B648" s="85"/>
      <c r="C648" s="85"/>
      <c r="D648" s="85"/>
      <c r="AK648" s="59"/>
    </row>
    <row r="649" spans="2:37" s="83" customFormat="1" ht="16.25" customHeight="1" x14ac:dyDescent="0.35">
      <c r="B649" s="85"/>
      <c r="C649" s="85"/>
      <c r="D649" s="85"/>
      <c r="AK649" s="59"/>
    </row>
    <row r="650" spans="2:37" s="83" customFormat="1" ht="16.25" customHeight="1" x14ac:dyDescent="0.35">
      <c r="B650" s="85"/>
      <c r="C650" s="85"/>
      <c r="D650" s="85"/>
      <c r="AK650" s="59"/>
    </row>
    <row r="651" spans="2:37" s="83" customFormat="1" ht="16.25" customHeight="1" x14ac:dyDescent="0.35">
      <c r="B651" s="85"/>
      <c r="C651" s="85"/>
      <c r="D651" s="85"/>
      <c r="AK651" s="59"/>
    </row>
    <row r="652" spans="2:37" s="83" customFormat="1" ht="16.25" customHeight="1" x14ac:dyDescent="0.35">
      <c r="B652" s="85"/>
      <c r="C652" s="85"/>
      <c r="D652" s="85"/>
      <c r="AK652" s="59"/>
    </row>
    <row r="653" spans="2:37" s="83" customFormat="1" ht="16.25" customHeight="1" x14ac:dyDescent="0.35">
      <c r="B653" s="85"/>
      <c r="C653" s="85"/>
      <c r="D653" s="85"/>
      <c r="AK653" s="59"/>
    </row>
    <row r="654" spans="2:37" s="83" customFormat="1" ht="16.25" customHeight="1" x14ac:dyDescent="0.35">
      <c r="B654" s="85"/>
      <c r="C654" s="85"/>
      <c r="D654" s="85"/>
      <c r="AK654" s="59"/>
    </row>
    <row r="655" spans="2:37" s="83" customFormat="1" ht="16.25" customHeight="1" x14ac:dyDescent="0.35">
      <c r="B655" s="85"/>
      <c r="C655" s="85"/>
      <c r="D655" s="85"/>
      <c r="AK655" s="59"/>
    </row>
    <row r="656" spans="2:37" s="83" customFormat="1" ht="16.25" customHeight="1" x14ac:dyDescent="0.35">
      <c r="B656" s="85"/>
      <c r="C656" s="85"/>
      <c r="D656" s="85"/>
      <c r="AK656" s="59"/>
    </row>
    <row r="657" spans="2:37" s="83" customFormat="1" ht="16.25" customHeight="1" x14ac:dyDescent="0.35">
      <c r="B657" s="85"/>
      <c r="C657" s="85"/>
      <c r="D657" s="85"/>
      <c r="AK657" s="59"/>
    </row>
    <row r="658" spans="2:37" s="83" customFormat="1" ht="16.25" customHeight="1" x14ac:dyDescent="0.35">
      <c r="B658" s="85"/>
      <c r="C658" s="85"/>
      <c r="D658" s="85"/>
      <c r="AK658" s="59"/>
    </row>
    <row r="659" spans="2:37" s="83" customFormat="1" ht="16.25" customHeight="1" x14ac:dyDescent="0.35">
      <c r="B659" s="85"/>
      <c r="C659" s="85"/>
      <c r="D659" s="85"/>
      <c r="AK659" s="59"/>
    </row>
    <row r="660" spans="2:37" s="83" customFormat="1" ht="16.25" customHeight="1" x14ac:dyDescent="0.35">
      <c r="B660" s="85"/>
      <c r="C660" s="85"/>
      <c r="D660" s="85"/>
      <c r="AK660" s="59"/>
    </row>
    <row r="661" spans="2:37" s="83" customFormat="1" ht="16.25" customHeight="1" x14ac:dyDescent="0.35">
      <c r="B661" s="85"/>
      <c r="C661" s="85"/>
      <c r="D661" s="85"/>
      <c r="AK661" s="59"/>
    </row>
    <row r="662" spans="2:37" s="83" customFormat="1" ht="16.25" customHeight="1" x14ac:dyDescent="0.35">
      <c r="B662" s="85"/>
      <c r="C662" s="85"/>
      <c r="D662" s="85"/>
      <c r="AK662" s="59"/>
    </row>
    <row r="663" spans="2:37" s="83" customFormat="1" ht="16.25" customHeight="1" x14ac:dyDescent="0.35">
      <c r="B663" s="85"/>
      <c r="C663" s="85"/>
      <c r="D663" s="85"/>
      <c r="AK663" s="59"/>
    </row>
    <row r="664" spans="2:37" s="83" customFormat="1" ht="16.25" customHeight="1" x14ac:dyDescent="0.35">
      <c r="B664" s="85"/>
      <c r="C664" s="85"/>
      <c r="D664" s="85"/>
      <c r="AK664" s="59"/>
    </row>
    <row r="665" spans="2:37" s="83" customFormat="1" ht="16.25" customHeight="1" x14ac:dyDescent="0.35">
      <c r="B665" s="85"/>
      <c r="C665" s="85"/>
      <c r="D665" s="85"/>
      <c r="AK665" s="59"/>
    </row>
    <row r="666" spans="2:37" s="83" customFormat="1" ht="16.25" customHeight="1" x14ac:dyDescent="0.35">
      <c r="B666" s="85"/>
      <c r="C666" s="85"/>
      <c r="D666" s="85"/>
      <c r="AK666" s="59"/>
    </row>
    <row r="667" spans="2:37" s="83" customFormat="1" ht="16.25" customHeight="1" x14ac:dyDescent="0.35">
      <c r="B667" s="85"/>
      <c r="C667" s="85"/>
      <c r="D667" s="85"/>
      <c r="AK667" s="59"/>
    </row>
    <row r="668" spans="2:37" s="83" customFormat="1" ht="16.25" customHeight="1" x14ac:dyDescent="0.35">
      <c r="B668" s="85"/>
      <c r="C668" s="85"/>
      <c r="D668" s="85"/>
      <c r="AK668" s="59"/>
    </row>
    <row r="669" spans="2:37" s="83" customFormat="1" ht="16.25" customHeight="1" x14ac:dyDescent="0.35">
      <c r="B669" s="85"/>
      <c r="C669" s="85"/>
      <c r="D669" s="85"/>
      <c r="AK669" s="59"/>
    </row>
    <row r="670" spans="2:37" s="83" customFormat="1" ht="16.25" customHeight="1" x14ac:dyDescent="0.35">
      <c r="B670" s="85"/>
      <c r="C670" s="85"/>
      <c r="D670" s="85"/>
      <c r="AK670" s="59"/>
    </row>
    <row r="671" spans="2:37" s="83" customFormat="1" ht="16.25" customHeight="1" x14ac:dyDescent="0.35">
      <c r="B671" s="85"/>
      <c r="C671" s="85"/>
      <c r="D671" s="85"/>
      <c r="AK671" s="59"/>
    </row>
    <row r="672" spans="2:37" s="83" customFormat="1" ht="16.25" customHeight="1" x14ac:dyDescent="0.35">
      <c r="B672" s="85"/>
      <c r="C672" s="85"/>
      <c r="D672" s="85"/>
      <c r="AK672" s="59"/>
    </row>
    <row r="673" spans="2:37" s="83" customFormat="1" ht="16.25" customHeight="1" x14ac:dyDescent="0.35">
      <c r="B673" s="85"/>
      <c r="C673" s="85"/>
      <c r="D673" s="85"/>
      <c r="AK673" s="59"/>
    </row>
    <row r="674" spans="2:37" s="83" customFormat="1" ht="16.25" customHeight="1" x14ac:dyDescent="0.35">
      <c r="B674" s="85"/>
      <c r="C674" s="85"/>
      <c r="D674" s="85"/>
      <c r="AK674" s="59"/>
    </row>
    <row r="675" spans="2:37" s="83" customFormat="1" ht="16.25" customHeight="1" x14ac:dyDescent="0.35">
      <c r="B675" s="85"/>
      <c r="C675" s="85"/>
      <c r="D675" s="85"/>
      <c r="AK675" s="59"/>
    </row>
    <row r="676" spans="2:37" s="83" customFormat="1" ht="16.25" customHeight="1" x14ac:dyDescent="0.35">
      <c r="B676" s="85"/>
      <c r="C676" s="85"/>
      <c r="D676" s="85"/>
      <c r="AK676" s="59"/>
    </row>
    <row r="677" spans="2:37" s="83" customFormat="1" ht="16.25" customHeight="1" x14ac:dyDescent="0.35">
      <c r="B677" s="85"/>
      <c r="C677" s="85"/>
      <c r="D677" s="85"/>
      <c r="AK677" s="59"/>
    </row>
    <row r="678" spans="2:37" s="83" customFormat="1" ht="16.25" customHeight="1" x14ac:dyDescent="0.35">
      <c r="B678" s="85"/>
      <c r="C678" s="85"/>
      <c r="D678" s="85"/>
      <c r="AK678" s="59"/>
    </row>
    <row r="679" spans="2:37" s="83" customFormat="1" ht="16.25" customHeight="1" x14ac:dyDescent="0.35">
      <c r="B679" s="85"/>
      <c r="C679" s="85"/>
      <c r="D679" s="85"/>
      <c r="AK679" s="59"/>
    </row>
    <row r="680" spans="2:37" s="83" customFormat="1" ht="16.25" customHeight="1" x14ac:dyDescent="0.35">
      <c r="B680" s="85"/>
      <c r="C680" s="85"/>
      <c r="D680" s="85"/>
      <c r="AK680" s="59"/>
    </row>
    <row r="681" spans="2:37" s="83" customFormat="1" ht="16.25" customHeight="1" x14ac:dyDescent="0.35">
      <c r="B681" s="85"/>
      <c r="C681" s="85"/>
      <c r="D681" s="85"/>
      <c r="AK681" s="59"/>
    </row>
    <row r="682" spans="2:37" s="83" customFormat="1" ht="16.25" customHeight="1" x14ac:dyDescent="0.35">
      <c r="B682" s="85"/>
      <c r="C682" s="85"/>
      <c r="D682" s="85"/>
      <c r="AK682" s="59"/>
    </row>
    <row r="683" spans="2:37" s="83" customFormat="1" ht="16.25" customHeight="1" x14ac:dyDescent="0.35">
      <c r="B683" s="85"/>
      <c r="C683" s="85"/>
      <c r="D683" s="85"/>
      <c r="AK683" s="59"/>
    </row>
    <row r="684" spans="2:37" s="83" customFormat="1" ht="16.25" customHeight="1" x14ac:dyDescent="0.35">
      <c r="B684" s="85"/>
      <c r="C684" s="85"/>
      <c r="D684" s="85"/>
      <c r="AK684" s="59"/>
    </row>
    <row r="685" spans="2:37" s="83" customFormat="1" ht="16.25" customHeight="1" x14ac:dyDescent="0.35">
      <c r="B685" s="85"/>
      <c r="C685" s="85"/>
      <c r="D685" s="85"/>
      <c r="AK685" s="59"/>
    </row>
    <row r="686" spans="2:37" s="83" customFormat="1" ht="16.25" customHeight="1" x14ac:dyDescent="0.35">
      <c r="B686" s="85"/>
      <c r="C686" s="85"/>
      <c r="D686" s="85"/>
      <c r="AK686" s="59"/>
    </row>
    <row r="687" spans="2:37" s="83" customFormat="1" ht="16.25" customHeight="1" x14ac:dyDescent="0.35">
      <c r="B687" s="85"/>
      <c r="C687" s="85"/>
      <c r="D687" s="85"/>
      <c r="AK687" s="59"/>
    </row>
    <row r="688" spans="2:37" s="83" customFormat="1" ht="16.25" customHeight="1" x14ac:dyDescent="0.35">
      <c r="B688" s="85"/>
      <c r="C688" s="85"/>
      <c r="D688" s="85"/>
      <c r="AK688" s="59"/>
    </row>
    <row r="689" spans="2:37" s="83" customFormat="1" ht="16.25" customHeight="1" x14ac:dyDescent="0.35">
      <c r="B689" s="85"/>
      <c r="C689" s="85"/>
      <c r="D689" s="85"/>
      <c r="AK689" s="59"/>
    </row>
    <row r="690" spans="2:37" s="83" customFormat="1" ht="16.25" customHeight="1" x14ac:dyDescent="0.35">
      <c r="B690" s="85"/>
      <c r="C690" s="85"/>
      <c r="D690" s="85"/>
      <c r="AK690" s="59"/>
    </row>
    <row r="691" spans="2:37" s="83" customFormat="1" ht="16.25" customHeight="1" x14ac:dyDescent="0.35">
      <c r="B691" s="85"/>
      <c r="C691" s="85"/>
      <c r="D691" s="85"/>
      <c r="AK691" s="59"/>
    </row>
    <row r="692" spans="2:37" s="83" customFormat="1" ht="16.25" customHeight="1" x14ac:dyDescent="0.35">
      <c r="B692" s="85"/>
      <c r="C692" s="85"/>
      <c r="D692" s="85"/>
      <c r="AK692" s="59"/>
    </row>
    <row r="693" spans="2:37" s="83" customFormat="1" ht="16.25" customHeight="1" x14ac:dyDescent="0.35">
      <c r="B693" s="85"/>
      <c r="C693" s="85"/>
      <c r="D693" s="85"/>
      <c r="AK693" s="59"/>
    </row>
    <row r="694" spans="2:37" s="83" customFormat="1" ht="16.25" customHeight="1" x14ac:dyDescent="0.35">
      <c r="B694" s="85"/>
      <c r="C694" s="85"/>
      <c r="D694" s="85"/>
      <c r="AK694" s="59"/>
    </row>
    <row r="695" spans="2:37" s="83" customFormat="1" ht="16.25" customHeight="1" x14ac:dyDescent="0.35">
      <c r="B695" s="85"/>
      <c r="C695" s="85"/>
      <c r="D695" s="85"/>
      <c r="AK695" s="59"/>
    </row>
    <row r="696" spans="2:37" s="83" customFormat="1" ht="16.25" customHeight="1" x14ac:dyDescent="0.35">
      <c r="B696" s="85"/>
      <c r="C696" s="85"/>
      <c r="D696" s="85"/>
      <c r="AK696" s="59"/>
    </row>
    <row r="697" spans="2:37" s="83" customFormat="1" ht="16.25" customHeight="1" x14ac:dyDescent="0.35">
      <c r="B697" s="85"/>
      <c r="C697" s="85"/>
      <c r="D697" s="85"/>
      <c r="AK697" s="59"/>
    </row>
    <row r="698" spans="2:37" s="83" customFormat="1" ht="16.25" customHeight="1" x14ac:dyDescent="0.35">
      <c r="B698" s="85"/>
      <c r="C698" s="85"/>
      <c r="D698" s="85"/>
      <c r="AK698" s="59"/>
    </row>
    <row r="699" spans="2:37" s="83" customFormat="1" ht="16.25" customHeight="1" x14ac:dyDescent="0.35">
      <c r="B699" s="85"/>
      <c r="C699" s="85"/>
      <c r="D699" s="85"/>
      <c r="AK699" s="59"/>
    </row>
    <row r="700" spans="2:37" s="83" customFormat="1" ht="16.25" customHeight="1" x14ac:dyDescent="0.35">
      <c r="B700" s="85"/>
      <c r="C700" s="85"/>
      <c r="D700" s="85"/>
      <c r="AK700" s="59"/>
    </row>
    <row r="701" spans="2:37" s="83" customFormat="1" ht="16.25" customHeight="1" x14ac:dyDescent="0.35">
      <c r="B701" s="85"/>
      <c r="C701" s="85"/>
      <c r="D701" s="85"/>
      <c r="AK701" s="59"/>
    </row>
    <row r="702" spans="2:37" s="83" customFormat="1" ht="16.25" customHeight="1" x14ac:dyDescent="0.35">
      <c r="B702" s="85"/>
      <c r="C702" s="85"/>
      <c r="D702" s="85"/>
      <c r="AK702" s="59"/>
    </row>
    <row r="703" spans="2:37" s="83" customFormat="1" ht="16.25" customHeight="1" x14ac:dyDescent="0.35">
      <c r="B703" s="85"/>
      <c r="C703" s="85"/>
      <c r="D703" s="85"/>
      <c r="AK703" s="59"/>
    </row>
    <row r="704" spans="2:37" s="83" customFormat="1" ht="16.25" customHeight="1" x14ac:dyDescent="0.35">
      <c r="B704" s="85"/>
      <c r="C704" s="85"/>
      <c r="D704" s="85"/>
      <c r="AK704" s="59"/>
    </row>
    <row r="705" spans="2:37" s="83" customFormat="1" ht="16.25" customHeight="1" x14ac:dyDescent="0.35">
      <c r="B705" s="85"/>
      <c r="C705" s="85"/>
      <c r="D705" s="85"/>
      <c r="AK705" s="59"/>
    </row>
    <row r="706" spans="2:37" s="83" customFormat="1" ht="16.25" customHeight="1" x14ac:dyDescent="0.35">
      <c r="B706" s="85"/>
      <c r="C706" s="85"/>
      <c r="D706" s="85"/>
      <c r="AK706" s="59"/>
    </row>
    <row r="707" spans="2:37" s="83" customFormat="1" ht="16.25" customHeight="1" x14ac:dyDescent="0.35">
      <c r="B707" s="85"/>
      <c r="C707" s="85"/>
      <c r="D707" s="85"/>
      <c r="AK707" s="59"/>
    </row>
    <row r="708" spans="2:37" s="83" customFormat="1" ht="16.25" customHeight="1" x14ac:dyDescent="0.35">
      <c r="B708" s="85"/>
      <c r="C708" s="85"/>
      <c r="D708" s="85"/>
      <c r="AK708" s="59"/>
    </row>
    <row r="709" spans="2:37" s="83" customFormat="1" ht="16.25" customHeight="1" x14ac:dyDescent="0.35">
      <c r="B709" s="85"/>
      <c r="C709" s="85"/>
      <c r="D709" s="85"/>
      <c r="AK709" s="59"/>
    </row>
    <row r="710" spans="2:37" s="83" customFormat="1" ht="16.25" customHeight="1" x14ac:dyDescent="0.35">
      <c r="B710" s="85"/>
      <c r="C710" s="85"/>
      <c r="D710" s="85"/>
      <c r="AK710" s="59"/>
    </row>
    <row r="711" spans="2:37" s="83" customFormat="1" ht="16.25" customHeight="1" x14ac:dyDescent="0.35">
      <c r="B711" s="85"/>
      <c r="C711" s="85"/>
      <c r="D711" s="85"/>
      <c r="AK711" s="59"/>
    </row>
    <row r="712" spans="2:37" s="83" customFormat="1" ht="16.25" customHeight="1" x14ac:dyDescent="0.35">
      <c r="B712" s="85"/>
      <c r="C712" s="85"/>
      <c r="D712" s="85"/>
      <c r="AK712" s="59"/>
    </row>
    <row r="713" spans="2:37" s="83" customFormat="1" ht="16.25" customHeight="1" x14ac:dyDescent="0.35">
      <c r="B713" s="85"/>
      <c r="C713" s="85"/>
      <c r="D713" s="85"/>
      <c r="AK713" s="59"/>
    </row>
    <row r="714" spans="2:37" s="83" customFormat="1" ht="16.25" customHeight="1" x14ac:dyDescent="0.35">
      <c r="B714" s="85"/>
      <c r="C714" s="85"/>
      <c r="D714" s="85"/>
      <c r="AK714" s="59"/>
    </row>
    <row r="715" spans="2:37" s="83" customFormat="1" ht="16.25" customHeight="1" x14ac:dyDescent="0.35">
      <c r="B715" s="85"/>
      <c r="C715" s="85"/>
      <c r="D715" s="85"/>
      <c r="AK715" s="59"/>
    </row>
    <row r="716" spans="2:37" s="83" customFormat="1" ht="16.25" customHeight="1" x14ac:dyDescent="0.35">
      <c r="B716" s="85"/>
      <c r="C716" s="85"/>
      <c r="D716" s="85"/>
      <c r="AK716" s="59"/>
    </row>
    <row r="717" spans="2:37" s="83" customFormat="1" ht="16.25" customHeight="1" x14ac:dyDescent="0.35">
      <c r="B717" s="85"/>
      <c r="C717" s="85"/>
      <c r="D717" s="85"/>
      <c r="AK717" s="59"/>
    </row>
    <row r="718" spans="2:37" s="83" customFormat="1" ht="16.25" customHeight="1" x14ac:dyDescent="0.35">
      <c r="B718" s="85"/>
      <c r="C718" s="85"/>
      <c r="D718" s="85"/>
      <c r="AK718" s="59"/>
    </row>
    <row r="719" spans="2:37" s="83" customFormat="1" ht="16.25" customHeight="1" x14ac:dyDescent="0.35">
      <c r="B719" s="85"/>
      <c r="C719" s="85"/>
      <c r="D719" s="85"/>
      <c r="AK719" s="59"/>
    </row>
    <row r="720" spans="2:37" s="83" customFormat="1" ht="16.25" customHeight="1" x14ac:dyDescent="0.35">
      <c r="B720" s="85"/>
      <c r="C720" s="85"/>
      <c r="D720" s="85"/>
      <c r="AK720" s="59"/>
    </row>
    <row r="721" spans="2:37" s="83" customFormat="1" ht="16.25" customHeight="1" x14ac:dyDescent="0.35">
      <c r="B721" s="85"/>
      <c r="C721" s="85"/>
      <c r="D721" s="85"/>
      <c r="AK721" s="59"/>
    </row>
    <row r="722" spans="2:37" s="83" customFormat="1" ht="16.25" customHeight="1" x14ac:dyDescent="0.35">
      <c r="B722" s="85"/>
      <c r="C722" s="85"/>
      <c r="D722" s="85"/>
      <c r="AK722" s="59"/>
    </row>
    <row r="723" spans="2:37" s="83" customFormat="1" ht="16.25" customHeight="1" x14ac:dyDescent="0.35">
      <c r="B723" s="85"/>
      <c r="C723" s="85"/>
      <c r="D723" s="85"/>
      <c r="AK723" s="59"/>
    </row>
    <row r="724" spans="2:37" s="83" customFormat="1" ht="16.25" customHeight="1" x14ac:dyDescent="0.35">
      <c r="B724" s="85"/>
      <c r="C724" s="85"/>
      <c r="D724" s="85"/>
      <c r="AK724" s="59"/>
    </row>
    <row r="725" spans="2:37" s="83" customFormat="1" ht="16.25" customHeight="1" x14ac:dyDescent="0.35">
      <c r="B725" s="85"/>
      <c r="C725" s="85"/>
      <c r="D725" s="85"/>
      <c r="AK725" s="59"/>
    </row>
    <row r="726" spans="2:37" s="83" customFormat="1" ht="16.25" customHeight="1" x14ac:dyDescent="0.35">
      <c r="B726" s="85"/>
      <c r="C726" s="85"/>
      <c r="D726" s="85"/>
      <c r="AK726" s="59"/>
    </row>
    <row r="727" spans="2:37" s="83" customFormat="1" ht="16.25" customHeight="1" x14ac:dyDescent="0.35">
      <c r="B727" s="85"/>
      <c r="C727" s="85"/>
      <c r="D727" s="85"/>
      <c r="AK727" s="59"/>
    </row>
    <row r="728" spans="2:37" s="83" customFormat="1" ht="16.25" customHeight="1" x14ac:dyDescent="0.35">
      <c r="B728" s="85"/>
      <c r="C728" s="85"/>
      <c r="D728" s="85"/>
      <c r="AK728" s="59"/>
    </row>
    <row r="729" spans="2:37" s="83" customFormat="1" ht="16.25" customHeight="1" x14ac:dyDescent="0.35">
      <c r="B729" s="85"/>
      <c r="C729" s="85"/>
      <c r="D729" s="85"/>
      <c r="AK729" s="59"/>
    </row>
    <row r="730" spans="2:37" s="83" customFormat="1" ht="16.25" customHeight="1" x14ac:dyDescent="0.35">
      <c r="B730" s="85"/>
      <c r="C730" s="85"/>
      <c r="D730" s="85"/>
      <c r="AK730" s="59"/>
    </row>
    <row r="731" spans="2:37" s="83" customFormat="1" ht="16.25" customHeight="1" x14ac:dyDescent="0.35">
      <c r="B731" s="85"/>
      <c r="C731" s="85"/>
      <c r="D731" s="85"/>
      <c r="AK731" s="59"/>
    </row>
    <row r="732" spans="2:37" s="83" customFormat="1" ht="16.25" customHeight="1" x14ac:dyDescent="0.35">
      <c r="B732" s="85"/>
      <c r="C732" s="85"/>
      <c r="D732" s="85"/>
      <c r="AK732" s="59"/>
    </row>
    <row r="733" spans="2:37" s="83" customFormat="1" ht="16.25" customHeight="1" x14ac:dyDescent="0.35">
      <c r="B733" s="85"/>
      <c r="C733" s="85"/>
      <c r="D733" s="85"/>
      <c r="AK733" s="59"/>
    </row>
    <row r="734" spans="2:37" s="83" customFormat="1" ht="16.25" customHeight="1" x14ac:dyDescent="0.35">
      <c r="B734" s="85"/>
      <c r="C734" s="85"/>
      <c r="D734" s="85"/>
      <c r="AK734" s="59"/>
    </row>
    <row r="735" spans="2:37" s="83" customFormat="1" ht="16.25" customHeight="1" x14ac:dyDescent="0.35">
      <c r="B735" s="85"/>
      <c r="C735" s="85"/>
      <c r="D735" s="85"/>
      <c r="AK735" s="59"/>
    </row>
    <row r="736" spans="2:37" s="83" customFormat="1" ht="16.25" customHeight="1" x14ac:dyDescent="0.35">
      <c r="B736" s="85"/>
      <c r="C736" s="85"/>
      <c r="D736" s="85"/>
      <c r="AK736" s="59"/>
    </row>
    <row r="737" spans="2:37" s="83" customFormat="1" ht="16.25" customHeight="1" x14ac:dyDescent="0.35">
      <c r="B737" s="85"/>
      <c r="C737" s="85"/>
      <c r="D737" s="85"/>
      <c r="AK737" s="59"/>
    </row>
    <row r="738" spans="2:37" s="83" customFormat="1" ht="16.25" customHeight="1" x14ac:dyDescent="0.35">
      <c r="B738" s="85"/>
      <c r="C738" s="85"/>
      <c r="D738" s="85"/>
      <c r="AK738" s="59"/>
    </row>
    <row r="739" spans="2:37" s="83" customFormat="1" ht="16.25" customHeight="1" x14ac:dyDescent="0.35">
      <c r="B739" s="85"/>
      <c r="C739" s="85"/>
      <c r="D739" s="85"/>
      <c r="AK739" s="59"/>
    </row>
    <row r="740" spans="2:37" s="83" customFormat="1" ht="16.25" customHeight="1" x14ac:dyDescent="0.35">
      <c r="B740" s="85"/>
      <c r="C740" s="85"/>
      <c r="D740" s="85"/>
      <c r="AK740" s="59"/>
    </row>
    <row r="741" spans="2:37" s="83" customFormat="1" ht="16.25" customHeight="1" x14ac:dyDescent="0.35">
      <c r="B741" s="85"/>
      <c r="C741" s="85"/>
      <c r="D741" s="85"/>
      <c r="AK741" s="59"/>
    </row>
    <row r="742" spans="2:37" s="83" customFormat="1" ht="16.25" customHeight="1" x14ac:dyDescent="0.35">
      <c r="B742" s="85"/>
      <c r="C742" s="85"/>
      <c r="D742" s="85"/>
      <c r="AK742" s="59"/>
    </row>
    <row r="743" spans="2:37" s="83" customFormat="1" ht="16.25" customHeight="1" x14ac:dyDescent="0.35">
      <c r="B743" s="85"/>
      <c r="C743" s="85"/>
      <c r="D743" s="85"/>
      <c r="AK743" s="59"/>
    </row>
    <row r="744" spans="2:37" s="83" customFormat="1" ht="16.25" customHeight="1" x14ac:dyDescent="0.35">
      <c r="B744" s="85"/>
      <c r="C744" s="85"/>
      <c r="D744" s="85"/>
      <c r="AK744" s="59"/>
    </row>
    <row r="745" spans="2:37" s="83" customFormat="1" ht="16.25" customHeight="1" x14ac:dyDescent="0.35">
      <c r="B745" s="85"/>
      <c r="C745" s="85"/>
      <c r="D745" s="85"/>
      <c r="AK745" s="59"/>
    </row>
    <row r="746" spans="2:37" s="83" customFormat="1" ht="16.25" customHeight="1" x14ac:dyDescent="0.35">
      <c r="B746" s="85"/>
      <c r="C746" s="85"/>
      <c r="D746" s="85"/>
      <c r="AK746" s="59"/>
    </row>
    <row r="747" spans="2:37" s="83" customFormat="1" ht="16.25" customHeight="1" x14ac:dyDescent="0.35">
      <c r="B747" s="85"/>
      <c r="C747" s="85"/>
      <c r="D747" s="85"/>
      <c r="AK747" s="59"/>
    </row>
    <row r="748" spans="2:37" s="83" customFormat="1" ht="16.25" customHeight="1" x14ac:dyDescent="0.35">
      <c r="B748" s="85"/>
      <c r="C748" s="85"/>
      <c r="D748" s="85"/>
      <c r="AK748" s="59"/>
    </row>
    <row r="749" spans="2:37" s="83" customFormat="1" ht="16.25" customHeight="1" x14ac:dyDescent="0.35">
      <c r="B749" s="85"/>
      <c r="C749" s="85"/>
      <c r="D749" s="85"/>
      <c r="AK749" s="59"/>
    </row>
    <row r="750" spans="2:37" s="83" customFormat="1" ht="16.25" customHeight="1" x14ac:dyDescent="0.35">
      <c r="B750" s="85"/>
      <c r="C750" s="85"/>
      <c r="D750" s="85"/>
      <c r="AK750" s="59"/>
    </row>
    <row r="751" spans="2:37" s="83" customFormat="1" ht="16.25" customHeight="1" x14ac:dyDescent="0.35">
      <c r="B751" s="85"/>
      <c r="C751" s="85"/>
      <c r="D751" s="85"/>
      <c r="AK751" s="59"/>
    </row>
    <row r="752" spans="2:37" s="83" customFormat="1" ht="16.25" customHeight="1" x14ac:dyDescent="0.35">
      <c r="B752" s="85"/>
      <c r="C752" s="85"/>
      <c r="D752" s="85"/>
      <c r="AK752" s="59"/>
    </row>
    <row r="753" spans="2:37" s="83" customFormat="1" ht="16.25" customHeight="1" x14ac:dyDescent="0.35">
      <c r="B753" s="85"/>
      <c r="C753" s="85"/>
      <c r="D753" s="85"/>
      <c r="AK753" s="59"/>
    </row>
    <row r="754" spans="2:37" s="83" customFormat="1" ht="16.25" customHeight="1" x14ac:dyDescent="0.35">
      <c r="B754" s="85"/>
      <c r="C754" s="85"/>
      <c r="D754" s="85"/>
      <c r="AK754" s="59"/>
    </row>
    <row r="755" spans="2:37" s="83" customFormat="1" ht="16.25" customHeight="1" x14ac:dyDescent="0.35">
      <c r="B755" s="85"/>
      <c r="C755" s="85"/>
      <c r="D755" s="85"/>
      <c r="AK755" s="59"/>
    </row>
    <row r="756" spans="2:37" s="83" customFormat="1" ht="16.25" customHeight="1" x14ac:dyDescent="0.35">
      <c r="B756" s="85"/>
      <c r="C756" s="85"/>
      <c r="D756" s="85"/>
      <c r="AK756" s="59"/>
    </row>
    <row r="757" spans="2:37" s="83" customFormat="1" ht="16.25" customHeight="1" x14ac:dyDescent="0.35">
      <c r="B757" s="85"/>
      <c r="C757" s="85"/>
      <c r="D757" s="85"/>
      <c r="AK757" s="59"/>
    </row>
    <row r="758" spans="2:37" s="83" customFormat="1" ht="16.25" customHeight="1" x14ac:dyDescent="0.35">
      <c r="B758" s="85"/>
      <c r="C758" s="85"/>
      <c r="D758" s="85"/>
      <c r="AK758" s="59"/>
    </row>
    <row r="759" spans="2:37" s="83" customFormat="1" ht="16.25" customHeight="1" x14ac:dyDescent="0.35">
      <c r="B759" s="85"/>
      <c r="C759" s="85"/>
      <c r="D759" s="85"/>
      <c r="AK759" s="59"/>
    </row>
    <row r="760" spans="2:37" s="83" customFormat="1" ht="16.25" customHeight="1" x14ac:dyDescent="0.35">
      <c r="B760" s="85"/>
      <c r="C760" s="85"/>
      <c r="D760" s="85"/>
      <c r="AK760" s="59"/>
    </row>
    <row r="761" spans="2:37" s="83" customFormat="1" ht="16.25" customHeight="1" x14ac:dyDescent="0.35">
      <c r="B761" s="85"/>
      <c r="C761" s="85"/>
      <c r="D761" s="85"/>
      <c r="AK761" s="59"/>
    </row>
    <row r="762" spans="2:37" s="83" customFormat="1" ht="16.25" customHeight="1" x14ac:dyDescent="0.35">
      <c r="B762" s="85"/>
      <c r="C762" s="85"/>
      <c r="D762" s="85"/>
      <c r="AK762" s="59"/>
    </row>
    <row r="763" spans="2:37" s="83" customFormat="1" ht="16.25" customHeight="1" x14ac:dyDescent="0.35">
      <c r="B763" s="85"/>
      <c r="C763" s="85"/>
      <c r="D763" s="85"/>
      <c r="AK763" s="59"/>
    </row>
    <row r="764" spans="2:37" s="83" customFormat="1" ht="16.25" customHeight="1" x14ac:dyDescent="0.35">
      <c r="B764" s="85"/>
      <c r="C764" s="85"/>
      <c r="D764" s="85"/>
      <c r="AK764" s="59"/>
    </row>
    <row r="765" spans="2:37" s="83" customFormat="1" ht="16.25" customHeight="1" x14ac:dyDescent="0.35">
      <c r="B765" s="85"/>
      <c r="C765" s="85"/>
      <c r="D765" s="85"/>
      <c r="AK765" s="59"/>
    </row>
    <row r="766" spans="2:37" s="83" customFormat="1" ht="16.25" customHeight="1" x14ac:dyDescent="0.35">
      <c r="B766" s="85"/>
      <c r="C766" s="85"/>
      <c r="D766" s="85"/>
      <c r="AK766" s="59"/>
    </row>
    <row r="767" spans="2:37" s="83" customFormat="1" ht="16.25" customHeight="1" x14ac:dyDescent="0.35">
      <c r="B767" s="85"/>
      <c r="C767" s="85"/>
      <c r="D767" s="85"/>
      <c r="AK767" s="59"/>
    </row>
    <row r="768" spans="2:37" s="83" customFormat="1" ht="16.25" customHeight="1" x14ac:dyDescent="0.35">
      <c r="B768" s="85"/>
      <c r="C768" s="85"/>
      <c r="D768" s="85"/>
      <c r="AK768" s="59"/>
    </row>
    <row r="769" spans="2:37" s="83" customFormat="1" ht="16.25" customHeight="1" x14ac:dyDescent="0.35">
      <c r="B769" s="85"/>
      <c r="C769" s="85"/>
      <c r="D769" s="85"/>
      <c r="AK769" s="59"/>
    </row>
    <row r="770" spans="2:37" s="83" customFormat="1" ht="16.25" customHeight="1" x14ac:dyDescent="0.35">
      <c r="B770" s="85"/>
      <c r="C770" s="85"/>
      <c r="D770" s="85"/>
      <c r="AK770" s="59"/>
    </row>
    <row r="771" spans="2:37" s="83" customFormat="1" ht="16.25" customHeight="1" x14ac:dyDescent="0.35">
      <c r="B771" s="85"/>
      <c r="C771" s="85"/>
      <c r="D771" s="85"/>
      <c r="AK771" s="59"/>
    </row>
    <row r="772" spans="2:37" s="83" customFormat="1" ht="16.25" customHeight="1" x14ac:dyDescent="0.35">
      <c r="B772" s="85"/>
      <c r="C772" s="85"/>
      <c r="D772" s="85"/>
      <c r="AK772" s="59"/>
    </row>
    <row r="773" spans="2:37" s="83" customFormat="1" ht="16.25" customHeight="1" x14ac:dyDescent="0.35">
      <c r="B773" s="85"/>
      <c r="C773" s="85"/>
      <c r="D773" s="85"/>
      <c r="AK773" s="59"/>
    </row>
    <row r="774" spans="2:37" s="83" customFormat="1" ht="16.25" customHeight="1" x14ac:dyDescent="0.35">
      <c r="B774" s="85"/>
      <c r="C774" s="85"/>
      <c r="D774" s="85"/>
      <c r="AK774" s="59"/>
    </row>
    <row r="775" spans="2:37" s="83" customFormat="1" ht="16.25" customHeight="1" x14ac:dyDescent="0.35">
      <c r="B775" s="85"/>
      <c r="C775" s="85"/>
      <c r="D775" s="85"/>
      <c r="AK775" s="59"/>
    </row>
    <row r="776" spans="2:37" s="83" customFormat="1" ht="16.25" customHeight="1" x14ac:dyDescent="0.35">
      <c r="B776" s="85"/>
      <c r="C776" s="85"/>
      <c r="D776" s="85"/>
      <c r="AK776" s="59"/>
    </row>
    <row r="777" spans="2:37" s="83" customFormat="1" ht="16.25" customHeight="1" x14ac:dyDescent="0.35">
      <c r="B777" s="85"/>
      <c r="C777" s="85"/>
      <c r="D777" s="85"/>
      <c r="AK777" s="59"/>
    </row>
    <row r="778" spans="2:37" s="83" customFormat="1" ht="16.25" customHeight="1" x14ac:dyDescent="0.35">
      <c r="B778" s="85"/>
      <c r="C778" s="85"/>
      <c r="D778" s="85"/>
      <c r="AK778" s="59"/>
    </row>
    <row r="779" spans="2:37" s="83" customFormat="1" ht="16.25" customHeight="1" x14ac:dyDescent="0.35">
      <c r="B779" s="85"/>
      <c r="C779" s="85"/>
      <c r="D779" s="85"/>
      <c r="AK779" s="59"/>
    </row>
    <row r="780" spans="2:37" s="83" customFormat="1" ht="16.25" customHeight="1" x14ac:dyDescent="0.35">
      <c r="B780" s="85"/>
      <c r="C780" s="85"/>
      <c r="D780" s="85"/>
      <c r="AK780" s="59"/>
    </row>
    <row r="781" spans="2:37" s="83" customFormat="1" ht="16.25" customHeight="1" x14ac:dyDescent="0.35">
      <c r="B781" s="85"/>
      <c r="C781" s="85"/>
      <c r="D781" s="85"/>
      <c r="AK781" s="59"/>
    </row>
    <row r="782" spans="2:37" s="83" customFormat="1" ht="16.25" customHeight="1" x14ac:dyDescent="0.35">
      <c r="B782" s="85"/>
      <c r="C782" s="85"/>
      <c r="D782" s="85"/>
      <c r="AK782" s="59"/>
    </row>
    <row r="783" spans="2:37" s="83" customFormat="1" ht="16.25" customHeight="1" x14ac:dyDescent="0.35">
      <c r="B783" s="85"/>
      <c r="C783" s="85"/>
      <c r="D783" s="85"/>
      <c r="AK783" s="59"/>
    </row>
    <row r="784" spans="2:37" s="83" customFormat="1" ht="16.25" customHeight="1" x14ac:dyDescent="0.35">
      <c r="B784" s="85"/>
      <c r="C784" s="85"/>
      <c r="D784" s="85"/>
      <c r="AK784" s="59"/>
    </row>
    <row r="785" spans="2:37" s="83" customFormat="1" ht="16.25" customHeight="1" x14ac:dyDescent="0.35">
      <c r="B785" s="85"/>
      <c r="C785" s="85"/>
      <c r="D785" s="85"/>
      <c r="AK785" s="59"/>
    </row>
    <row r="786" spans="2:37" s="83" customFormat="1" ht="16.25" customHeight="1" x14ac:dyDescent="0.35">
      <c r="B786" s="85"/>
      <c r="C786" s="85"/>
      <c r="D786" s="85"/>
      <c r="AK786" s="59"/>
    </row>
    <row r="787" spans="2:37" s="83" customFormat="1" ht="16.25" customHeight="1" x14ac:dyDescent="0.35">
      <c r="B787" s="85"/>
      <c r="C787" s="85"/>
      <c r="D787" s="85"/>
      <c r="AK787" s="59"/>
    </row>
    <row r="788" spans="2:37" s="83" customFormat="1" ht="16.25" customHeight="1" x14ac:dyDescent="0.35">
      <c r="B788" s="85"/>
      <c r="C788" s="85"/>
      <c r="D788" s="85"/>
      <c r="AK788" s="59"/>
    </row>
    <row r="789" spans="2:37" s="83" customFormat="1" ht="16.25" customHeight="1" x14ac:dyDescent="0.35">
      <c r="B789" s="85"/>
      <c r="C789" s="85"/>
      <c r="D789" s="85"/>
      <c r="AK789" s="59"/>
    </row>
    <row r="790" spans="2:37" s="83" customFormat="1" ht="16.25" customHeight="1" x14ac:dyDescent="0.35">
      <c r="B790" s="85"/>
      <c r="C790" s="85"/>
      <c r="D790" s="85"/>
      <c r="AK790" s="59"/>
    </row>
    <row r="791" spans="2:37" s="83" customFormat="1" ht="16.25" customHeight="1" x14ac:dyDescent="0.35">
      <c r="B791" s="85"/>
      <c r="C791" s="85"/>
      <c r="D791" s="85"/>
      <c r="AK791" s="59"/>
    </row>
    <row r="792" spans="2:37" s="83" customFormat="1" ht="16.25" customHeight="1" x14ac:dyDescent="0.35">
      <c r="B792" s="85"/>
      <c r="C792" s="85"/>
      <c r="D792" s="85"/>
      <c r="AK792" s="59"/>
    </row>
    <row r="793" spans="2:37" s="83" customFormat="1" ht="16.25" customHeight="1" x14ac:dyDescent="0.35">
      <c r="B793" s="85"/>
      <c r="C793" s="85"/>
      <c r="D793" s="85"/>
      <c r="AK793" s="59"/>
    </row>
    <row r="794" spans="2:37" s="83" customFormat="1" ht="16.25" customHeight="1" x14ac:dyDescent="0.35">
      <c r="B794" s="85"/>
      <c r="C794" s="85"/>
      <c r="D794" s="85"/>
      <c r="AK794" s="59"/>
    </row>
    <row r="795" spans="2:37" s="83" customFormat="1" ht="16.25" customHeight="1" x14ac:dyDescent="0.35">
      <c r="B795" s="85"/>
      <c r="C795" s="85"/>
      <c r="D795" s="85"/>
      <c r="AK795" s="59"/>
    </row>
    <row r="796" spans="2:37" s="83" customFormat="1" ht="16.25" customHeight="1" x14ac:dyDescent="0.35">
      <c r="B796" s="85"/>
      <c r="C796" s="85"/>
      <c r="D796" s="85"/>
      <c r="AK796" s="59"/>
    </row>
    <row r="797" spans="2:37" s="83" customFormat="1" ht="16.25" customHeight="1" x14ac:dyDescent="0.35">
      <c r="B797" s="85"/>
      <c r="C797" s="85"/>
      <c r="D797" s="85"/>
      <c r="AK797" s="59"/>
    </row>
    <row r="798" spans="2:37" s="83" customFormat="1" ht="16.25" customHeight="1" x14ac:dyDescent="0.35">
      <c r="B798" s="85"/>
      <c r="C798" s="85"/>
      <c r="D798" s="85"/>
      <c r="AK798" s="59"/>
    </row>
    <row r="799" spans="2:37" s="83" customFormat="1" ht="16.25" customHeight="1" x14ac:dyDescent="0.35">
      <c r="B799" s="85"/>
      <c r="C799" s="85"/>
      <c r="D799" s="85"/>
      <c r="AK799" s="59"/>
    </row>
    <row r="800" spans="2:37" s="83" customFormat="1" ht="16.25" customHeight="1" x14ac:dyDescent="0.35">
      <c r="B800" s="85"/>
      <c r="C800" s="85"/>
      <c r="D800" s="85"/>
      <c r="AK800" s="59"/>
    </row>
    <row r="801" spans="2:37" s="83" customFormat="1" ht="16.25" customHeight="1" x14ac:dyDescent="0.35">
      <c r="B801" s="85"/>
      <c r="C801" s="85"/>
      <c r="D801" s="85"/>
      <c r="AK801" s="59"/>
    </row>
    <row r="802" spans="2:37" s="83" customFormat="1" ht="16.25" customHeight="1" x14ac:dyDescent="0.35">
      <c r="B802" s="85"/>
      <c r="C802" s="85"/>
      <c r="D802" s="85"/>
      <c r="AK802" s="59"/>
    </row>
    <row r="803" spans="2:37" s="83" customFormat="1" ht="16.25" customHeight="1" x14ac:dyDescent="0.35">
      <c r="B803" s="85"/>
      <c r="C803" s="85"/>
      <c r="D803" s="85"/>
      <c r="AK803" s="59"/>
    </row>
    <row r="804" spans="2:37" s="83" customFormat="1" ht="16.25" customHeight="1" x14ac:dyDescent="0.35">
      <c r="B804" s="85"/>
      <c r="C804" s="85"/>
      <c r="D804" s="85"/>
      <c r="AK804" s="59"/>
    </row>
    <row r="805" spans="2:37" s="83" customFormat="1" ht="16.25" customHeight="1" x14ac:dyDescent="0.35">
      <c r="B805" s="85"/>
      <c r="C805" s="85"/>
      <c r="D805" s="85"/>
      <c r="AK805" s="59"/>
    </row>
    <row r="806" spans="2:37" s="83" customFormat="1" ht="16.25" customHeight="1" x14ac:dyDescent="0.35">
      <c r="B806" s="85"/>
      <c r="C806" s="85"/>
      <c r="D806" s="85"/>
      <c r="AK806" s="59"/>
    </row>
    <row r="807" spans="2:37" s="83" customFormat="1" ht="16.25" customHeight="1" x14ac:dyDescent="0.35">
      <c r="B807" s="85"/>
      <c r="C807" s="85"/>
      <c r="D807" s="85"/>
      <c r="AK807" s="59"/>
    </row>
    <row r="808" spans="2:37" s="83" customFormat="1" ht="16.25" customHeight="1" x14ac:dyDescent="0.35">
      <c r="B808" s="85"/>
      <c r="C808" s="85"/>
      <c r="D808" s="85"/>
      <c r="AK808" s="59"/>
    </row>
    <row r="809" spans="2:37" s="83" customFormat="1" ht="16.25" customHeight="1" x14ac:dyDescent="0.35">
      <c r="B809" s="85"/>
      <c r="C809" s="85"/>
      <c r="D809" s="85"/>
      <c r="AK809" s="59"/>
    </row>
    <row r="810" spans="2:37" s="83" customFormat="1" ht="16.25" customHeight="1" x14ac:dyDescent="0.35">
      <c r="B810" s="85"/>
      <c r="C810" s="85"/>
      <c r="D810" s="85"/>
      <c r="AK810" s="59"/>
    </row>
    <row r="811" spans="2:37" s="83" customFormat="1" ht="16.25" customHeight="1" x14ac:dyDescent="0.35">
      <c r="B811" s="85"/>
      <c r="C811" s="85"/>
      <c r="D811" s="85"/>
      <c r="AK811" s="59"/>
    </row>
    <row r="812" spans="2:37" s="83" customFormat="1" ht="16.25" customHeight="1" x14ac:dyDescent="0.35">
      <c r="B812" s="85"/>
      <c r="C812" s="85"/>
      <c r="D812" s="85"/>
      <c r="AK812" s="59"/>
    </row>
    <row r="813" spans="2:37" s="83" customFormat="1" ht="16.25" customHeight="1" x14ac:dyDescent="0.35">
      <c r="B813" s="85"/>
      <c r="C813" s="85"/>
      <c r="D813" s="85"/>
      <c r="AK813" s="59"/>
    </row>
    <row r="814" spans="2:37" s="83" customFormat="1" ht="16.25" customHeight="1" x14ac:dyDescent="0.35">
      <c r="B814" s="85"/>
      <c r="C814" s="85"/>
      <c r="D814" s="85"/>
      <c r="AK814" s="59"/>
    </row>
    <row r="815" spans="2:37" s="83" customFormat="1" ht="16.25" customHeight="1" x14ac:dyDescent="0.35">
      <c r="B815" s="85"/>
      <c r="C815" s="85"/>
      <c r="D815" s="85"/>
      <c r="AK815" s="59"/>
    </row>
    <row r="816" spans="2:37" s="83" customFormat="1" ht="16.25" customHeight="1" x14ac:dyDescent="0.35">
      <c r="B816" s="85"/>
      <c r="C816" s="85"/>
      <c r="D816" s="85"/>
      <c r="AK816" s="59"/>
    </row>
    <row r="817" spans="2:37" s="83" customFormat="1" ht="16.25" customHeight="1" x14ac:dyDescent="0.35">
      <c r="B817" s="85"/>
      <c r="C817" s="85"/>
      <c r="D817" s="85"/>
      <c r="AK817" s="59"/>
    </row>
    <row r="818" spans="2:37" s="83" customFormat="1" ht="16.25" customHeight="1" x14ac:dyDescent="0.35">
      <c r="B818" s="85"/>
      <c r="C818" s="85"/>
      <c r="D818" s="85"/>
      <c r="AK818" s="59"/>
    </row>
    <row r="819" spans="2:37" s="83" customFormat="1" ht="16.25" customHeight="1" x14ac:dyDescent="0.35">
      <c r="B819" s="85"/>
      <c r="C819" s="85"/>
      <c r="D819" s="85"/>
      <c r="AK819" s="59"/>
    </row>
    <row r="820" spans="2:37" s="83" customFormat="1" ht="16.25" customHeight="1" x14ac:dyDescent="0.35">
      <c r="B820" s="85"/>
      <c r="C820" s="85"/>
      <c r="D820" s="85"/>
      <c r="AK820" s="59"/>
    </row>
    <row r="821" spans="2:37" s="83" customFormat="1" ht="16.25" customHeight="1" x14ac:dyDescent="0.35">
      <c r="B821" s="85"/>
      <c r="C821" s="85"/>
      <c r="D821" s="85"/>
      <c r="AK821" s="59"/>
    </row>
    <row r="822" spans="2:37" s="83" customFormat="1" ht="16.25" customHeight="1" x14ac:dyDescent="0.35">
      <c r="B822" s="85"/>
      <c r="C822" s="85"/>
      <c r="D822" s="85"/>
      <c r="AK822" s="59"/>
    </row>
    <row r="823" spans="2:37" s="83" customFormat="1" ht="16.25" customHeight="1" x14ac:dyDescent="0.35">
      <c r="B823" s="85"/>
      <c r="C823" s="85"/>
      <c r="D823" s="85"/>
      <c r="AK823" s="59"/>
    </row>
    <row r="824" spans="2:37" s="83" customFormat="1" ht="16.25" customHeight="1" x14ac:dyDescent="0.35">
      <c r="B824" s="85"/>
      <c r="C824" s="85"/>
      <c r="D824" s="85"/>
      <c r="AK824" s="59"/>
    </row>
    <row r="825" spans="2:37" s="83" customFormat="1" ht="16.25" customHeight="1" x14ac:dyDescent="0.35">
      <c r="B825" s="85"/>
      <c r="C825" s="85"/>
      <c r="D825" s="85"/>
      <c r="AK825" s="59"/>
    </row>
    <row r="826" spans="2:37" s="83" customFormat="1" ht="16.25" customHeight="1" x14ac:dyDescent="0.35">
      <c r="B826" s="85"/>
      <c r="C826" s="85"/>
      <c r="D826" s="85"/>
      <c r="AK826" s="59"/>
    </row>
    <row r="827" spans="2:37" s="83" customFormat="1" ht="16.25" customHeight="1" x14ac:dyDescent="0.35">
      <c r="B827" s="85"/>
      <c r="C827" s="85"/>
      <c r="D827" s="85"/>
      <c r="AK827" s="59"/>
    </row>
    <row r="828" spans="2:37" s="83" customFormat="1" ht="16.25" customHeight="1" x14ac:dyDescent="0.35">
      <c r="B828" s="85"/>
      <c r="C828" s="85"/>
      <c r="D828" s="85"/>
      <c r="AK828" s="59"/>
    </row>
    <row r="829" spans="2:37" s="83" customFormat="1" ht="16.25" customHeight="1" x14ac:dyDescent="0.35">
      <c r="B829" s="85"/>
      <c r="C829" s="85"/>
      <c r="D829" s="85"/>
      <c r="AK829" s="59"/>
    </row>
    <row r="830" spans="2:37" s="83" customFormat="1" ht="16.25" customHeight="1" x14ac:dyDescent="0.35">
      <c r="B830" s="85"/>
      <c r="C830" s="85"/>
      <c r="D830" s="85"/>
      <c r="AK830" s="59"/>
    </row>
    <row r="831" spans="2:37" s="83" customFormat="1" ht="16.25" customHeight="1" x14ac:dyDescent="0.35">
      <c r="B831" s="85"/>
      <c r="C831" s="85"/>
      <c r="D831" s="85"/>
      <c r="AK831" s="59"/>
    </row>
    <row r="832" spans="2:37" s="83" customFormat="1" ht="16.25" customHeight="1" x14ac:dyDescent="0.35">
      <c r="B832" s="85"/>
      <c r="C832" s="85"/>
      <c r="D832" s="85"/>
      <c r="AK832" s="59"/>
    </row>
    <row r="833" spans="2:37" s="83" customFormat="1" ht="16.25" customHeight="1" x14ac:dyDescent="0.35">
      <c r="B833" s="85"/>
      <c r="C833" s="85"/>
      <c r="D833" s="85"/>
      <c r="AK833" s="59"/>
    </row>
    <row r="834" spans="2:37" s="83" customFormat="1" ht="16.25" customHeight="1" x14ac:dyDescent="0.35">
      <c r="B834" s="85"/>
      <c r="C834" s="85"/>
      <c r="D834" s="85"/>
      <c r="AK834" s="59"/>
    </row>
    <row r="835" spans="2:37" s="83" customFormat="1" ht="16.25" customHeight="1" x14ac:dyDescent="0.35">
      <c r="B835" s="85"/>
      <c r="C835" s="85"/>
      <c r="D835" s="85"/>
      <c r="AK835" s="59"/>
    </row>
    <row r="836" spans="2:37" s="83" customFormat="1" ht="16.25" customHeight="1" x14ac:dyDescent="0.35">
      <c r="B836" s="85"/>
      <c r="C836" s="85"/>
      <c r="D836" s="85"/>
      <c r="AK836" s="59"/>
    </row>
    <row r="837" spans="2:37" s="83" customFormat="1" ht="16.25" customHeight="1" x14ac:dyDescent="0.35">
      <c r="B837" s="85"/>
      <c r="C837" s="85"/>
      <c r="D837" s="85"/>
      <c r="AK837" s="59"/>
    </row>
    <row r="838" spans="2:37" s="83" customFormat="1" ht="16.25" customHeight="1" x14ac:dyDescent="0.35">
      <c r="B838" s="85"/>
      <c r="C838" s="85"/>
      <c r="D838" s="85"/>
      <c r="AK838" s="59"/>
    </row>
    <row r="839" spans="2:37" s="83" customFormat="1" ht="16.25" customHeight="1" x14ac:dyDescent="0.35">
      <c r="B839" s="85"/>
      <c r="C839" s="85"/>
      <c r="D839" s="85"/>
      <c r="AK839" s="59"/>
    </row>
    <row r="840" spans="2:37" s="83" customFormat="1" ht="16.25" customHeight="1" x14ac:dyDescent="0.35">
      <c r="B840" s="85"/>
      <c r="C840" s="85"/>
      <c r="D840" s="85"/>
      <c r="AK840" s="59"/>
    </row>
    <row r="841" spans="2:37" s="83" customFormat="1" ht="16.25" customHeight="1" x14ac:dyDescent="0.35">
      <c r="B841" s="85"/>
      <c r="C841" s="85"/>
      <c r="D841" s="85"/>
      <c r="AK841" s="59"/>
    </row>
    <row r="842" spans="2:37" s="83" customFormat="1" ht="16.25" customHeight="1" x14ac:dyDescent="0.35">
      <c r="B842" s="85"/>
      <c r="C842" s="85"/>
      <c r="D842" s="85"/>
      <c r="AK842" s="59"/>
    </row>
    <row r="843" spans="2:37" s="83" customFormat="1" ht="16.25" customHeight="1" x14ac:dyDescent="0.35">
      <c r="B843" s="85"/>
      <c r="C843" s="85"/>
      <c r="D843" s="85"/>
      <c r="AK843" s="59"/>
    </row>
    <row r="844" spans="2:37" s="83" customFormat="1" ht="16.25" customHeight="1" x14ac:dyDescent="0.35">
      <c r="B844" s="85"/>
      <c r="C844" s="85"/>
      <c r="D844" s="85"/>
      <c r="AK844" s="59"/>
    </row>
    <row r="845" spans="2:37" s="83" customFormat="1" ht="16.25" customHeight="1" x14ac:dyDescent="0.35">
      <c r="B845" s="85"/>
      <c r="C845" s="85"/>
      <c r="D845" s="85"/>
      <c r="AK845" s="59"/>
    </row>
    <row r="846" spans="2:37" s="83" customFormat="1" ht="16.25" customHeight="1" x14ac:dyDescent="0.35">
      <c r="B846" s="85"/>
      <c r="C846" s="85"/>
      <c r="D846" s="85"/>
      <c r="AK846" s="59"/>
    </row>
    <row r="847" spans="2:37" s="83" customFormat="1" ht="16.25" customHeight="1" x14ac:dyDescent="0.35">
      <c r="B847" s="85"/>
      <c r="C847" s="85"/>
      <c r="D847" s="85"/>
      <c r="AK847" s="59"/>
    </row>
    <row r="848" spans="2:37" s="83" customFormat="1" ht="16.25" customHeight="1" x14ac:dyDescent="0.35">
      <c r="B848" s="85"/>
      <c r="C848" s="85"/>
      <c r="D848" s="85"/>
      <c r="AK848" s="59"/>
    </row>
    <row r="849" spans="2:37" s="83" customFormat="1" ht="16.25" customHeight="1" x14ac:dyDescent="0.35">
      <c r="B849" s="85"/>
      <c r="C849" s="85"/>
      <c r="D849" s="85"/>
      <c r="AK849" s="59"/>
    </row>
    <row r="850" spans="2:37" s="83" customFormat="1" ht="16.25" customHeight="1" x14ac:dyDescent="0.35">
      <c r="B850" s="85"/>
      <c r="C850" s="85"/>
      <c r="D850" s="85"/>
      <c r="AK850" s="59"/>
    </row>
    <row r="851" spans="2:37" s="83" customFormat="1" ht="16.25" customHeight="1" x14ac:dyDescent="0.35">
      <c r="B851" s="85"/>
      <c r="C851" s="85"/>
      <c r="D851" s="85"/>
      <c r="AK851" s="59"/>
    </row>
    <row r="852" spans="2:37" s="83" customFormat="1" ht="16.25" customHeight="1" x14ac:dyDescent="0.35">
      <c r="B852" s="85"/>
      <c r="C852" s="85"/>
      <c r="D852" s="85"/>
      <c r="AK852" s="59"/>
    </row>
    <row r="853" spans="2:37" s="83" customFormat="1" ht="16.25" customHeight="1" x14ac:dyDescent="0.35">
      <c r="B853" s="85"/>
      <c r="C853" s="85"/>
      <c r="D853" s="85"/>
      <c r="AK853" s="59"/>
    </row>
    <row r="854" spans="2:37" s="83" customFormat="1" ht="16.25" customHeight="1" x14ac:dyDescent="0.35">
      <c r="B854" s="85"/>
      <c r="C854" s="85"/>
      <c r="D854" s="85"/>
      <c r="AK854" s="59"/>
    </row>
    <row r="855" spans="2:37" s="83" customFormat="1" ht="16.25" customHeight="1" x14ac:dyDescent="0.35">
      <c r="B855" s="85"/>
      <c r="C855" s="85"/>
      <c r="D855" s="85"/>
      <c r="AK855" s="59"/>
    </row>
    <row r="856" spans="2:37" s="83" customFormat="1" ht="16.25" customHeight="1" x14ac:dyDescent="0.35">
      <c r="B856" s="85"/>
      <c r="C856" s="85"/>
      <c r="D856" s="85"/>
      <c r="AK856" s="59"/>
    </row>
    <row r="857" spans="2:37" s="83" customFormat="1" ht="16.25" customHeight="1" x14ac:dyDescent="0.35">
      <c r="B857" s="85"/>
      <c r="C857" s="85"/>
      <c r="D857" s="85"/>
      <c r="AK857" s="59"/>
    </row>
    <row r="858" spans="2:37" s="83" customFormat="1" ht="16.25" customHeight="1" x14ac:dyDescent="0.35">
      <c r="B858" s="85"/>
      <c r="C858" s="85"/>
      <c r="D858" s="85"/>
      <c r="AK858" s="59"/>
    </row>
    <row r="859" spans="2:37" s="83" customFormat="1" ht="16.25" customHeight="1" x14ac:dyDescent="0.35">
      <c r="B859" s="85"/>
      <c r="C859" s="85"/>
      <c r="D859" s="85"/>
      <c r="AK859" s="59"/>
    </row>
    <row r="860" spans="2:37" s="83" customFormat="1" ht="16.25" customHeight="1" x14ac:dyDescent="0.35">
      <c r="B860" s="85"/>
      <c r="C860" s="85"/>
      <c r="D860" s="85"/>
      <c r="AK860" s="59"/>
    </row>
    <row r="861" spans="2:37" s="83" customFormat="1" ht="16.25" customHeight="1" x14ac:dyDescent="0.35">
      <c r="B861" s="85"/>
      <c r="C861" s="85"/>
      <c r="D861" s="85"/>
      <c r="AK861" s="59"/>
    </row>
    <row r="862" spans="2:37" s="83" customFormat="1" ht="16.25" customHeight="1" x14ac:dyDescent="0.35">
      <c r="B862" s="85"/>
      <c r="C862" s="85"/>
      <c r="D862" s="85"/>
      <c r="AK862" s="59"/>
    </row>
    <row r="863" spans="2:37" s="83" customFormat="1" ht="16.25" customHeight="1" x14ac:dyDescent="0.35">
      <c r="B863" s="85"/>
      <c r="C863" s="85"/>
      <c r="D863" s="85"/>
      <c r="AK863" s="59"/>
    </row>
    <row r="864" spans="2:37" s="83" customFormat="1" ht="16.25" customHeight="1" x14ac:dyDescent="0.35">
      <c r="B864" s="85"/>
      <c r="C864" s="85"/>
      <c r="D864" s="85"/>
      <c r="AK864" s="59"/>
    </row>
    <row r="865" spans="2:37" s="83" customFormat="1" ht="16.25" customHeight="1" x14ac:dyDescent="0.35">
      <c r="B865" s="85"/>
      <c r="C865" s="85"/>
      <c r="D865" s="85"/>
      <c r="AK865" s="59"/>
    </row>
    <row r="866" spans="2:37" s="83" customFormat="1" ht="16.25" customHeight="1" x14ac:dyDescent="0.35">
      <c r="B866" s="85"/>
      <c r="C866" s="85"/>
      <c r="D866" s="85"/>
      <c r="AK866" s="59"/>
    </row>
    <row r="867" spans="2:37" s="83" customFormat="1" ht="16.25" customHeight="1" x14ac:dyDescent="0.35">
      <c r="B867" s="85"/>
      <c r="C867" s="85"/>
      <c r="D867" s="85"/>
      <c r="AK867" s="59"/>
    </row>
    <row r="868" spans="2:37" s="83" customFormat="1" ht="16.25" customHeight="1" x14ac:dyDescent="0.35">
      <c r="B868" s="85"/>
      <c r="C868" s="85"/>
      <c r="D868" s="85"/>
      <c r="AK868" s="59"/>
    </row>
    <row r="869" spans="2:37" s="83" customFormat="1" ht="16.25" customHeight="1" x14ac:dyDescent="0.35">
      <c r="B869" s="85"/>
      <c r="C869" s="85"/>
      <c r="D869" s="85"/>
      <c r="AK869" s="59"/>
    </row>
    <row r="870" spans="2:37" s="83" customFormat="1" ht="16.25" customHeight="1" x14ac:dyDescent="0.35">
      <c r="B870" s="85"/>
      <c r="C870" s="85"/>
      <c r="D870" s="85"/>
      <c r="AK870" s="59"/>
    </row>
    <row r="871" spans="2:37" s="83" customFormat="1" ht="16.25" customHeight="1" x14ac:dyDescent="0.35">
      <c r="B871" s="85"/>
      <c r="C871" s="85"/>
      <c r="D871" s="85"/>
      <c r="AK871" s="59"/>
    </row>
    <row r="872" spans="2:37" s="83" customFormat="1" ht="16.25" customHeight="1" x14ac:dyDescent="0.35">
      <c r="B872" s="85"/>
      <c r="C872" s="85"/>
      <c r="D872" s="85"/>
      <c r="AK872" s="59"/>
    </row>
    <row r="873" spans="2:37" s="83" customFormat="1" ht="16.25" customHeight="1" x14ac:dyDescent="0.35">
      <c r="B873" s="85"/>
      <c r="C873" s="85"/>
      <c r="D873" s="85"/>
      <c r="AK873" s="59"/>
    </row>
    <row r="874" spans="2:37" s="83" customFormat="1" ht="16.25" customHeight="1" x14ac:dyDescent="0.35">
      <c r="B874" s="85"/>
      <c r="C874" s="85"/>
      <c r="D874" s="85"/>
      <c r="AK874" s="59"/>
    </row>
    <row r="875" spans="2:37" s="83" customFormat="1" ht="16.25" customHeight="1" x14ac:dyDescent="0.35">
      <c r="B875" s="85"/>
      <c r="C875" s="85"/>
      <c r="D875" s="85"/>
      <c r="AK875" s="59"/>
    </row>
    <row r="876" spans="2:37" s="83" customFormat="1" ht="16.25" customHeight="1" x14ac:dyDescent="0.35">
      <c r="B876" s="85"/>
      <c r="C876" s="85"/>
      <c r="D876" s="85"/>
      <c r="AK876" s="59"/>
    </row>
    <row r="877" spans="2:37" s="83" customFormat="1" ht="16.25" customHeight="1" x14ac:dyDescent="0.35">
      <c r="B877" s="85"/>
      <c r="C877" s="85"/>
      <c r="D877" s="85"/>
      <c r="AK877" s="59"/>
    </row>
    <row r="878" spans="2:37" s="83" customFormat="1" ht="16.25" customHeight="1" x14ac:dyDescent="0.35">
      <c r="B878" s="85"/>
      <c r="C878" s="85"/>
      <c r="D878" s="85"/>
      <c r="AK878" s="59"/>
    </row>
    <row r="879" spans="2:37" s="83" customFormat="1" ht="16.25" customHeight="1" x14ac:dyDescent="0.35">
      <c r="B879" s="85"/>
      <c r="C879" s="85"/>
      <c r="D879" s="85"/>
      <c r="AK879" s="59"/>
    </row>
    <row r="880" spans="2:37" s="83" customFormat="1" ht="16.25" customHeight="1" x14ac:dyDescent="0.35">
      <c r="B880" s="85"/>
      <c r="C880" s="85"/>
      <c r="D880" s="85"/>
      <c r="AK880" s="59"/>
    </row>
    <row r="881" spans="2:37" s="83" customFormat="1" ht="16.25" customHeight="1" x14ac:dyDescent="0.35">
      <c r="B881" s="85"/>
      <c r="C881" s="85"/>
      <c r="D881" s="85"/>
      <c r="AK881" s="59"/>
    </row>
    <row r="882" spans="2:37" s="83" customFormat="1" ht="16.25" customHeight="1" x14ac:dyDescent="0.35">
      <c r="B882" s="85"/>
      <c r="C882" s="85"/>
      <c r="D882" s="85"/>
      <c r="AK882" s="59"/>
    </row>
    <row r="883" spans="2:37" s="83" customFormat="1" ht="16.25" customHeight="1" x14ac:dyDescent="0.35">
      <c r="B883" s="85"/>
      <c r="C883" s="85"/>
      <c r="D883" s="85"/>
      <c r="AK883" s="59"/>
    </row>
    <row r="884" spans="2:37" s="83" customFormat="1" ht="16.25" customHeight="1" x14ac:dyDescent="0.35">
      <c r="B884" s="85"/>
      <c r="C884" s="85"/>
      <c r="D884" s="85"/>
      <c r="AK884" s="59"/>
    </row>
    <row r="885" spans="2:37" s="83" customFormat="1" ht="16.25" customHeight="1" x14ac:dyDescent="0.35">
      <c r="B885" s="85"/>
      <c r="C885" s="85"/>
      <c r="D885" s="85"/>
      <c r="AK885" s="59"/>
    </row>
    <row r="886" spans="2:37" s="83" customFormat="1" ht="16.25" customHeight="1" x14ac:dyDescent="0.35">
      <c r="B886" s="85"/>
      <c r="C886" s="85"/>
      <c r="D886" s="85"/>
      <c r="AK886" s="59"/>
    </row>
    <row r="887" spans="2:37" s="83" customFormat="1" ht="16.25" customHeight="1" x14ac:dyDescent="0.35">
      <c r="B887" s="85"/>
      <c r="C887" s="85"/>
      <c r="D887" s="85"/>
      <c r="AK887" s="59"/>
    </row>
    <row r="888" spans="2:37" s="83" customFormat="1" ht="16.25" customHeight="1" x14ac:dyDescent="0.35">
      <c r="B888" s="85"/>
      <c r="C888" s="85"/>
      <c r="D888" s="85"/>
      <c r="AK888" s="59"/>
    </row>
    <row r="889" spans="2:37" s="83" customFormat="1" ht="16.25" customHeight="1" x14ac:dyDescent="0.35">
      <c r="B889" s="85"/>
      <c r="C889" s="85"/>
      <c r="D889" s="85"/>
      <c r="AK889" s="59"/>
    </row>
    <row r="890" spans="2:37" s="83" customFormat="1" ht="16.25" customHeight="1" x14ac:dyDescent="0.35">
      <c r="B890" s="85"/>
      <c r="C890" s="85"/>
      <c r="D890" s="85"/>
      <c r="AK890" s="59"/>
    </row>
    <row r="891" spans="2:37" s="83" customFormat="1" ht="16.25" customHeight="1" x14ac:dyDescent="0.35">
      <c r="B891" s="85"/>
      <c r="C891" s="85"/>
      <c r="D891" s="85"/>
      <c r="AK891" s="59"/>
    </row>
    <row r="892" spans="2:37" s="83" customFormat="1" ht="16.25" customHeight="1" x14ac:dyDescent="0.35">
      <c r="B892" s="85"/>
      <c r="C892" s="85"/>
      <c r="D892" s="85"/>
      <c r="AK892" s="59"/>
    </row>
    <row r="893" spans="2:37" s="83" customFormat="1" ht="16.25" customHeight="1" x14ac:dyDescent="0.35">
      <c r="B893" s="85"/>
      <c r="C893" s="85"/>
      <c r="D893" s="85"/>
      <c r="AK893" s="59"/>
    </row>
    <row r="894" spans="2:37" s="83" customFormat="1" ht="16.25" customHeight="1" x14ac:dyDescent="0.35">
      <c r="B894" s="85"/>
      <c r="C894" s="85"/>
      <c r="D894" s="85"/>
      <c r="AK894" s="59"/>
    </row>
    <row r="895" spans="2:37" s="83" customFormat="1" ht="16.25" customHeight="1" x14ac:dyDescent="0.35">
      <c r="B895" s="85"/>
      <c r="C895" s="85"/>
      <c r="D895" s="85"/>
      <c r="AK895" s="59"/>
    </row>
    <row r="896" spans="2:37" s="83" customFormat="1" ht="16.25" customHeight="1" x14ac:dyDescent="0.35">
      <c r="B896" s="85"/>
      <c r="C896" s="85"/>
      <c r="D896" s="85"/>
      <c r="AK896" s="59"/>
    </row>
    <row r="897" spans="2:37" s="83" customFormat="1" ht="16.25" customHeight="1" x14ac:dyDescent="0.35">
      <c r="B897" s="85"/>
      <c r="C897" s="85"/>
      <c r="D897" s="85"/>
      <c r="AK897" s="59"/>
    </row>
    <row r="898" spans="2:37" s="83" customFormat="1" ht="16.25" customHeight="1" x14ac:dyDescent="0.35">
      <c r="B898" s="85"/>
      <c r="C898" s="85"/>
      <c r="D898" s="85"/>
      <c r="AK898" s="59"/>
    </row>
    <row r="899" spans="2:37" s="83" customFormat="1" ht="16.25" customHeight="1" x14ac:dyDescent="0.35">
      <c r="B899" s="85"/>
      <c r="C899" s="85"/>
      <c r="D899" s="85"/>
      <c r="AK899" s="59"/>
    </row>
    <row r="900" spans="2:37" s="83" customFormat="1" ht="16.25" customHeight="1" x14ac:dyDescent="0.35">
      <c r="B900" s="85"/>
      <c r="C900" s="85"/>
      <c r="D900" s="85"/>
      <c r="AK900" s="59"/>
    </row>
    <row r="901" spans="2:37" s="83" customFormat="1" ht="16.25" customHeight="1" x14ac:dyDescent="0.35">
      <c r="B901" s="85"/>
      <c r="C901" s="85"/>
      <c r="D901" s="85"/>
      <c r="AK901" s="59"/>
    </row>
    <row r="902" spans="2:37" s="83" customFormat="1" ht="16.25" customHeight="1" x14ac:dyDescent="0.35">
      <c r="B902" s="85"/>
      <c r="C902" s="85"/>
      <c r="D902" s="85"/>
      <c r="AK902" s="59"/>
    </row>
    <row r="903" spans="2:37" s="83" customFormat="1" ht="16.25" customHeight="1" x14ac:dyDescent="0.35">
      <c r="B903" s="85"/>
      <c r="C903" s="85"/>
      <c r="D903" s="85"/>
      <c r="AK903" s="59"/>
    </row>
    <row r="904" spans="2:37" s="83" customFormat="1" ht="16.25" customHeight="1" x14ac:dyDescent="0.35">
      <c r="B904" s="85"/>
      <c r="C904" s="85"/>
      <c r="D904" s="85"/>
      <c r="AK904" s="59"/>
    </row>
    <row r="905" spans="2:37" s="83" customFormat="1" ht="16.25" customHeight="1" x14ac:dyDescent="0.35">
      <c r="B905" s="85"/>
      <c r="C905" s="85"/>
      <c r="D905" s="85"/>
      <c r="AK905" s="59"/>
    </row>
    <row r="906" spans="2:37" s="83" customFormat="1" ht="16.25" customHeight="1" x14ac:dyDescent="0.35">
      <c r="B906" s="85"/>
      <c r="C906" s="85"/>
      <c r="D906" s="85"/>
      <c r="AK906" s="59"/>
    </row>
    <row r="907" spans="2:37" s="83" customFormat="1" ht="16.25" customHeight="1" x14ac:dyDescent="0.35">
      <c r="B907" s="85"/>
      <c r="C907" s="85"/>
      <c r="D907" s="85"/>
      <c r="AK907" s="59"/>
    </row>
    <row r="908" spans="2:37" s="83" customFormat="1" ht="16.25" customHeight="1" x14ac:dyDescent="0.35">
      <c r="B908" s="85"/>
      <c r="C908" s="85"/>
      <c r="D908" s="85"/>
      <c r="AK908" s="59"/>
    </row>
    <row r="909" spans="2:37" s="83" customFormat="1" ht="16.25" customHeight="1" x14ac:dyDescent="0.35">
      <c r="B909" s="85"/>
      <c r="C909" s="85"/>
      <c r="D909" s="85"/>
      <c r="AK909" s="59"/>
    </row>
    <row r="910" spans="2:37" s="83" customFormat="1" ht="16.25" customHeight="1" x14ac:dyDescent="0.35">
      <c r="B910" s="85"/>
      <c r="C910" s="85"/>
      <c r="D910" s="85"/>
      <c r="AK910" s="59"/>
    </row>
    <row r="911" spans="2:37" s="83" customFormat="1" ht="16.25" customHeight="1" x14ac:dyDescent="0.35">
      <c r="B911" s="85"/>
      <c r="C911" s="85"/>
      <c r="D911" s="85"/>
      <c r="AK911" s="59"/>
    </row>
    <row r="912" spans="2:37" s="83" customFormat="1" ht="16.25" customHeight="1" x14ac:dyDescent="0.35">
      <c r="B912" s="85"/>
      <c r="C912" s="85"/>
      <c r="D912" s="85"/>
      <c r="AK912" s="59"/>
    </row>
    <row r="913" spans="2:37" s="83" customFormat="1" ht="16.25" customHeight="1" x14ac:dyDescent="0.35">
      <c r="B913" s="85"/>
      <c r="C913" s="85"/>
      <c r="D913" s="85"/>
      <c r="AK913" s="59"/>
    </row>
    <row r="914" spans="2:37" s="83" customFormat="1" ht="16.25" customHeight="1" x14ac:dyDescent="0.35">
      <c r="B914" s="85"/>
      <c r="C914" s="85"/>
      <c r="D914" s="85"/>
      <c r="AK914" s="59"/>
    </row>
    <row r="915" spans="2:37" s="83" customFormat="1" ht="16.25" customHeight="1" x14ac:dyDescent="0.35">
      <c r="B915" s="85"/>
      <c r="C915" s="85"/>
      <c r="D915" s="85"/>
      <c r="AK915" s="59"/>
    </row>
    <row r="916" spans="2:37" s="83" customFormat="1" ht="16.25" customHeight="1" x14ac:dyDescent="0.35">
      <c r="B916" s="85"/>
      <c r="C916" s="85"/>
      <c r="D916" s="85"/>
      <c r="AK916" s="59"/>
    </row>
    <row r="917" spans="2:37" s="83" customFormat="1" ht="16.25" customHeight="1" x14ac:dyDescent="0.35">
      <c r="B917" s="85"/>
      <c r="C917" s="85"/>
      <c r="D917" s="85"/>
      <c r="AK917" s="59"/>
    </row>
    <row r="918" spans="2:37" s="83" customFormat="1" ht="16.25" customHeight="1" x14ac:dyDescent="0.35">
      <c r="B918" s="85"/>
      <c r="C918" s="85"/>
      <c r="D918" s="85"/>
      <c r="AK918" s="59"/>
    </row>
    <row r="919" spans="2:37" s="83" customFormat="1" ht="16.25" customHeight="1" x14ac:dyDescent="0.35">
      <c r="B919" s="85"/>
      <c r="C919" s="85"/>
      <c r="D919" s="85"/>
      <c r="AK919" s="59"/>
    </row>
    <row r="920" spans="2:37" s="83" customFormat="1" ht="16.25" customHeight="1" x14ac:dyDescent="0.35">
      <c r="B920" s="85"/>
      <c r="C920" s="85"/>
      <c r="D920" s="85"/>
      <c r="AK920" s="59"/>
    </row>
    <row r="921" spans="2:37" s="83" customFormat="1" ht="16.25" customHeight="1" x14ac:dyDescent="0.35">
      <c r="B921" s="85"/>
      <c r="C921" s="85"/>
      <c r="D921" s="85"/>
      <c r="AK921" s="59"/>
    </row>
    <row r="922" spans="2:37" s="83" customFormat="1" ht="16.25" customHeight="1" x14ac:dyDescent="0.35">
      <c r="B922" s="85"/>
      <c r="C922" s="85"/>
      <c r="D922" s="85"/>
      <c r="AK922" s="59"/>
    </row>
    <row r="923" spans="2:37" s="83" customFormat="1" ht="16.25" customHeight="1" x14ac:dyDescent="0.35">
      <c r="B923" s="85"/>
      <c r="C923" s="85"/>
      <c r="D923" s="85"/>
      <c r="AK923" s="59"/>
    </row>
    <row r="924" spans="2:37" s="83" customFormat="1" ht="16.25" customHeight="1" x14ac:dyDescent="0.35">
      <c r="B924" s="85"/>
      <c r="C924" s="85"/>
      <c r="D924" s="85"/>
      <c r="AK924" s="59"/>
    </row>
    <row r="925" spans="2:37" s="83" customFormat="1" ht="16.25" customHeight="1" x14ac:dyDescent="0.35">
      <c r="B925" s="85"/>
      <c r="C925" s="85"/>
      <c r="D925" s="85"/>
      <c r="AK925" s="59"/>
    </row>
    <row r="926" spans="2:37" s="83" customFormat="1" ht="16.25" customHeight="1" x14ac:dyDescent="0.35">
      <c r="B926" s="85"/>
      <c r="C926" s="85"/>
      <c r="D926" s="85"/>
      <c r="AK926" s="59"/>
    </row>
    <row r="927" spans="2:37" s="83" customFormat="1" ht="16.25" customHeight="1" x14ac:dyDescent="0.35">
      <c r="B927" s="85"/>
      <c r="C927" s="85"/>
      <c r="D927" s="85"/>
      <c r="AK927" s="59"/>
    </row>
    <row r="928" spans="2:37" s="83" customFormat="1" ht="16.25" customHeight="1" x14ac:dyDescent="0.35">
      <c r="B928" s="85"/>
      <c r="C928" s="85"/>
      <c r="D928" s="85"/>
      <c r="AK928" s="59"/>
    </row>
    <row r="929" spans="2:37" s="83" customFormat="1" ht="16.25" customHeight="1" x14ac:dyDescent="0.35">
      <c r="B929" s="85"/>
      <c r="C929" s="85"/>
      <c r="D929" s="85"/>
      <c r="AK929" s="59"/>
    </row>
    <row r="930" spans="2:37" s="83" customFormat="1" ht="16.25" customHeight="1" x14ac:dyDescent="0.35">
      <c r="B930" s="85"/>
      <c r="C930" s="85"/>
      <c r="D930" s="85"/>
      <c r="AK930" s="59"/>
    </row>
    <row r="931" spans="2:37" s="83" customFormat="1" ht="16.25" customHeight="1" x14ac:dyDescent="0.35">
      <c r="B931" s="85"/>
      <c r="C931" s="85"/>
      <c r="D931" s="85"/>
      <c r="AK931" s="59"/>
    </row>
    <row r="932" spans="2:37" s="83" customFormat="1" ht="16.25" customHeight="1" x14ac:dyDescent="0.35">
      <c r="B932" s="85"/>
      <c r="C932" s="85"/>
      <c r="D932" s="85"/>
      <c r="AK932" s="59"/>
    </row>
    <row r="933" spans="2:37" s="83" customFormat="1" ht="16.25" customHeight="1" x14ac:dyDescent="0.35">
      <c r="B933" s="85"/>
      <c r="C933" s="85"/>
      <c r="D933" s="85"/>
      <c r="AK933" s="59"/>
    </row>
    <row r="934" spans="2:37" s="83" customFormat="1" ht="16.25" customHeight="1" x14ac:dyDescent="0.35">
      <c r="B934" s="85"/>
      <c r="C934" s="85"/>
      <c r="D934" s="85"/>
      <c r="AK934" s="59"/>
    </row>
    <row r="935" spans="2:37" s="83" customFormat="1" ht="16.25" customHeight="1" x14ac:dyDescent="0.35">
      <c r="B935" s="85"/>
      <c r="C935" s="85"/>
      <c r="D935" s="85"/>
      <c r="AK935" s="59"/>
    </row>
    <row r="936" spans="2:37" s="83" customFormat="1" ht="16.25" customHeight="1" x14ac:dyDescent="0.35">
      <c r="B936" s="85"/>
      <c r="C936" s="85"/>
      <c r="D936" s="85"/>
      <c r="AK936" s="59"/>
    </row>
    <row r="937" spans="2:37" s="83" customFormat="1" ht="16.25" customHeight="1" x14ac:dyDescent="0.35">
      <c r="B937" s="85"/>
      <c r="C937" s="85"/>
      <c r="D937" s="85"/>
      <c r="AK937" s="59"/>
    </row>
    <row r="938" spans="2:37" s="83" customFormat="1" ht="16.25" customHeight="1" x14ac:dyDescent="0.35">
      <c r="B938" s="85"/>
      <c r="C938" s="85"/>
      <c r="D938" s="85"/>
      <c r="AK938" s="59"/>
    </row>
    <row r="939" spans="2:37" s="83" customFormat="1" ht="16.25" customHeight="1" x14ac:dyDescent="0.35">
      <c r="B939" s="85"/>
      <c r="C939" s="85"/>
      <c r="D939" s="85"/>
      <c r="AK939" s="59"/>
    </row>
    <row r="940" spans="2:37" s="83" customFormat="1" ht="16.25" customHeight="1" x14ac:dyDescent="0.35">
      <c r="B940" s="85"/>
      <c r="C940" s="85"/>
      <c r="D940" s="85"/>
      <c r="AK940" s="59"/>
    </row>
    <row r="941" spans="2:37" s="83" customFormat="1" ht="16.25" customHeight="1" x14ac:dyDescent="0.35">
      <c r="B941" s="85"/>
      <c r="C941" s="85"/>
      <c r="D941" s="85"/>
      <c r="AK941" s="59"/>
    </row>
    <row r="942" spans="2:37" s="83" customFormat="1" ht="16.25" customHeight="1" x14ac:dyDescent="0.35">
      <c r="B942" s="85"/>
      <c r="C942" s="85"/>
      <c r="D942" s="85"/>
      <c r="AK942" s="59"/>
    </row>
    <row r="943" spans="2:37" s="83" customFormat="1" ht="16.25" customHeight="1" x14ac:dyDescent="0.35">
      <c r="B943" s="85"/>
      <c r="C943" s="85"/>
      <c r="D943" s="85"/>
      <c r="AK943" s="59"/>
    </row>
    <row r="944" spans="2:37" s="83" customFormat="1" ht="16.25" customHeight="1" x14ac:dyDescent="0.35">
      <c r="B944" s="85"/>
      <c r="C944" s="85"/>
      <c r="D944" s="85"/>
      <c r="AK944" s="59"/>
    </row>
    <row r="945" spans="2:37" s="83" customFormat="1" ht="16.25" customHeight="1" x14ac:dyDescent="0.35">
      <c r="B945" s="85"/>
      <c r="C945" s="85"/>
      <c r="D945" s="85"/>
      <c r="AK945" s="59"/>
    </row>
    <row r="946" spans="2:37" s="83" customFormat="1" ht="16.25" customHeight="1" x14ac:dyDescent="0.35">
      <c r="B946" s="85"/>
      <c r="C946" s="85"/>
      <c r="D946" s="85"/>
      <c r="AK946" s="59"/>
    </row>
    <row r="947" spans="2:37" s="83" customFormat="1" ht="16.25" customHeight="1" x14ac:dyDescent="0.35">
      <c r="B947" s="85"/>
      <c r="C947" s="85"/>
      <c r="D947" s="85"/>
      <c r="AK947" s="59"/>
    </row>
    <row r="948" spans="2:37" s="83" customFormat="1" ht="16.25" customHeight="1" x14ac:dyDescent="0.35">
      <c r="B948" s="85"/>
      <c r="C948" s="85"/>
      <c r="D948" s="85"/>
      <c r="AK948" s="59"/>
    </row>
    <row r="949" spans="2:37" s="83" customFormat="1" ht="16.25" customHeight="1" x14ac:dyDescent="0.35">
      <c r="B949" s="85"/>
      <c r="C949" s="85"/>
      <c r="D949" s="85"/>
      <c r="AK949" s="59"/>
    </row>
    <row r="950" spans="2:37" s="83" customFormat="1" ht="16.25" customHeight="1" x14ac:dyDescent="0.35">
      <c r="B950" s="85"/>
      <c r="C950" s="85"/>
      <c r="D950" s="85"/>
      <c r="AK950" s="59"/>
    </row>
    <row r="951" spans="2:37" s="83" customFormat="1" ht="16.25" customHeight="1" x14ac:dyDescent="0.35">
      <c r="B951" s="85"/>
      <c r="C951" s="85"/>
      <c r="D951" s="85"/>
      <c r="AK951" s="59"/>
    </row>
    <row r="952" spans="2:37" s="83" customFormat="1" ht="16.25" customHeight="1" x14ac:dyDescent="0.35">
      <c r="B952" s="85"/>
      <c r="C952" s="85"/>
      <c r="D952" s="85"/>
      <c r="AK952" s="59"/>
    </row>
    <row r="953" spans="2:37" s="83" customFormat="1" ht="16.25" customHeight="1" x14ac:dyDescent="0.35">
      <c r="B953" s="85"/>
      <c r="C953" s="85"/>
      <c r="D953" s="85"/>
      <c r="AK953" s="59"/>
    </row>
    <row r="954" spans="2:37" s="83" customFormat="1" ht="16.25" customHeight="1" x14ac:dyDescent="0.35">
      <c r="B954" s="85"/>
      <c r="C954" s="85"/>
      <c r="D954" s="85"/>
      <c r="AK954" s="59"/>
    </row>
    <row r="955" spans="2:37" s="83" customFormat="1" ht="16.25" customHeight="1" x14ac:dyDescent="0.35">
      <c r="B955" s="85"/>
      <c r="C955" s="85"/>
      <c r="D955" s="85"/>
      <c r="AK955" s="59"/>
    </row>
    <row r="956" spans="2:37" s="83" customFormat="1" ht="16.25" customHeight="1" x14ac:dyDescent="0.35">
      <c r="B956" s="85"/>
      <c r="C956" s="85"/>
      <c r="D956" s="85"/>
      <c r="AK956" s="59"/>
    </row>
    <row r="957" spans="2:37" s="83" customFormat="1" ht="16.25" customHeight="1" x14ac:dyDescent="0.35">
      <c r="B957" s="85"/>
      <c r="C957" s="85"/>
      <c r="D957" s="85"/>
      <c r="AK957" s="59"/>
    </row>
    <row r="958" spans="2:37" s="83" customFormat="1" ht="16.25" customHeight="1" x14ac:dyDescent="0.35">
      <c r="B958" s="85"/>
      <c r="C958" s="85"/>
      <c r="D958" s="85"/>
      <c r="AK958" s="59"/>
    </row>
    <row r="959" spans="2:37" s="83" customFormat="1" ht="16.25" customHeight="1" x14ac:dyDescent="0.35">
      <c r="B959" s="85"/>
      <c r="C959" s="85"/>
      <c r="D959" s="85"/>
      <c r="AK959" s="59"/>
    </row>
    <row r="960" spans="2:37" s="83" customFormat="1" ht="16.25" customHeight="1" x14ac:dyDescent="0.35">
      <c r="B960" s="85"/>
      <c r="C960" s="85"/>
      <c r="D960" s="85"/>
      <c r="AK960" s="59"/>
    </row>
    <row r="961" spans="2:37" s="83" customFormat="1" ht="16.25" customHeight="1" x14ac:dyDescent="0.35">
      <c r="B961" s="85"/>
      <c r="C961" s="85"/>
      <c r="D961" s="85"/>
      <c r="AK961" s="59"/>
    </row>
    <row r="962" spans="2:37" s="83" customFormat="1" ht="16.25" customHeight="1" x14ac:dyDescent="0.35">
      <c r="B962" s="85"/>
      <c r="C962" s="85"/>
      <c r="D962" s="85"/>
      <c r="AK962" s="59"/>
    </row>
    <row r="963" spans="2:37" s="83" customFormat="1" ht="16.25" customHeight="1" x14ac:dyDescent="0.35">
      <c r="B963" s="85"/>
      <c r="C963" s="85"/>
      <c r="D963" s="85"/>
      <c r="AK963" s="59"/>
    </row>
    <row r="964" spans="2:37" s="83" customFormat="1" ht="16.25" customHeight="1" x14ac:dyDescent="0.35">
      <c r="B964" s="85"/>
      <c r="C964" s="85"/>
      <c r="D964" s="85"/>
      <c r="AK964" s="59"/>
    </row>
    <row r="965" spans="2:37" s="83" customFormat="1" ht="16.25" customHeight="1" x14ac:dyDescent="0.35">
      <c r="B965" s="85"/>
      <c r="C965" s="85"/>
      <c r="D965" s="85"/>
      <c r="AK965" s="59"/>
    </row>
    <row r="966" spans="2:37" s="83" customFormat="1" ht="16.25" customHeight="1" x14ac:dyDescent="0.35">
      <c r="B966" s="85"/>
      <c r="C966" s="85"/>
      <c r="D966" s="85"/>
      <c r="AK966" s="59"/>
    </row>
    <row r="967" spans="2:37" s="83" customFormat="1" ht="16.25" customHeight="1" x14ac:dyDescent="0.35">
      <c r="B967" s="85"/>
      <c r="C967" s="85"/>
      <c r="D967" s="85"/>
      <c r="AK967" s="59"/>
    </row>
    <row r="968" spans="2:37" s="83" customFormat="1" ht="16.25" customHeight="1" x14ac:dyDescent="0.35">
      <c r="B968" s="85"/>
      <c r="C968" s="85"/>
      <c r="D968" s="85"/>
      <c r="AK968" s="59"/>
    </row>
    <row r="969" spans="2:37" s="83" customFormat="1" ht="16.25" customHeight="1" x14ac:dyDescent="0.35">
      <c r="B969" s="85"/>
      <c r="C969" s="85"/>
      <c r="D969" s="85"/>
      <c r="AK969" s="59"/>
    </row>
    <row r="970" spans="2:37" s="83" customFormat="1" ht="16.25" customHeight="1" x14ac:dyDescent="0.35">
      <c r="B970" s="85"/>
      <c r="C970" s="85"/>
      <c r="D970" s="85"/>
      <c r="AK970" s="59"/>
    </row>
    <row r="971" spans="2:37" s="83" customFormat="1" ht="16.25" customHeight="1" x14ac:dyDescent="0.35">
      <c r="B971" s="85"/>
      <c r="C971" s="85"/>
      <c r="D971" s="85"/>
      <c r="AK971" s="59"/>
    </row>
    <row r="972" spans="2:37" s="83" customFormat="1" ht="16.25" customHeight="1" x14ac:dyDescent="0.35">
      <c r="B972" s="85"/>
      <c r="C972" s="85"/>
      <c r="D972" s="85"/>
      <c r="AK972" s="59"/>
    </row>
    <row r="973" spans="2:37" s="83" customFormat="1" ht="16.25" customHeight="1" x14ac:dyDescent="0.35">
      <c r="B973" s="85"/>
      <c r="C973" s="85"/>
      <c r="D973" s="85"/>
      <c r="AK973" s="59"/>
    </row>
    <row r="974" spans="2:37" s="83" customFormat="1" ht="16.25" customHeight="1" x14ac:dyDescent="0.35">
      <c r="B974" s="85"/>
      <c r="C974" s="85"/>
      <c r="D974" s="85"/>
      <c r="AK974" s="59"/>
    </row>
    <row r="975" spans="2:37" s="83" customFormat="1" ht="16.25" customHeight="1" x14ac:dyDescent="0.35">
      <c r="B975" s="85"/>
      <c r="C975" s="85"/>
      <c r="D975" s="85"/>
      <c r="AK975" s="59"/>
    </row>
    <row r="976" spans="2:37" s="83" customFormat="1" ht="16.25" customHeight="1" x14ac:dyDescent="0.35">
      <c r="B976" s="85"/>
      <c r="C976" s="85"/>
      <c r="D976" s="85"/>
      <c r="AK976" s="59"/>
    </row>
    <row r="977" spans="2:37" s="83" customFormat="1" ht="16.25" customHeight="1" x14ac:dyDescent="0.35">
      <c r="B977" s="85"/>
      <c r="C977" s="85"/>
      <c r="D977" s="85"/>
      <c r="AK977" s="59"/>
    </row>
    <row r="978" spans="2:37" s="83" customFormat="1" ht="16.25" customHeight="1" x14ac:dyDescent="0.35">
      <c r="B978" s="85"/>
      <c r="C978" s="85"/>
      <c r="D978" s="85"/>
      <c r="AK978" s="59"/>
    </row>
    <row r="979" spans="2:37" s="83" customFormat="1" ht="16.25" customHeight="1" x14ac:dyDescent="0.35">
      <c r="B979" s="85"/>
      <c r="C979" s="85"/>
      <c r="D979" s="85"/>
      <c r="AK979" s="59"/>
    </row>
    <row r="980" spans="2:37" s="83" customFormat="1" ht="16.25" customHeight="1" x14ac:dyDescent="0.35">
      <c r="B980" s="85"/>
      <c r="C980" s="85"/>
      <c r="D980" s="85"/>
      <c r="AK980" s="59"/>
    </row>
    <row r="981" spans="2:37" s="83" customFormat="1" ht="16.25" customHeight="1" x14ac:dyDescent="0.35">
      <c r="B981" s="85"/>
      <c r="C981" s="85"/>
      <c r="D981" s="85"/>
      <c r="AK981" s="59"/>
    </row>
    <row r="982" spans="2:37" s="83" customFormat="1" ht="16.25" customHeight="1" x14ac:dyDescent="0.35">
      <c r="B982" s="85"/>
      <c r="C982" s="85"/>
      <c r="D982" s="85"/>
      <c r="AK982" s="59"/>
    </row>
    <row r="983" spans="2:37" s="83" customFormat="1" ht="16.25" customHeight="1" x14ac:dyDescent="0.35">
      <c r="B983" s="85"/>
      <c r="C983" s="85"/>
      <c r="D983" s="85"/>
      <c r="AK983" s="59"/>
    </row>
    <row r="984" spans="2:37" s="83" customFormat="1" ht="16.25" customHeight="1" x14ac:dyDescent="0.35">
      <c r="B984" s="85"/>
      <c r="C984" s="85"/>
      <c r="D984" s="85"/>
      <c r="AK984" s="59"/>
    </row>
    <row r="985" spans="2:37" s="83" customFormat="1" ht="16.25" customHeight="1" x14ac:dyDescent="0.35">
      <c r="B985" s="85"/>
      <c r="C985" s="85"/>
      <c r="D985" s="85"/>
      <c r="AK985" s="59"/>
    </row>
    <row r="986" spans="2:37" s="83" customFormat="1" ht="16.25" customHeight="1" x14ac:dyDescent="0.35">
      <c r="B986" s="85"/>
      <c r="C986" s="85"/>
      <c r="D986" s="85"/>
      <c r="AK986" s="59"/>
    </row>
    <row r="987" spans="2:37" s="83" customFormat="1" ht="16.25" customHeight="1" x14ac:dyDescent="0.35">
      <c r="B987" s="85"/>
      <c r="C987" s="85"/>
      <c r="D987" s="85"/>
      <c r="AK987" s="59"/>
    </row>
    <row r="988" spans="2:37" s="83" customFormat="1" ht="16.25" customHeight="1" x14ac:dyDescent="0.35">
      <c r="B988" s="85"/>
      <c r="C988" s="85"/>
      <c r="D988" s="85"/>
      <c r="AK988" s="59"/>
    </row>
    <row r="989" spans="2:37" s="83" customFormat="1" ht="16.25" customHeight="1" x14ac:dyDescent="0.35">
      <c r="B989" s="85"/>
      <c r="C989" s="85"/>
      <c r="D989" s="85"/>
      <c r="AK989" s="59"/>
    </row>
    <row r="990" spans="2:37" s="83" customFormat="1" ht="16.25" customHeight="1" x14ac:dyDescent="0.35">
      <c r="B990" s="85"/>
      <c r="C990" s="85"/>
      <c r="D990" s="85"/>
      <c r="AK990" s="59"/>
    </row>
    <row r="991" spans="2:37" s="83" customFormat="1" ht="16.25" customHeight="1" x14ac:dyDescent="0.35">
      <c r="B991" s="85"/>
      <c r="C991" s="85"/>
      <c r="D991" s="85"/>
      <c r="AK991" s="59"/>
    </row>
    <row r="992" spans="2:37" s="83" customFormat="1" ht="16.25" customHeight="1" x14ac:dyDescent="0.35">
      <c r="B992" s="85"/>
      <c r="C992" s="85"/>
      <c r="D992" s="85"/>
      <c r="AK992" s="59"/>
    </row>
    <row r="993" spans="2:37" s="83" customFormat="1" ht="16.25" customHeight="1" x14ac:dyDescent="0.35">
      <c r="B993" s="85"/>
      <c r="C993" s="85"/>
      <c r="D993" s="85"/>
      <c r="AK993" s="59"/>
    </row>
    <row r="994" spans="2:37" s="83" customFormat="1" ht="16.25" customHeight="1" x14ac:dyDescent="0.35">
      <c r="B994" s="85"/>
      <c r="C994" s="85"/>
      <c r="D994" s="85"/>
      <c r="AK994" s="59"/>
    </row>
    <row r="995" spans="2:37" s="83" customFormat="1" ht="16.25" customHeight="1" x14ac:dyDescent="0.35">
      <c r="B995" s="85"/>
      <c r="C995" s="85"/>
      <c r="D995" s="85"/>
      <c r="AK995" s="59"/>
    </row>
    <row r="996" spans="2:37" s="83" customFormat="1" ht="16.25" customHeight="1" x14ac:dyDescent="0.35">
      <c r="B996" s="85"/>
      <c r="C996" s="85"/>
      <c r="D996" s="85"/>
      <c r="AK996" s="59"/>
    </row>
    <row r="997" spans="2:37" s="83" customFormat="1" ht="16.25" customHeight="1" x14ac:dyDescent="0.35">
      <c r="B997" s="85"/>
      <c r="C997" s="85"/>
      <c r="D997" s="85"/>
      <c r="AK997" s="59"/>
    </row>
    <row r="998" spans="2:37" s="83" customFormat="1" ht="16.25" customHeight="1" x14ac:dyDescent="0.35">
      <c r="B998" s="85"/>
      <c r="C998" s="85"/>
      <c r="D998" s="85"/>
      <c r="AK998" s="59"/>
    </row>
    <row r="999" spans="2:37" s="83" customFormat="1" ht="16.25" customHeight="1" x14ac:dyDescent="0.35">
      <c r="B999" s="85"/>
      <c r="C999" s="85"/>
      <c r="D999" s="85"/>
      <c r="AK999" s="59"/>
    </row>
    <row r="1000" spans="2:37" s="83" customFormat="1" ht="16.25" customHeight="1" x14ac:dyDescent="0.35">
      <c r="B1000" s="85"/>
      <c r="C1000" s="85"/>
      <c r="D1000" s="85"/>
      <c r="AK1000" s="59"/>
    </row>
    <row r="1001" spans="2:37" s="83" customFormat="1" ht="16.25" customHeight="1" x14ac:dyDescent="0.35">
      <c r="B1001" s="85"/>
      <c r="C1001" s="85"/>
      <c r="D1001" s="85"/>
      <c r="AK1001" s="59"/>
    </row>
    <row r="1002" spans="2:37" s="83" customFormat="1" ht="16.25" customHeight="1" x14ac:dyDescent="0.35">
      <c r="B1002" s="85"/>
      <c r="C1002" s="85"/>
      <c r="D1002" s="85"/>
      <c r="AK1002" s="59"/>
    </row>
    <row r="1003" spans="2:37" s="83" customFormat="1" ht="16.25" customHeight="1" x14ac:dyDescent="0.35">
      <c r="B1003" s="85"/>
      <c r="C1003" s="85"/>
      <c r="D1003" s="85"/>
      <c r="AK1003" s="59"/>
    </row>
    <row r="1004" spans="2:37" s="83" customFormat="1" ht="16.25" customHeight="1" x14ac:dyDescent="0.35">
      <c r="B1004" s="85"/>
      <c r="C1004" s="85"/>
      <c r="D1004" s="85"/>
      <c r="AK1004" s="59"/>
    </row>
    <row r="1005" spans="2:37" s="83" customFormat="1" ht="16.25" customHeight="1" x14ac:dyDescent="0.35">
      <c r="B1005" s="85"/>
      <c r="C1005" s="85"/>
      <c r="D1005" s="85"/>
      <c r="AK1005" s="59"/>
    </row>
    <row r="1006" spans="2:37" s="83" customFormat="1" ht="16.25" customHeight="1" x14ac:dyDescent="0.35">
      <c r="B1006" s="85"/>
      <c r="C1006" s="85"/>
      <c r="D1006" s="85"/>
      <c r="AK1006" s="59"/>
    </row>
    <row r="1007" spans="2:37" s="83" customFormat="1" ht="16.25" customHeight="1" x14ac:dyDescent="0.35">
      <c r="B1007" s="85"/>
      <c r="C1007" s="85"/>
      <c r="D1007" s="85"/>
      <c r="AK1007" s="59"/>
    </row>
    <row r="1008" spans="2:37" s="83" customFormat="1" ht="16.25" customHeight="1" x14ac:dyDescent="0.35">
      <c r="B1008" s="85"/>
      <c r="C1008" s="85"/>
      <c r="D1008" s="85"/>
      <c r="AK1008" s="59"/>
    </row>
    <row r="1009" spans="2:37" s="83" customFormat="1" ht="16.25" customHeight="1" x14ac:dyDescent="0.35">
      <c r="B1009" s="85"/>
      <c r="C1009" s="85"/>
      <c r="D1009" s="85"/>
      <c r="AK1009" s="59"/>
    </row>
    <row r="1010" spans="2:37" s="83" customFormat="1" ht="16.25" customHeight="1" x14ac:dyDescent="0.35">
      <c r="B1010" s="85"/>
      <c r="C1010" s="85"/>
      <c r="D1010" s="85"/>
      <c r="AK1010" s="59"/>
    </row>
    <row r="1011" spans="2:37" s="83" customFormat="1" ht="16.25" customHeight="1" x14ac:dyDescent="0.35">
      <c r="B1011" s="85"/>
      <c r="C1011" s="85"/>
      <c r="D1011" s="85"/>
      <c r="AK1011" s="59"/>
    </row>
    <row r="1012" spans="2:37" s="83" customFormat="1" ht="16.25" customHeight="1" x14ac:dyDescent="0.35">
      <c r="B1012" s="85"/>
      <c r="C1012" s="85"/>
      <c r="D1012" s="85"/>
      <c r="AK1012" s="59"/>
    </row>
    <row r="1013" spans="2:37" s="83" customFormat="1" ht="16.25" customHeight="1" x14ac:dyDescent="0.35">
      <c r="B1013" s="85"/>
      <c r="C1013" s="85"/>
      <c r="D1013" s="85"/>
      <c r="AK1013" s="59"/>
    </row>
    <row r="1014" spans="2:37" s="83" customFormat="1" ht="16.25" customHeight="1" x14ac:dyDescent="0.35">
      <c r="B1014" s="85"/>
      <c r="C1014" s="85"/>
      <c r="D1014" s="85"/>
      <c r="AK1014" s="59"/>
    </row>
    <row r="1015" spans="2:37" s="83" customFormat="1" ht="16.25" customHeight="1" x14ac:dyDescent="0.35">
      <c r="B1015" s="85"/>
      <c r="C1015" s="85"/>
      <c r="D1015" s="85"/>
      <c r="AK1015" s="59"/>
    </row>
    <row r="1016" spans="2:37" s="83" customFormat="1" ht="16.25" customHeight="1" x14ac:dyDescent="0.35">
      <c r="B1016" s="85"/>
      <c r="C1016" s="85"/>
      <c r="D1016" s="85"/>
      <c r="AK1016" s="59"/>
    </row>
    <row r="1017" spans="2:37" s="83" customFormat="1" ht="16.25" customHeight="1" x14ac:dyDescent="0.35">
      <c r="B1017" s="85"/>
      <c r="C1017" s="85"/>
      <c r="D1017" s="85"/>
      <c r="AK1017" s="59"/>
    </row>
    <row r="1018" spans="2:37" s="83" customFormat="1" ht="16.25" customHeight="1" x14ac:dyDescent="0.35">
      <c r="B1018" s="85"/>
      <c r="C1018" s="85"/>
      <c r="D1018" s="85"/>
      <c r="AK1018" s="59"/>
    </row>
    <row r="1019" spans="2:37" s="83" customFormat="1" ht="16.25" customHeight="1" x14ac:dyDescent="0.35">
      <c r="B1019" s="85"/>
      <c r="C1019" s="85"/>
      <c r="D1019" s="85"/>
      <c r="AK1019" s="59"/>
    </row>
    <row r="1020" spans="2:37" s="83" customFormat="1" ht="16.25" customHeight="1" x14ac:dyDescent="0.35">
      <c r="B1020" s="85"/>
      <c r="C1020" s="85"/>
      <c r="D1020" s="85"/>
      <c r="AK1020" s="59"/>
    </row>
    <row r="1021" spans="2:37" s="83" customFormat="1" ht="16.25" customHeight="1" x14ac:dyDescent="0.35">
      <c r="B1021" s="85"/>
      <c r="C1021" s="85"/>
      <c r="D1021" s="85"/>
      <c r="AK1021" s="59"/>
    </row>
    <row r="1022" spans="2:37" s="83" customFormat="1" ht="16.25" customHeight="1" x14ac:dyDescent="0.35">
      <c r="B1022" s="85"/>
      <c r="C1022" s="85"/>
      <c r="D1022" s="85"/>
      <c r="AK1022" s="59"/>
    </row>
    <row r="1023" spans="2:37" s="83" customFormat="1" ht="16.25" customHeight="1" x14ac:dyDescent="0.35">
      <c r="B1023" s="85"/>
      <c r="C1023" s="85"/>
      <c r="D1023" s="85"/>
      <c r="AK1023" s="59"/>
    </row>
    <row r="1024" spans="2:37" s="83" customFormat="1" ht="16.25" customHeight="1" x14ac:dyDescent="0.35">
      <c r="B1024" s="85"/>
      <c r="C1024" s="85"/>
      <c r="D1024" s="85"/>
      <c r="AK1024" s="59"/>
    </row>
    <row r="1025" spans="2:37" s="83" customFormat="1" ht="16.25" customHeight="1" x14ac:dyDescent="0.35">
      <c r="B1025" s="85"/>
      <c r="C1025" s="85"/>
      <c r="D1025" s="85"/>
      <c r="AK1025" s="59"/>
    </row>
    <row r="1026" spans="2:37" s="83" customFormat="1" ht="16.25" customHeight="1" x14ac:dyDescent="0.35">
      <c r="B1026" s="85"/>
      <c r="C1026" s="85"/>
      <c r="D1026" s="85"/>
      <c r="AK1026" s="59"/>
    </row>
    <row r="1027" spans="2:37" s="83" customFormat="1" ht="16.25" customHeight="1" x14ac:dyDescent="0.35">
      <c r="B1027" s="85"/>
      <c r="C1027" s="85"/>
      <c r="D1027" s="85"/>
      <c r="AK1027" s="59"/>
    </row>
    <row r="1028" spans="2:37" s="83" customFormat="1" ht="16.25" customHeight="1" x14ac:dyDescent="0.35">
      <c r="B1028" s="85"/>
      <c r="C1028" s="85"/>
      <c r="D1028" s="85"/>
      <c r="AK1028" s="59"/>
    </row>
    <row r="1029" spans="2:37" s="83" customFormat="1" ht="16.25" customHeight="1" x14ac:dyDescent="0.35">
      <c r="B1029" s="85"/>
      <c r="C1029" s="85"/>
      <c r="D1029" s="85"/>
      <c r="AK1029" s="59"/>
    </row>
    <row r="1030" spans="2:37" s="83" customFormat="1" ht="16.25" customHeight="1" x14ac:dyDescent="0.35">
      <c r="B1030" s="85"/>
      <c r="C1030" s="85"/>
      <c r="D1030" s="85"/>
      <c r="AK1030" s="59"/>
    </row>
    <row r="1031" spans="2:37" s="83" customFormat="1" ht="16.25" customHeight="1" x14ac:dyDescent="0.35">
      <c r="B1031" s="85"/>
      <c r="C1031" s="85"/>
      <c r="D1031" s="85"/>
      <c r="AK1031" s="59"/>
    </row>
    <row r="1032" spans="2:37" s="83" customFormat="1" ht="16.25" customHeight="1" x14ac:dyDescent="0.35">
      <c r="B1032" s="85"/>
      <c r="C1032" s="85"/>
      <c r="D1032" s="85"/>
      <c r="AK1032" s="59"/>
    </row>
    <row r="1033" spans="2:37" s="83" customFormat="1" ht="16.25" customHeight="1" x14ac:dyDescent="0.35">
      <c r="B1033" s="85"/>
      <c r="C1033" s="85"/>
      <c r="D1033" s="85"/>
      <c r="AK1033" s="59"/>
    </row>
    <row r="1034" spans="2:37" s="83" customFormat="1" ht="16.25" customHeight="1" x14ac:dyDescent="0.35">
      <c r="B1034" s="85"/>
      <c r="C1034" s="85"/>
      <c r="D1034" s="85"/>
      <c r="AK1034" s="59"/>
    </row>
    <row r="1035" spans="2:37" s="83" customFormat="1" ht="16.25" customHeight="1" x14ac:dyDescent="0.35">
      <c r="B1035" s="85"/>
      <c r="C1035" s="85"/>
      <c r="D1035" s="85"/>
      <c r="AK1035" s="59"/>
    </row>
    <row r="1036" spans="2:37" s="83" customFormat="1" ht="16.25" customHeight="1" x14ac:dyDescent="0.35">
      <c r="B1036" s="85"/>
      <c r="C1036" s="85"/>
      <c r="D1036" s="85"/>
      <c r="AK1036" s="59"/>
    </row>
    <row r="1037" spans="2:37" s="83" customFormat="1" ht="16.25" customHeight="1" x14ac:dyDescent="0.35">
      <c r="B1037" s="85"/>
      <c r="C1037" s="85"/>
      <c r="D1037" s="85"/>
      <c r="AK1037" s="59"/>
    </row>
    <row r="1038" spans="2:37" s="83" customFormat="1" ht="16.25" customHeight="1" x14ac:dyDescent="0.35">
      <c r="B1038" s="85"/>
      <c r="C1038" s="85"/>
      <c r="D1038" s="85"/>
      <c r="AK1038" s="59"/>
    </row>
    <row r="1039" spans="2:37" s="83" customFormat="1" ht="16.25" customHeight="1" x14ac:dyDescent="0.35">
      <c r="B1039" s="85"/>
      <c r="C1039" s="85"/>
      <c r="D1039" s="85"/>
      <c r="AK1039" s="59"/>
    </row>
    <row r="1040" spans="2:37" s="83" customFormat="1" ht="16.25" customHeight="1" x14ac:dyDescent="0.35">
      <c r="B1040" s="85"/>
      <c r="C1040" s="85"/>
      <c r="D1040" s="85"/>
      <c r="AK1040" s="59"/>
    </row>
    <row r="1041" spans="2:37" s="83" customFormat="1" ht="16.25" customHeight="1" x14ac:dyDescent="0.35">
      <c r="B1041" s="85"/>
      <c r="C1041" s="85"/>
      <c r="D1041" s="85"/>
      <c r="AK1041" s="59"/>
    </row>
    <row r="1042" spans="2:37" s="83" customFormat="1" ht="16.25" customHeight="1" x14ac:dyDescent="0.35">
      <c r="B1042" s="85"/>
      <c r="C1042" s="85"/>
      <c r="D1042" s="85"/>
      <c r="AK1042" s="59"/>
    </row>
    <row r="1043" spans="2:37" s="83" customFormat="1" ht="16.25" customHeight="1" x14ac:dyDescent="0.35">
      <c r="B1043" s="85"/>
      <c r="C1043" s="85"/>
      <c r="D1043" s="85"/>
      <c r="AK1043" s="59"/>
    </row>
    <row r="1044" spans="2:37" s="83" customFormat="1" ht="16.25" customHeight="1" x14ac:dyDescent="0.35">
      <c r="B1044" s="85"/>
      <c r="C1044" s="85"/>
      <c r="D1044" s="85"/>
      <c r="AK1044" s="59"/>
    </row>
    <row r="1045" spans="2:37" s="83" customFormat="1" ht="16.25" customHeight="1" x14ac:dyDescent="0.35">
      <c r="B1045" s="85"/>
      <c r="C1045" s="85"/>
      <c r="D1045" s="85"/>
      <c r="AK1045" s="59"/>
    </row>
    <row r="1046" spans="2:37" s="83" customFormat="1" ht="16.25" customHeight="1" x14ac:dyDescent="0.35">
      <c r="B1046" s="85"/>
      <c r="C1046" s="85"/>
      <c r="D1046" s="85"/>
      <c r="AK1046" s="59"/>
    </row>
    <row r="1047" spans="2:37" s="83" customFormat="1" ht="16.25" customHeight="1" x14ac:dyDescent="0.35">
      <c r="B1047" s="85"/>
      <c r="C1047" s="85"/>
      <c r="D1047" s="85"/>
      <c r="AK1047" s="59"/>
    </row>
    <row r="1048" spans="2:37" s="83" customFormat="1" ht="16.25" customHeight="1" x14ac:dyDescent="0.35">
      <c r="B1048" s="85"/>
      <c r="C1048" s="85"/>
      <c r="D1048" s="85"/>
      <c r="AK1048" s="59"/>
    </row>
    <row r="1049" spans="2:37" s="83" customFormat="1" ht="16.25" customHeight="1" x14ac:dyDescent="0.35">
      <c r="B1049" s="85"/>
      <c r="C1049" s="85"/>
      <c r="D1049" s="85"/>
      <c r="AK1049" s="59"/>
    </row>
    <row r="1050" spans="2:37" s="83" customFormat="1" ht="16.25" customHeight="1" x14ac:dyDescent="0.35">
      <c r="B1050" s="85"/>
      <c r="C1050" s="85"/>
      <c r="D1050" s="85"/>
      <c r="AK1050" s="59"/>
    </row>
    <row r="1051" spans="2:37" s="83" customFormat="1" ht="16.25" customHeight="1" x14ac:dyDescent="0.35">
      <c r="B1051" s="85"/>
      <c r="C1051" s="85"/>
      <c r="D1051" s="85"/>
      <c r="AK1051" s="59"/>
    </row>
    <row r="1052" spans="2:37" s="83" customFormat="1" ht="16.25" customHeight="1" x14ac:dyDescent="0.35">
      <c r="B1052" s="85"/>
      <c r="C1052" s="85"/>
      <c r="D1052" s="85"/>
      <c r="AK1052" s="59"/>
    </row>
    <row r="1053" spans="2:37" s="83" customFormat="1" ht="16.25" customHeight="1" x14ac:dyDescent="0.35">
      <c r="B1053" s="85"/>
      <c r="C1053" s="85"/>
      <c r="D1053" s="85"/>
      <c r="AK1053" s="59"/>
    </row>
    <row r="1054" spans="2:37" s="83" customFormat="1" ht="16.25" customHeight="1" x14ac:dyDescent="0.35">
      <c r="B1054" s="85"/>
      <c r="C1054" s="85"/>
      <c r="D1054" s="85"/>
      <c r="AK1054" s="59"/>
    </row>
    <row r="1055" spans="2:37" s="83" customFormat="1" ht="16.25" customHeight="1" x14ac:dyDescent="0.35">
      <c r="B1055" s="85"/>
      <c r="C1055" s="85"/>
      <c r="D1055" s="85"/>
      <c r="AK1055" s="59"/>
    </row>
    <row r="1056" spans="2:37" s="83" customFormat="1" ht="16.25" customHeight="1" x14ac:dyDescent="0.35">
      <c r="B1056" s="85"/>
      <c r="C1056" s="85"/>
      <c r="D1056" s="85"/>
      <c r="AK1056" s="59"/>
    </row>
    <row r="1057" spans="2:37" s="83" customFormat="1" ht="16.25" customHeight="1" x14ac:dyDescent="0.35">
      <c r="B1057" s="85"/>
      <c r="C1057" s="85"/>
      <c r="D1057" s="85"/>
      <c r="AK1057" s="59"/>
    </row>
    <row r="1058" spans="2:37" s="83" customFormat="1" ht="16.25" customHeight="1" x14ac:dyDescent="0.35">
      <c r="B1058" s="85"/>
      <c r="C1058" s="85"/>
      <c r="D1058" s="85"/>
      <c r="AK1058" s="59"/>
    </row>
    <row r="1059" spans="2:37" s="83" customFormat="1" ht="16.25" customHeight="1" x14ac:dyDescent="0.35">
      <c r="B1059" s="85"/>
      <c r="C1059" s="85"/>
      <c r="D1059" s="85"/>
      <c r="AK1059" s="59"/>
    </row>
    <row r="1060" spans="2:37" s="83" customFormat="1" ht="16.25" customHeight="1" x14ac:dyDescent="0.35">
      <c r="B1060" s="85"/>
      <c r="C1060" s="85"/>
      <c r="D1060" s="85"/>
      <c r="AK1060" s="59"/>
    </row>
    <row r="1061" spans="2:37" s="83" customFormat="1" ht="16.25" customHeight="1" x14ac:dyDescent="0.35">
      <c r="B1061" s="85"/>
      <c r="C1061" s="85"/>
      <c r="D1061" s="85"/>
      <c r="AK1061" s="59"/>
    </row>
    <row r="1062" spans="2:37" s="83" customFormat="1" ht="16.25" customHeight="1" x14ac:dyDescent="0.35">
      <c r="B1062" s="85"/>
      <c r="C1062" s="85"/>
      <c r="D1062" s="85"/>
      <c r="AK1062" s="59"/>
    </row>
    <row r="1063" spans="2:37" s="83" customFormat="1" ht="16.25" customHeight="1" x14ac:dyDescent="0.35">
      <c r="B1063" s="85"/>
      <c r="C1063" s="85"/>
      <c r="D1063" s="85"/>
      <c r="AK1063" s="59"/>
    </row>
    <row r="1064" spans="2:37" s="83" customFormat="1" ht="16.25" customHeight="1" x14ac:dyDescent="0.35">
      <c r="B1064" s="85"/>
      <c r="C1064" s="85"/>
      <c r="D1064" s="85"/>
      <c r="AK1064" s="59"/>
    </row>
    <row r="1065" spans="2:37" s="83" customFormat="1" ht="16.25" customHeight="1" x14ac:dyDescent="0.35">
      <c r="B1065" s="85"/>
      <c r="C1065" s="85"/>
      <c r="D1065" s="85"/>
      <c r="AK1065" s="59"/>
    </row>
    <row r="1066" spans="2:37" s="83" customFormat="1" ht="16.25" customHeight="1" x14ac:dyDescent="0.35">
      <c r="B1066" s="85"/>
      <c r="C1066" s="85"/>
      <c r="D1066" s="85"/>
      <c r="AK1066" s="59"/>
    </row>
    <row r="1067" spans="2:37" s="83" customFormat="1" ht="16.25" customHeight="1" x14ac:dyDescent="0.35">
      <c r="B1067" s="85"/>
      <c r="C1067" s="85"/>
      <c r="D1067" s="85"/>
      <c r="AK1067" s="59"/>
    </row>
    <row r="1068" spans="2:37" s="83" customFormat="1" ht="16.25" customHeight="1" x14ac:dyDescent="0.35">
      <c r="B1068" s="85"/>
      <c r="C1068" s="85"/>
      <c r="D1068" s="85"/>
      <c r="AK1068" s="59"/>
    </row>
    <row r="1069" spans="2:37" s="83" customFormat="1" ht="16.25" customHeight="1" x14ac:dyDescent="0.35">
      <c r="B1069" s="85"/>
      <c r="C1069" s="85"/>
      <c r="D1069" s="85"/>
      <c r="AK1069" s="59"/>
    </row>
    <row r="1070" spans="2:37" s="83" customFormat="1" ht="16.25" customHeight="1" x14ac:dyDescent="0.35">
      <c r="B1070" s="85"/>
      <c r="C1070" s="85"/>
      <c r="D1070" s="85"/>
      <c r="AK1070" s="59"/>
    </row>
    <row r="1071" spans="2:37" s="83" customFormat="1" ht="16.25" customHeight="1" x14ac:dyDescent="0.35">
      <c r="B1071" s="85"/>
      <c r="C1071" s="85"/>
      <c r="D1071" s="85"/>
      <c r="AK1071" s="59"/>
    </row>
    <row r="1072" spans="2:37" s="83" customFormat="1" ht="16.25" customHeight="1" x14ac:dyDescent="0.35">
      <c r="B1072" s="85"/>
      <c r="C1072" s="85"/>
      <c r="D1072" s="85"/>
      <c r="AK1072" s="59"/>
    </row>
    <row r="1073" spans="2:37" s="83" customFormat="1" ht="16.25" customHeight="1" x14ac:dyDescent="0.35">
      <c r="B1073" s="85"/>
      <c r="C1073" s="85"/>
      <c r="D1073" s="85"/>
      <c r="AK1073" s="59"/>
    </row>
    <row r="1074" spans="2:37" s="83" customFormat="1" ht="16.25" customHeight="1" x14ac:dyDescent="0.35">
      <c r="B1074" s="85"/>
      <c r="C1074" s="85"/>
      <c r="D1074" s="85"/>
      <c r="AK1074" s="59"/>
    </row>
    <row r="1075" spans="2:37" s="83" customFormat="1" ht="16.25" customHeight="1" x14ac:dyDescent="0.35">
      <c r="B1075" s="85"/>
      <c r="C1075" s="85"/>
      <c r="D1075" s="85"/>
      <c r="AK1075" s="59"/>
    </row>
    <row r="1076" spans="2:37" s="83" customFormat="1" ht="16.25" customHeight="1" x14ac:dyDescent="0.35">
      <c r="B1076" s="85"/>
      <c r="C1076" s="85"/>
      <c r="D1076" s="85"/>
      <c r="AK1076" s="59"/>
    </row>
    <row r="1077" spans="2:37" s="83" customFormat="1" ht="16.25" customHeight="1" x14ac:dyDescent="0.35">
      <c r="B1077" s="85"/>
      <c r="C1077" s="85"/>
      <c r="D1077" s="85"/>
      <c r="AK1077" s="59"/>
    </row>
    <row r="1078" spans="2:37" s="83" customFormat="1" ht="16.25" customHeight="1" x14ac:dyDescent="0.35">
      <c r="B1078" s="85"/>
      <c r="C1078" s="85"/>
      <c r="D1078" s="85"/>
      <c r="AK1078" s="59"/>
    </row>
    <row r="1079" spans="2:37" s="83" customFormat="1" ht="16.25" customHeight="1" x14ac:dyDescent="0.35">
      <c r="B1079" s="85"/>
      <c r="C1079" s="85"/>
      <c r="D1079" s="85"/>
      <c r="AK1079" s="59"/>
    </row>
    <row r="1080" spans="2:37" s="83" customFormat="1" ht="16.25" customHeight="1" x14ac:dyDescent="0.35">
      <c r="B1080" s="85"/>
      <c r="C1080" s="85"/>
      <c r="D1080" s="85"/>
      <c r="AK1080" s="59"/>
    </row>
    <row r="1081" spans="2:37" s="83" customFormat="1" ht="16.25" customHeight="1" x14ac:dyDescent="0.35">
      <c r="B1081" s="85"/>
      <c r="C1081" s="85"/>
      <c r="D1081" s="85"/>
      <c r="AK1081" s="59"/>
    </row>
    <row r="1082" spans="2:37" s="83" customFormat="1" ht="16.25" customHeight="1" x14ac:dyDescent="0.35">
      <c r="B1082" s="85"/>
      <c r="C1082" s="85"/>
      <c r="D1082" s="85"/>
      <c r="AK1082" s="59"/>
    </row>
    <row r="1083" spans="2:37" s="83" customFormat="1" ht="16.25" customHeight="1" x14ac:dyDescent="0.35">
      <c r="B1083" s="85"/>
      <c r="C1083" s="85"/>
      <c r="D1083" s="85"/>
      <c r="AK1083" s="59"/>
    </row>
    <row r="1084" spans="2:37" s="83" customFormat="1" ht="16.25" customHeight="1" x14ac:dyDescent="0.35">
      <c r="B1084" s="85"/>
      <c r="C1084" s="85"/>
      <c r="D1084" s="85"/>
      <c r="AK1084" s="59"/>
    </row>
    <row r="1085" spans="2:37" s="83" customFormat="1" ht="16.25" customHeight="1" x14ac:dyDescent="0.35">
      <c r="B1085" s="85"/>
      <c r="C1085" s="85"/>
      <c r="D1085" s="85"/>
      <c r="AK1085" s="59"/>
    </row>
    <row r="1086" spans="2:37" s="83" customFormat="1" ht="16.25" customHeight="1" x14ac:dyDescent="0.35">
      <c r="B1086" s="85"/>
      <c r="C1086" s="85"/>
      <c r="D1086" s="85"/>
      <c r="AK1086" s="59"/>
    </row>
    <row r="1087" spans="2:37" s="83" customFormat="1" ht="16.25" customHeight="1" x14ac:dyDescent="0.35">
      <c r="B1087" s="85"/>
      <c r="C1087" s="85"/>
      <c r="D1087" s="85"/>
      <c r="AK1087" s="59"/>
    </row>
    <row r="1088" spans="2:37" s="83" customFormat="1" ht="16.25" customHeight="1" x14ac:dyDescent="0.35">
      <c r="B1088" s="85"/>
      <c r="C1088" s="85"/>
      <c r="D1088" s="85"/>
      <c r="AK1088" s="59"/>
    </row>
    <row r="1089" spans="2:37" s="83" customFormat="1" ht="16.25" customHeight="1" x14ac:dyDescent="0.35">
      <c r="B1089" s="85"/>
      <c r="C1089" s="85"/>
      <c r="D1089" s="85"/>
      <c r="AK1089" s="59"/>
    </row>
    <row r="1090" spans="2:37" s="83" customFormat="1" ht="16.25" customHeight="1" x14ac:dyDescent="0.35">
      <c r="B1090" s="85"/>
      <c r="C1090" s="85"/>
      <c r="D1090" s="85"/>
      <c r="AK1090" s="59"/>
    </row>
    <row r="1091" spans="2:37" s="83" customFormat="1" ht="16.25" customHeight="1" x14ac:dyDescent="0.35">
      <c r="B1091" s="85"/>
      <c r="C1091" s="85"/>
      <c r="D1091" s="85"/>
      <c r="AK1091" s="59"/>
    </row>
    <row r="1092" spans="2:37" s="83" customFormat="1" ht="16.25" customHeight="1" x14ac:dyDescent="0.35">
      <c r="B1092" s="85"/>
      <c r="C1092" s="85"/>
      <c r="D1092" s="85"/>
      <c r="AK1092" s="59"/>
    </row>
    <row r="1093" spans="2:37" s="83" customFormat="1" ht="16.25" customHeight="1" x14ac:dyDescent="0.35">
      <c r="B1093" s="85"/>
      <c r="C1093" s="85"/>
      <c r="D1093" s="85"/>
      <c r="AK1093" s="59"/>
    </row>
    <row r="1094" spans="2:37" s="83" customFormat="1" ht="16.25" customHeight="1" x14ac:dyDescent="0.35">
      <c r="B1094" s="85"/>
      <c r="C1094" s="85"/>
      <c r="D1094" s="85"/>
      <c r="AK1094" s="59"/>
    </row>
    <row r="1095" spans="2:37" s="83" customFormat="1" ht="16.25" customHeight="1" x14ac:dyDescent="0.35">
      <c r="B1095" s="85"/>
      <c r="C1095" s="85"/>
      <c r="D1095" s="85"/>
      <c r="AK1095" s="59"/>
    </row>
    <row r="1096" spans="2:37" s="83" customFormat="1" ht="16.25" customHeight="1" x14ac:dyDescent="0.35">
      <c r="B1096" s="85"/>
      <c r="C1096" s="85"/>
      <c r="D1096" s="85"/>
      <c r="AK1096" s="59"/>
    </row>
    <row r="1097" spans="2:37" s="83" customFormat="1" ht="16.25" customHeight="1" x14ac:dyDescent="0.35">
      <c r="B1097" s="85"/>
      <c r="C1097" s="85"/>
      <c r="D1097" s="85"/>
      <c r="AK1097" s="59"/>
    </row>
    <row r="1098" spans="2:37" s="83" customFormat="1" ht="16.25" customHeight="1" x14ac:dyDescent="0.35">
      <c r="B1098" s="85"/>
      <c r="C1098" s="85"/>
      <c r="D1098" s="85"/>
      <c r="AK1098" s="59"/>
    </row>
    <row r="1099" spans="2:37" s="83" customFormat="1" ht="16.25" customHeight="1" x14ac:dyDescent="0.35">
      <c r="B1099" s="85"/>
      <c r="C1099" s="85"/>
      <c r="D1099" s="85"/>
      <c r="AK1099" s="59"/>
    </row>
    <row r="1100" spans="2:37" s="83" customFormat="1" ht="16.25" customHeight="1" x14ac:dyDescent="0.35">
      <c r="B1100" s="85"/>
      <c r="C1100" s="85"/>
      <c r="D1100" s="85"/>
      <c r="AK1100" s="59"/>
    </row>
    <row r="1101" spans="2:37" s="83" customFormat="1" ht="16.25" customHeight="1" x14ac:dyDescent="0.35">
      <c r="B1101" s="85"/>
      <c r="C1101" s="85"/>
      <c r="D1101" s="85"/>
      <c r="AK1101" s="59"/>
    </row>
    <row r="1102" spans="2:37" s="83" customFormat="1" ht="16.25" customHeight="1" x14ac:dyDescent="0.35">
      <c r="B1102" s="85"/>
      <c r="C1102" s="85"/>
      <c r="D1102" s="85"/>
      <c r="AK1102" s="59"/>
    </row>
    <row r="1103" spans="2:37" s="83" customFormat="1" ht="16.25" customHeight="1" x14ac:dyDescent="0.35">
      <c r="B1103" s="85"/>
      <c r="C1103" s="85"/>
      <c r="D1103" s="85"/>
      <c r="AK1103" s="59"/>
    </row>
    <row r="1104" spans="2:37" s="83" customFormat="1" ht="16.25" customHeight="1" x14ac:dyDescent="0.35">
      <c r="B1104" s="85"/>
      <c r="C1104" s="85"/>
      <c r="D1104" s="85"/>
      <c r="AK1104" s="59"/>
    </row>
    <row r="1105" spans="2:37" s="83" customFormat="1" ht="16.25" customHeight="1" x14ac:dyDescent="0.35">
      <c r="B1105" s="85"/>
      <c r="C1105" s="85"/>
      <c r="D1105" s="85"/>
      <c r="AK1105" s="59"/>
    </row>
    <row r="1106" spans="2:37" s="83" customFormat="1" ht="16.25" customHeight="1" x14ac:dyDescent="0.35">
      <c r="B1106" s="85"/>
      <c r="C1106" s="85"/>
      <c r="D1106" s="85"/>
      <c r="AK1106" s="59"/>
    </row>
    <row r="1107" spans="2:37" s="83" customFormat="1" ht="16.25" customHeight="1" x14ac:dyDescent="0.35">
      <c r="B1107" s="85"/>
      <c r="C1107" s="85"/>
      <c r="D1107" s="85"/>
      <c r="AK1107" s="59"/>
    </row>
    <row r="1108" spans="2:37" s="83" customFormat="1" ht="16.25" customHeight="1" x14ac:dyDescent="0.35">
      <c r="B1108" s="85"/>
      <c r="C1108" s="85"/>
      <c r="D1108" s="85"/>
      <c r="AK1108" s="59"/>
    </row>
    <row r="1109" spans="2:37" s="83" customFormat="1" ht="16.25" customHeight="1" x14ac:dyDescent="0.35">
      <c r="B1109" s="85"/>
      <c r="C1109" s="85"/>
      <c r="D1109" s="85"/>
      <c r="AK1109" s="59"/>
    </row>
    <row r="1110" spans="2:37" s="83" customFormat="1" ht="16.25" customHeight="1" x14ac:dyDescent="0.35">
      <c r="B1110" s="85"/>
      <c r="C1110" s="85"/>
      <c r="D1110" s="85"/>
      <c r="AK1110" s="59"/>
    </row>
    <row r="1111" spans="2:37" s="83" customFormat="1" ht="16.25" customHeight="1" x14ac:dyDescent="0.35">
      <c r="B1111" s="85"/>
      <c r="C1111" s="85"/>
      <c r="D1111" s="85"/>
      <c r="AK1111" s="59"/>
    </row>
    <row r="1112" spans="2:37" s="83" customFormat="1" ht="16.25" customHeight="1" x14ac:dyDescent="0.35">
      <c r="B1112" s="85"/>
      <c r="C1112" s="85"/>
      <c r="D1112" s="85"/>
      <c r="AK1112" s="59"/>
    </row>
    <row r="1113" spans="2:37" s="83" customFormat="1" ht="16.25" customHeight="1" x14ac:dyDescent="0.35">
      <c r="B1113" s="85"/>
      <c r="C1113" s="85"/>
      <c r="D1113" s="85"/>
      <c r="AK1113" s="59"/>
    </row>
    <row r="1114" spans="2:37" s="83" customFormat="1" ht="16.25" customHeight="1" x14ac:dyDescent="0.35">
      <c r="B1114" s="85"/>
      <c r="C1114" s="85"/>
      <c r="D1114" s="85"/>
      <c r="AK1114" s="59"/>
    </row>
    <row r="1115" spans="2:37" s="83" customFormat="1" ht="16.25" customHeight="1" x14ac:dyDescent="0.35">
      <c r="B1115" s="85"/>
      <c r="C1115" s="85"/>
      <c r="D1115" s="85"/>
      <c r="AK1115" s="59"/>
    </row>
    <row r="1116" spans="2:37" s="83" customFormat="1" ht="16.25" customHeight="1" x14ac:dyDescent="0.35">
      <c r="B1116" s="85"/>
      <c r="C1116" s="85"/>
      <c r="D1116" s="85"/>
      <c r="AK1116" s="59"/>
    </row>
    <row r="1117" spans="2:37" s="83" customFormat="1" ht="16.25" customHeight="1" x14ac:dyDescent="0.35">
      <c r="B1117" s="85"/>
      <c r="C1117" s="85"/>
      <c r="D1117" s="85"/>
      <c r="AK1117" s="59"/>
    </row>
    <row r="1118" spans="2:37" s="83" customFormat="1" ht="16.25" customHeight="1" x14ac:dyDescent="0.35">
      <c r="B1118" s="85"/>
      <c r="C1118" s="85"/>
      <c r="D1118" s="85"/>
      <c r="AK1118" s="59"/>
    </row>
    <row r="1119" spans="2:37" s="83" customFormat="1" ht="16.25" customHeight="1" x14ac:dyDescent="0.35">
      <c r="B1119" s="85"/>
      <c r="C1119" s="85"/>
      <c r="D1119" s="85"/>
      <c r="AK1119" s="59"/>
    </row>
    <row r="1120" spans="2:37" s="83" customFormat="1" ht="16.25" customHeight="1" x14ac:dyDescent="0.35">
      <c r="B1120" s="85"/>
      <c r="C1120" s="85"/>
      <c r="D1120" s="85"/>
      <c r="AK1120" s="59"/>
    </row>
    <row r="1121" spans="2:37" s="83" customFormat="1" ht="16.25" customHeight="1" x14ac:dyDescent="0.35">
      <c r="B1121" s="85"/>
      <c r="C1121" s="85"/>
      <c r="D1121" s="85"/>
      <c r="AK1121" s="59"/>
    </row>
    <row r="1122" spans="2:37" s="83" customFormat="1" ht="16.25" customHeight="1" x14ac:dyDescent="0.35">
      <c r="B1122" s="85"/>
      <c r="C1122" s="85"/>
      <c r="D1122" s="85"/>
      <c r="AK1122" s="59"/>
    </row>
    <row r="1123" spans="2:37" s="83" customFormat="1" ht="16.25" customHeight="1" x14ac:dyDescent="0.35">
      <c r="B1123" s="85"/>
      <c r="C1123" s="85"/>
      <c r="D1123" s="85"/>
      <c r="AK1123" s="59"/>
    </row>
    <row r="1124" spans="2:37" s="83" customFormat="1" ht="16.25" customHeight="1" x14ac:dyDescent="0.35">
      <c r="B1124" s="85"/>
      <c r="C1124" s="85"/>
      <c r="D1124" s="85"/>
      <c r="AK1124" s="59"/>
    </row>
    <row r="1125" spans="2:37" s="83" customFormat="1" ht="16.25" customHeight="1" x14ac:dyDescent="0.35">
      <c r="B1125" s="85"/>
      <c r="C1125" s="85"/>
      <c r="D1125" s="85"/>
      <c r="AK1125" s="59"/>
    </row>
    <row r="1126" spans="2:37" s="83" customFormat="1" ht="16.25" customHeight="1" x14ac:dyDescent="0.35">
      <c r="B1126" s="85"/>
      <c r="C1126" s="85"/>
      <c r="D1126" s="85"/>
      <c r="AK1126" s="59"/>
    </row>
    <row r="1127" spans="2:37" s="83" customFormat="1" ht="16.25" customHeight="1" x14ac:dyDescent="0.35">
      <c r="B1127" s="85"/>
      <c r="C1127" s="85"/>
      <c r="D1127" s="85"/>
      <c r="AK1127" s="59"/>
    </row>
    <row r="1128" spans="2:37" s="83" customFormat="1" ht="16.25" customHeight="1" x14ac:dyDescent="0.35">
      <c r="B1128" s="85"/>
      <c r="C1128" s="85"/>
      <c r="D1128" s="85"/>
      <c r="AK1128" s="59"/>
    </row>
    <row r="1129" spans="2:37" s="83" customFormat="1" ht="16.25" customHeight="1" x14ac:dyDescent="0.35">
      <c r="B1129" s="85"/>
      <c r="C1129" s="85"/>
      <c r="D1129" s="85"/>
      <c r="AK1129" s="59"/>
    </row>
    <row r="1130" spans="2:37" s="83" customFormat="1" ht="16.25" customHeight="1" x14ac:dyDescent="0.35">
      <c r="B1130" s="85"/>
      <c r="C1130" s="85"/>
      <c r="D1130" s="85"/>
      <c r="AK1130" s="59"/>
    </row>
    <row r="1131" spans="2:37" s="83" customFormat="1" ht="16.25" customHeight="1" x14ac:dyDescent="0.35">
      <c r="B1131" s="85"/>
      <c r="C1131" s="85"/>
      <c r="D1131" s="85"/>
      <c r="AK1131" s="59"/>
    </row>
    <row r="1132" spans="2:37" s="83" customFormat="1" ht="16.25" customHeight="1" x14ac:dyDescent="0.35">
      <c r="B1132" s="85"/>
      <c r="C1132" s="85"/>
      <c r="D1132" s="85"/>
      <c r="AK1132" s="59"/>
    </row>
    <row r="1133" spans="2:37" s="83" customFormat="1" ht="16.25" customHeight="1" x14ac:dyDescent="0.35">
      <c r="B1133" s="85"/>
      <c r="C1133" s="85"/>
      <c r="D1133" s="85"/>
      <c r="AK1133" s="59"/>
    </row>
    <row r="1134" spans="2:37" s="83" customFormat="1" ht="16.25" customHeight="1" x14ac:dyDescent="0.35">
      <c r="B1134" s="85"/>
      <c r="C1134" s="85"/>
      <c r="D1134" s="85"/>
      <c r="AK1134" s="59"/>
    </row>
    <row r="1135" spans="2:37" s="83" customFormat="1" ht="16.25" customHeight="1" x14ac:dyDescent="0.35">
      <c r="B1135" s="85"/>
      <c r="C1135" s="85"/>
      <c r="D1135" s="85"/>
      <c r="AK1135" s="59"/>
    </row>
    <row r="1136" spans="2:37" s="83" customFormat="1" ht="16.25" customHeight="1" x14ac:dyDescent="0.35">
      <c r="B1136" s="85"/>
      <c r="C1136" s="85"/>
      <c r="D1136" s="85"/>
      <c r="AK1136" s="59"/>
    </row>
    <row r="1137" spans="2:37" s="83" customFormat="1" ht="16.25" customHeight="1" x14ac:dyDescent="0.35">
      <c r="B1137" s="85"/>
      <c r="C1137" s="85"/>
      <c r="D1137" s="85"/>
      <c r="AK1137" s="59"/>
    </row>
    <row r="1138" spans="2:37" s="83" customFormat="1" ht="16.25" customHeight="1" x14ac:dyDescent="0.35">
      <c r="B1138" s="85"/>
      <c r="C1138" s="85"/>
      <c r="D1138" s="85"/>
      <c r="AK1138" s="59"/>
    </row>
    <row r="1139" spans="2:37" s="83" customFormat="1" ht="16.25" customHeight="1" x14ac:dyDescent="0.35">
      <c r="B1139" s="85"/>
      <c r="C1139" s="85"/>
      <c r="D1139" s="85"/>
      <c r="AK1139" s="59"/>
    </row>
    <row r="1140" spans="2:37" s="83" customFormat="1" ht="16.25" customHeight="1" x14ac:dyDescent="0.35">
      <c r="B1140" s="85"/>
      <c r="C1140" s="85"/>
      <c r="D1140" s="85"/>
      <c r="AK1140" s="59"/>
    </row>
    <row r="1141" spans="2:37" s="83" customFormat="1" ht="16.25" customHeight="1" x14ac:dyDescent="0.35">
      <c r="B1141" s="85"/>
      <c r="C1141" s="85"/>
      <c r="D1141" s="85"/>
      <c r="AK1141" s="59"/>
    </row>
    <row r="1142" spans="2:37" s="83" customFormat="1" ht="16.25" customHeight="1" x14ac:dyDescent="0.35">
      <c r="B1142" s="85"/>
      <c r="C1142" s="85"/>
      <c r="D1142" s="85"/>
      <c r="AK1142" s="59"/>
    </row>
    <row r="1143" spans="2:37" s="83" customFormat="1" ht="16.25" customHeight="1" x14ac:dyDescent="0.35">
      <c r="B1143" s="85"/>
      <c r="C1143" s="85"/>
      <c r="D1143" s="85"/>
      <c r="AK1143" s="59"/>
    </row>
    <row r="1144" spans="2:37" s="83" customFormat="1" ht="16.25" customHeight="1" x14ac:dyDescent="0.35">
      <c r="B1144" s="85"/>
      <c r="C1144" s="85"/>
      <c r="D1144" s="85"/>
      <c r="AK1144" s="59"/>
    </row>
    <row r="1145" spans="2:37" s="83" customFormat="1" ht="16.25" customHeight="1" x14ac:dyDescent="0.35">
      <c r="B1145" s="85"/>
      <c r="C1145" s="85"/>
      <c r="D1145" s="85"/>
      <c r="AK1145" s="59"/>
    </row>
    <row r="1146" spans="2:37" s="83" customFormat="1" ht="16.25" customHeight="1" x14ac:dyDescent="0.35">
      <c r="B1146" s="85"/>
      <c r="C1146" s="85"/>
      <c r="D1146" s="85"/>
      <c r="AK1146" s="59"/>
    </row>
    <row r="1147" spans="2:37" s="83" customFormat="1" ht="16.25" customHeight="1" x14ac:dyDescent="0.35">
      <c r="B1147" s="85"/>
      <c r="C1147" s="85"/>
      <c r="D1147" s="85"/>
      <c r="AK1147" s="59"/>
    </row>
    <row r="1148" spans="2:37" s="83" customFormat="1" ht="16.25" customHeight="1" x14ac:dyDescent="0.35">
      <c r="B1148" s="85"/>
      <c r="C1148" s="85"/>
      <c r="D1148" s="85"/>
      <c r="AK1148" s="59"/>
    </row>
    <row r="1149" spans="2:37" s="83" customFormat="1" ht="16.25" customHeight="1" x14ac:dyDescent="0.35">
      <c r="B1149" s="85"/>
      <c r="C1149" s="85"/>
      <c r="D1149" s="85"/>
      <c r="AK1149" s="59"/>
    </row>
    <row r="1150" spans="2:37" s="83" customFormat="1" ht="16.25" customHeight="1" x14ac:dyDescent="0.35">
      <c r="B1150" s="85"/>
      <c r="C1150" s="85"/>
      <c r="D1150" s="85"/>
      <c r="AK1150" s="59"/>
    </row>
    <row r="1151" spans="2:37" s="83" customFormat="1" ht="16.25" customHeight="1" x14ac:dyDescent="0.35">
      <c r="B1151" s="85"/>
      <c r="C1151" s="85"/>
      <c r="D1151" s="85"/>
      <c r="AK1151" s="59"/>
    </row>
    <row r="1152" spans="2:37" s="83" customFormat="1" ht="16.25" customHeight="1" x14ac:dyDescent="0.35">
      <c r="B1152" s="85"/>
      <c r="C1152" s="85"/>
      <c r="D1152" s="85"/>
      <c r="AK1152" s="59"/>
    </row>
    <row r="1153" spans="2:37" s="83" customFormat="1" ht="16.25" customHeight="1" x14ac:dyDescent="0.35">
      <c r="B1153" s="85"/>
      <c r="C1153" s="85"/>
      <c r="D1153" s="85"/>
      <c r="AK1153" s="59"/>
    </row>
    <row r="1154" spans="2:37" s="83" customFormat="1" ht="16.25" customHeight="1" x14ac:dyDescent="0.35">
      <c r="B1154" s="85"/>
      <c r="C1154" s="85"/>
      <c r="D1154" s="85"/>
      <c r="AK1154" s="59"/>
    </row>
    <row r="1155" spans="2:37" s="83" customFormat="1" ht="16.25" customHeight="1" x14ac:dyDescent="0.35">
      <c r="B1155" s="85"/>
      <c r="C1155" s="85"/>
      <c r="D1155" s="85"/>
      <c r="AK1155" s="59"/>
    </row>
    <row r="1156" spans="2:37" s="83" customFormat="1" ht="16.25" customHeight="1" x14ac:dyDescent="0.35">
      <c r="B1156" s="85"/>
      <c r="C1156" s="85"/>
      <c r="D1156" s="85"/>
      <c r="AK1156" s="59"/>
    </row>
    <row r="1157" spans="2:37" s="83" customFormat="1" ht="16.25" customHeight="1" x14ac:dyDescent="0.35">
      <c r="B1157" s="85"/>
      <c r="C1157" s="85"/>
      <c r="D1157" s="85"/>
      <c r="AK1157" s="59"/>
    </row>
    <row r="1158" spans="2:37" s="83" customFormat="1" ht="16.25" customHeight="1" x14ac:dyDescent="0.35">
      <c r="B1158" s="85"/>
      <c r="C1158" s="85"/>
      <c r="D1158" s="85"/>
      <c r="AK1158" s="59"/>
    </row>
    <row r="1159" spans="2:37" s="83" customFormat="1" ht="16.25" customHeight="1" x14ac:dyDescent="0.35">
      <c r="B1159" s="85"/>
      <c r="C1159" s="85"/>
      <c r="D1159" s="85"/>
      <c r="AK1159" s="59"/>
    </row>
    <row r="1160" spans="2:37" s="83" customFormat="1" ht="16.25" customHeight="1" x14ac:dyDescent="0.35">
      <c r="B1160" s="85"/>
      <c r="C1160" s="85"/>
      <c r="D1160" s="85"/>
      <c r="AK1160" s="59"/>
    </row>
    <row r="1161" spans="2:37" s="83" customFormat="1" ht="16.25" customHeight="1" x14ac:dyDescent="0.35">
      <c r="B1161" s="85"/>
      <c r="C1161" s="85"/>
      <c r="D1161" s="85"/>
      <c r="AK1161" s="59"/>
    </row>
    <row r="1162" spans="2:37" s="83" customFormat="1" ht="16.25" customHeight="1" x14ac:dyDescent="0.35">
      <c r="B1162" s="85"/>
      <c r="C1162" s="85"/>
      <c r="D1162" s="85"/>
      <c r="AK1162" s="59"/>
    </row>
    <row r="1163" spans="2:37" s="83" customFormat="1" ht="16.25" customHeight="1" x14ac:dyDescent="0.35">
      <c r="B1163" s="85"/>
      <c r="C1163" s="85"/>
      <c r="D1163" s="85"/>
      <c r="AK1163" s="59"/>
    </row>
    <row r="1164" spans="2:37" s="83" customFormat="1" ht="16.25" customHeight="1" x14ac:dyDescent="0.35">
      <c r="B1164" s="85"/>
      <c r="C1164" s="85"/>
      <c r="D1164" s="85"/>
      <c r="AK1164" s="59"/>
    </row>
    <row r="1165" spans="2:37" s="83" customFormat="1" ht="16.25" customHeight="1" x14ac:dyDescent="0.35">
      <c r="B1165" s="85"/>
      <c r="C1165" s="85"/>
      <c r="D1165" s="85"/>
      <c r="AK1165" s="59"/>
    </row>
    <row r="1166" spans="2:37" s="83" customFormat="1" ht="16.25" customHeight="1" x14ac:dyDescent="0.35">
      <c r="B1166" s="85"/>
      <c r="C1166" s="85"/>
      <c r="D1166" s="85"/>
      <c r="AK1166" s="59"/>
    </row>
    <row r="1167" spans="2:37" s="83" customFormat="1" ht="16.25" customHeight="1" x14ac:dyDescent="0.35">
      <c r="B1167" s="85"/>
      <c r="C1167" s="85"/>
      <c r="D1167" s="85"/>
      <c r="AK1167" s="59"/>
    </row>
    <row r="1168" spans="2:37" s="83" customFormat="1" ht="16.25" customHeight="1" x14ac:dyDescent="0.35">
      <c r="B1168" s="85"/>
      <c r="C1168" s="85"/>
      <c r="D1168" s="85"/>
      <c r="AK1168" s="59"/>
    </row>
    <row r="1169" spans="2:37" s="83" customFormat="1" ht="16.25" customHeight="1" x14ac:dyDescent="0.35">
      <c r="B1169" s="85"/>
      <c r="C1169" s="85"/>
      <c r="D1169" s="85"/>
      <c r="AK1169" s="59"/>
    </row>
    <row r="1170" spans="2:37" s="83" customFormat="1" ht="16.25" customHeight="1" x14ac:dyDescent="0.35">
      <c r="B1170" s="85"/>
      <c r="C1170" s="85"/>
      <c r="D1170" s="85"/>
      <c r="AK1170" s="59"/>
    </row>
    <row r="1171" spans="2:37" s="83" customFormat="1" ht="16.25" customHeight="1" x14ac:dyDescent="0.35">
      <c r="B1171" s="85"/>
      <c r="C1171" s="85"/>
      <c r="D1171" s="85"/>
      <c r="AK1171" s="59"/>
    </row>
    <row r="1172" spans="2:37" s="83" customFormat="1" ht="16.25" customHeight="1" x14ac:dyDescent="0.35">
      <c r="B1172" s="85"/>
      <c r="C1172" s="85"/>
      <c r="D1172" s="85"/>
      <c r="AK1172" s="59"/>
    </row>
    <row r="1173" spans="2:37" s="83" customFormat="1" ht="16.25" customHeight="1" x14ac:dyDescent="0.35">
      <c r="B1173" s="85"/>
      <c r="C1173" s="85"/>
      <c r="D1173" s="85"/>
      <c r="AK1173" s="59"/>
    </row>
    <row r="1174" spans="2:37" s="83" customFormat="1" ht="16.25" customHeight="1" x14ac:dyDescent="0.35">
      <c r="B1174" s="85"/>
      <c r="C1174" s="85"/>
      <c r="D1174" s="85"/>
      <c r="AK1174" s="59"/>
    </row>
    <row r="1175" spans="2:37" s="83" customFormat="1" ht="16.25" customHeight="1" x14ac:dyDescent="0.35">
      <c r="B1175" s="85"/>
      <c r="C1175" s="85"/>
      <c r="D1175" s="85"/>
      <c r="AK1175" s="59"/>
    </row>
    <row r="1176" spans="2:37" s="83" customFormat="1" ht="16.25" customHeight="1" x14ac:dyDescent="0.35">
      <c r="B1176" s="85"/>
      <c r="C1176" s="85"/>
      <c r="D1176" s="85"/>
      <c r="AK1176" s="59"/>
    </row>
    <row r="1177" spans="2:37" s="83" customFormat="1" ht="16.25" customHeight="1" x14ac:dyDescent="0.35">
      <c r="B1177" s="85"/>
      <c r="C1177" s="85"/>
      <c r="D1177" s="85"/>
      <c r="AK1177" s="59"/>
    </row>
    <row r="1178" spans="2:37" s="83" customFormat="1" ht="16.25" customHeight="1" x14ac:dyDescent="0.35">
      <c r="B1178" s="85"/>
      <c r="C1178" s="85"/>
      <c r="D1178" s="85"/>
      <c r="AK1178" s="59"/>
    </row>
    <row r="1179" spans="2:37" s="83" customFormat="1" ht="16.25" customHeight="1" x14ac:dyDescent="0.35">
      <c r="B1179" s="85"/>
      <c r="C1179" s="85"/>
      <c r="D1179" s="85"/>
      <c r="AK1179" s="59"/>
    </row>
    <row r="1180" spans="2:37" s="83" customFormat="1" ht="16.25" customHeight="1" x14ac:dyDescent="0.35">
      <c r="B1180" s="85"/>
      <c r="C1180" s="85"/>
      <c r="D1180" s="85"/>
      <c r="AK1180" s="59"/>
    </row>
    <row r="1181" spans="2:37" s="83" customFormat="1" ht="16.25" customHeight="1" x14ac:dyDescent="0.35">
      <c r="B1181" s="85"/>
      <c r="C1181" s="85"/>
      <c r="D1181" s="85"/>
      <c r="AK1181" s="59"/>
    </row>
    <row r="1182" spans="2:37" s="83" customFormat="1" ht="16.25" customHeight="1" x14ac:dyDescent="0.35">
      <c r="B1182" s="85"/>
      <c r="C1182" s="85"/>
      <c r="D1182" s="85"/>
      <c r="AK1182" s="59"/>
    </row>
    <row r="1183" spans="2:37" s="83" customFormat="1" ht="16.25" customHeight="1" x14ac:dyDescent="0.35">
      <c r="B1183" s="85"/>
      <c r="C1183" s="85"/>
      <c r="D1183" s="85"/>
      <c r="AK1183" s="59"/>
    </row>
    <row r="1184" spans="2:37" s="83" customFormat="1" ht="16.25" customHeight="1" x14ac:dyDescent="0.35">
      <c r="B1184" s="85"/>
      <c r="C1184" s="85"/>
      <c r="D1184" s="85"/>
      <c r="AK1184" s="59"/>
    </row>
    <row r="1185" spans="2:37" s="83" customFormat="1" ht="16.25" customHeight="1" x14ac:dyDescent="0.35">
      <c r="B1185" s="85"/>
      <c r="C1185" s="85"/>
      <c r="D1185" s="85"/>
      <c r="AK1185" s="59"/>
    </row>
    <row r="1186" spans="2:37" s="83" customFormat="1" ht="16.25" customHeight="1" x14ac:dyDescent="0.35">
      <c r="B1186" s="85"/>
      <c r="C1186" s="85"/>
      <c r="D1186" s="85"/>
      <c r="AK1186" s="59"/>
    </row>
    <row r="1187" spans="2:37" s="83" customFormat="1" ht="16.25" customHeight="1" x14ac:dyDescent="0.35">
      <c r="B1187" s="85"/>
      <c r="C1187" s="85"/>
      <c r="D1187" s="85"/>
      <c r="AK1187" s="59"/>
    </row>
    <row r="1188" spans="2:37" s="83" customFormat="1" ht="16.25" customHeight="1" x14ac:dyDescent="0.35">
      <c r="B1188" s="85"/>
      <c r="C1188" s="85"/>
      <c r="D1188" s="85"/>
      <c r="AK1188" s="59"/>
    </row>
    <row r="1189" spans="2:37" s="83" customFormat="1" ht="16.25" customHeight="1" x14ac:dyDescent="0.35">
      <c r="B1189" s="85"/>
      <c r="C1189" s="85"/>
      <c r="D1189" s="85"/>
      <c r="AK1189" s="59"/>
    </row>
    <row r="1190" spans="2:37" s="83" customFormat="1" ht="16.25" customHeight="1" x14ac:dyDescent="0.35">
      <c r="B1190" s="85"/>
      <c r="C1190" s="85"/>
      <c r="D1190" s="85"/>
      <c r="AK1190" s="59"/>
    </row>
    <row r="1191" spans="2:37" s="83" customFormat="1" ht="16.25" customHeight="1" x14ac:dyDescent="0.35">
      <c r="B1191" s="85"/>
      <c r="C1191" s="85"/>
      <c r="D1191" s="85"/>
      <c r="AK1191" s="59"/>
    </row>
    <row r="1192" spans="2:37" s="83" customFormat="1" ht="16.25" customHeight="1" x14ac:dyDescent="0.35">
      <c r="B1192" s="85"/>
      <c r="C1192" s="85"/>
      <c r="D1192" s="85"/>
      <c r="AK1192" s="59"/>
    </row>
    <row r="1193" spans="2:37" s="83" customFormat="1" ht="16.25" customHeight="1" x14ac:dyDescent="0.35">
      <c r="B1193" s="85"/>
      <c r="C1193" s="85"/>
      <c r="D1193" s="85"/>
      <c r="AK1193" s="59"/>
    </row>
    <row r="1194" spans="2:37" s="83" customFormat="1" ht="16.25" customHeight="1" x14ac:dyDescent="0.35">
      <c r="B1194" s="85"/>
      <c r="C1194" s="85"/>
      <c r="D1194" s="85"/>
      <c r="AK1194" s="59"/>
    </row>
    <row r="1195" spans="2:37" s="83" customFormat="1" ht="16.25" customHeight="1" x14ac:dyDescent="0.35">
      <c r="B1195" s="85"/>
      <c r="C1195" s="85"/>
      <c r="D1195" s="85"/>
      <c r="AK1195" s="59"/>
    </row>
    <row r="1196" spans="2:37" s="83" customFormat="1" ht="16.25" customHeight="1" x14ac:dyDescent="0.35">
      <c r="B1196" s="85"/>
      <c r="C1196" s="85"/>
      <c r="D1196" s="85"/>
      <c r="AK1196" s="59"/>
    </row>
    <row r="1197" spans="2:37" s="83" customFormat="1" ht="16.25" customHeight="1" x14ac:dyDescent="0.35">
      <c r="B1197" s="85"/>
      <c r="C1197" s="85"/>
      <c r="D1197" s="85"/>
      <c r="AK1197" s="59"/>
    </row>
    <row r="1198" spans="2:37" s="83" customFormat="1" ht="16.25" customHeight="1" x14ac:dyDescent="0.35">
      <c r="B1198" s="85"/>
      <c r="C1198" s="85"/>
      <c r="D1198" s="85"/>
      <c r="AK1198" s="59"/>
    </row>
    <row r="1199" spans="2:37" s="83" customFormat="1" ht="16.25" customHeight="1" x14ac:dyDescent="0.35">
      <c r="B1199" s="85"/>
      <c r="C1199" s="85"/>
      <c r="D1199" s="85"/>
      <c r="AK1199" s="59"/>
    </row>
    <row r="1200" spans="2:37" s="83" customFormat="1" ht="16.25" customHeight="1" x14ac:dyDescent="0.35">
      <c r="B1200" s="85"/>
      <c r="C1200" s="85"/>
      <c r="D1200" s="85"/>
      <c r="AK1200" s="59"/>
    </row>
    <row r="1201" spans="2:37" s="83" customFormat="1" ht="16.25" customHeight="1" x14ac:dyDescent="0.35">
      <c r="B1201" s="85"/>
      <c r="C1201" s="85"/>
      <c r="D1201" s="85"/>
      <c r="AK1201" s="59"/>
    </row>
    <row r="1202" spans="2:37" s="83" customFormat="1" ht="16.25" customHeight="1" x14ac:dyDescent="0.35">
      <c r="B1202" s="85"/>
      <c r="C1202" s="85"/>
      <c r="D1202" s="85"/>
      <c r="AK1202" s="59"/>
    </row>
    <row r="1203" spans="2:37" s="83" customFormat="1" ht="16.25" customHeight="1" x14ac:dyDescent="0.35">
      <c r="B1203" s="85"/>
      <c r="C1203" s="85"/>
      <c r="D1203" s="85"/>
      <c r="AK1203" s="59"/>
    </row>
    <row r="1204" spans="2:37" s="83" customFormat="1" ht="16.25" customHeight="1" x14ac:dyDescent="0.35">
      <c r="B1204" s="85"/>
      <c r="C1204" s="85"/>
      <c r="D1204" s="85"/>
      <c r="AK1204" s="59"/>
    </row>
    <row r="1205" spans="2:37" s="83" customFormat="1" ht="16.25" customHeight="1" x14ac:dyDescent="0.35">
      <c r="B1205" s="85"/>
      <c r="C1205" s="85"/>
      <c r="D1205" s="85"/>
      <c r="AK1205" s="59"/>
    </row>
    <row r="1206" spans="2:37" s="83" customFormat="1" ht="16.25" customHeight="1" x14ac:dyDescent="0.35">
      <c r="B1206" s="85"/>
      <c r="C1206" s="85"/>
      <c r="D1206" s="85"/>
      <c r="AK1206" s="59"/>
    </row>
    <row r="1207" spans="2:37" s="83" customFormat="1" ht="16.25" customHeight="1" x14ac:dyDescent="0.35">
      <c r="B1207" s="85"/>
      <c r="C1207" s="85"/>
      <c r="D1207" s="85"/>
      <c r="AK1207" s="59"/>
    </row>
    <row r="1208" spans="2:37" s="83" customFormat="1" ht="16.25" customHeight="1" x14ac:dyDescent="0.35">
      <c r="B1208" s="85"/>
      <c r="C1208" s="85"/>
      <c r="D1208" s="85"/>
      <c r="AK1208" s="59"/>
    </row>
    <row r="1209" spans="2:37" s="83" customFormat="1" ht="16.25" customHeight="1" x14ac:dyDescent="0.35">
      <c r="B1209" s="85"/>
      <c r="C1209" s="85"/>
      <c r="D1209" s="85"/>
      <c r="AK1209" s="59"/>
    </row>
    <row r="1210" spans="2:37" s="83" customFormat="1" ht="16.25" customHeight="1" x14ac:dyDescent="0.35">
      <c r="B1210" s="85"/>
      <c r="C1210" s="85"/>
      <c r="D1210" s="85"/>
      <c r="AK1210" s="59"/>
    </row>
    <row r="1211" spans="2:37" s="83" customFormat="1" ht="16.25" customHeight="1" x14ac:dyDescent="0.35">
      <c r="B1211" s="85"/>
      <c r="C1211" s="85"/>
      <c r="D1211" s="85"/>
      <c r="AK1211" s="59"/>
    </row>
    <row r="1212" spans="2:37" s="83" customFormat="1" ht="16.25" customHeight="1" x14ac:dyDescent="0.35">
      <c r="B1212" s="85"/>
      <c r="C1212" s="85"/>
      <c r="D1212" s="85"/>
      <c r="AK1212" s="59"/>
    </row>
    <row r="1213" spans="2:37" s="83" customFormat="1" ht="16.25" customHeight="1" x14ac:dyDescent="0.35">
      <c r="B1213" s="85"/>
      <c r="C1213" s="85"/>
      <c r="D1213" s="85"/>
      <c r="AK1213" s="59"/>
    </row>
    <row r="1214" spans="2:37" s="83" customFormat="1" ht="16.25" customHeight="1" x14ac:dyDescent="0.35">
      <c r="B1214" s="85"/>
      <c r="C1214" s="85"/>
      <c r="D1214" s="85"/>
      <c r="AK1214" s="59"/>
    </row>
    <row r="1215" spans="2:37" s="83" customFormat="1" ht="16.25" customHeight="1" x14ac:dyDescent="0.35">
      <c r="B1215" s="85"/>
      <c r="C1215" s="85"/>
      <c r="D1215" s="85"/>
      <c r="AK1215" s="59"/>
    </row>
    <row r="1216" spans="2:37" s="83" customFormat="1" ht="16.25" customHeight="1" x14ac:dyDescent="0.35">
      <c r="B1216" s="85"/>
      <c r="C1216" s="85"/>
      <c r="D1216" s="85"/>
      <c r="AK1216" s="59"/>
    </row>
    <row r="1217" spans="2:37" s="83" customFormat="1" ht="16.25" customHeight="1" x14ac:dyDescent="0.35">
      <c r="B1217" s="85"/>
      <c r="C1217" s="85"/>
      <c r="D1217" s="85"/>
      <c r="AK1217" s="59"/>
    </row>
    <row r="1218" spans="2:37" s="83" customFormat="1" ht="16.25" customHeight="1" x14ac:dyDescent="0.35">
      <c r="B1218" s="85"/>
      <c r="C1218" s="85"/>
      <c r="D1218" s="85"/>
      <c r="AK1218" s="59"/>
    </row>
    <row r="1219" spans="2:37" s="83" customFormat="1" ht="16.25" customHeight="1" x14ac:dyDescent="0.35">
      <c r="B1219" s="85"/>
      <c r="C1219" s="85"/>
      <c r="D1219" s="85"/>
      <c r="AK1219" s="59"/>
    </row>
    <row r="1220" spans="2:37" s="83" customFormat="1" ht="16.25" customHeight="1" x14ac:dyDescent="0.35">
      <c r="B1220" s="85"/>
      <c r="C1220" s="85"/>
      <c r="D1220" s="85"/>
      <c r="AK1220" s="59"/>
    </row>
    <row r="1221" spans="2:37" s="83" customFormat="1" ht="16.25" customHeight="1" x14ac:dyDescent="0.35">
      <c r="B1221" s="85"/>
      <c r="C1221" s="85"/>
      <c r="D1221" s="85"/>
      <c r="AK1221" s="59"/>
    </row>
    <row r="1222" spans="2:37" s="83" customFormat="1" ht="16.25" customHeight="1" x14ac:dyDescent="0.35">
      <c r="B1222" s="85"/>
      <c r="C1222" s="85"/>
      <c r="D1222" s="85"/>
      <c r="AK1222" s="59"/>
    </row>
    <row r="1223" spans="2:37" s="83" customFormat="1" ht="16.25" customHeight="1" x14ac:dyDescent="0.35">
      <c r="B1223" s="85"/>
      <c r="C1223" s="85"/>
      <c r="D1223" s="85"/>
      <c r="AK1223" s="59"/>
    </row>
    <row r="1224" spans="2:37" s="83" customFormat="1" ht="16.25" customHeight="1" x14ac:dyDescent="0.35">
      <c r="B1224" s="85"/>
      <c r="C1224" s="85"/>
      <c r="D1224" s="85"/>
      <c r="AK1224" s="59"/>
    </row>
    <row r="1225" spans="2:37" s="83" customFormat="1" ht="16.25" customHeight="1" x14ac:dyDescent="0.35">
      <c r="B1225" s="85"/>
      <c r="C1225" s="85"/>
      <c r="D1225" s="85"/>
      <c r="AK1225" s="59"/>
    </row>
    <row r="1226" spans="2:37" s="83" customFormat="1" ht="16.25" customHeight="1" x14ac:dyDescent="0.35">
      <c r="B1226" s="85"/>
      <c r="C1226" s="85"/>
      <c r="D1226" s="85"/>
      <c r="AK1226" s="59"/>
    </row>
    <row r="1227" spans="2:37" s="83" customFormat="1" ht="16.25" customHeight="1" x14ac:dyDescent="0.35">
      <c r="B1227" s="85"/>
      <c r="C1227" s="85"/>
      <c r="D1227" s="85"/>
      <c r="AK1227" s="59"/>
    </row>
    <row r="1228" spans="2:37" s="83" customFormat="1" ht="16.25" customHeight="1" x14ac:dyDescent="0.35">
      <c r="B1228" s="85"/>
      <c r="C1228" s="85"/>
      <c r="D1228" s="85"/>
      <c r="AK1228" s="59"/>
    </row>
    <row r="1229" spans="2:37" s="83" customFormat="1" ht="16.25" customHeight="1" x14ac:dyDescent="0.35">
      <c r="B1229" s="85"/>
      <c r="C1229" s="85"/>
      <c r="D1229" s="85"/>
      <c r="AK1229" s="59"/>
    </row>
    <row r="1230" spans="2:37" s="83" customFormat="1" ht="16.25" customHeight="1" x14ac:dyDescent="0.35">
      <c r="B1230" s="85"/>
      <c r="C1230" s="85"/>
      <c r="D1230" s="85"/>
      <c r="AK1230" s="59"/>
    </row>
    <row r="1231" spans="2:37" s="83" customFormat="1" ht="16.25" customHeight="1" x14ac:dyDescent="0.35">
      <c r="B1231" s="85"/>
      <c r="C1231" s="85"/>
      <c r="D1231" s="85"/>
      <c r="AK1231" s="59"/>
    </row>
    <row r="1232" spans="2:37" s="83" customFormat="1" ht="16.25" customHeight="1" x14ac:dyDescent="0.35">
      <c r="B1232" s="85"/>
      <c r="C1232" s="85"/>
      <c r="D1232" s="85"/>
      <c r="AK1232" s="59"/>
    </row>
    <row r="1233" spans="2:37" s="83" customFormat="1" ht="16.25" customHeight="1" x14ac:dyDescent="0.35">
      <c r="B1233" s="85"/>
      <c r="C1233" s="85"/>
      <c r="D1233" s="85"/>
      <c r="AK1233" s="59"/>
    </row>
    <row r="1234" spans="2:37" s="83" customFormat="1" ht="16.25" customHeight="1" x14ac:dyDescent="0.35">
      <c r="B1234" s="85"/>
      <c r="C1234" s="85"/>
      <c r="D1234" s="85"/>
      <c r="AK1234" s="59"/>
    </row>
    <row r="1235" spans="2:37" s="83" customFormat="1" ht="16.25" customHeight="1" x14ac:dyDescent="0.35">
      <c r="B1235" s="85"/>
      <c r="C1235" s="85"/>
      <c r="D1235" s="85"/>
      <c r="AK1235" s="59"/>
    </row>
    <row r="1236" spans="2:37" s="83" customFormat="1" ht="16.25" customHeight="1" x14ac:dyDescent="0.35">
      <c r="B1236" s="85"/>
      <c r="C1236" s="85"/>
      <c r="D1236" s="85"/>
      <c r="AK1236" s="59"/>
    </row>
    <row r="1237" spans="2:37" s="83" customFormat="1" ht="16.25" customHeight="1" x14ac:dyDescent="0.35">
      <c r="B1237" s="85"/>
      <c r="C1237" s="85"/>
      <c r="D1237" s="85"/>
      <c r="AK1237" s="59"/>
    </row>
    <row r="1238" spans="2:37" s="83" customFormat="1" ht="16.25" customHeight="1" x14ac:dyDescent="0.35">
      <c r="B1238" s="85"/>
      <c r="C1238" s="85"/>
      <c r="D1238" s="85"/>
      <c r="AK1238" s="59"/>
    </row>
    <row r="1239" spans="2:37" s="83" customFormat="1" ht="16.25" customHeight="1" x14ac:dyDescent="0.35">
      <c r="B1239" s="85"/>
      <c r="C1239" s="85"/>
      <c r="D1239" s="85"/>
      <c r="AK1239" s="59"/>
    </row>
    <row r="1240" spans="2:37" s="83" customFormat="1" ht="16.25" customHeight="1" x14ac:dyDescent="0.35">
      <c r="B1240" s="85"/>
      <c r="C1240" s="85"/>
      <c r="D1240" s="85"/>
      <c r="AK1240" s="59"/>
    </row>
    <row r="1241" spans="2:37" s="83" customFormat="1" ht="16.25" customHeight="1" x14ac:dyDescent="0.35">
      <c r="B1241" s="85"/>
      <c r="C1241" s="85"/>
      <c r="D1241" s="85"/>
      <c r="AK1241" s="59"/>
    </row>
    <row r="1242" spans="2:37" s="83" customFormat="1" ht="16.25" customHeight="1" x14ac:dyDescent="0.35">
      <c r="B1242" s="85"/>
      <c r="C1242" s="85"/>
      <c r="D1242" s="85"/>
      <c r="AK1242" s="59"/>
    </row>
    <row r="1243" spans="2:37" s="83" customFormat="1" ht="16.25" customHeight="1" x14ac:dyDescent="0.35">
      <c r="B1243" s="85"/>
      <c r="C1243" s="85"/>
      <c r="D1243" s="85"/>
      <c r="AK1243" s="59"/>
    </row>
    <row r="1244" spans="2:37" s="83" customFormat="1" ht="16.25" customHeight="1" x14ac:dyDescent="0.35">
      <c r="B1244" s="85"/>
      <c r="C1244" s="85"/>
      <c r="D1244" s="85"/>
      <c r="AK1244" s="59"/>
    </row>
    <row r="1245" spans="2:37" s="83" customFormat="1" ht="16.25" customHeight="1" x14ac:dyDescent="0.35">
      <c r="B1245" s="85"/>
      <c r="C1245" s="85"/>
      <c r="D1245" s="85"/>
      <c r="AK1245" s="59"/>
    </row>
    <row r="1246" spans="2:37" s="83" customFormat="1" ht="16.25" customHeight="1" x14ac:dyDescent="0.35">
      <c r="B1246" s="85"/>
      <c r="C1246" s="85"/>
      <c r="D1246" s="85"/>
      <c r="AK1246" s="59"/>
    </row>
    <row r="1247" spans="2:37" s="83" customFormat="1" ht="16.25" customHeight="1" x14ac:dyDescent="0.35">
      <c r="B1247" s="85"/>
      <c r="C1247" s="85"/>
      <c r="D1247" s="85"/>
      <c r="AK1247" s="59"/>
    </row>
    <row r="1248" spans="2:37" s="83" customFormat="1" ht="16.25" customHeight="1" x14ac:dyDescent="0.35">
      <c r="B1248" s="85"/>
      <c r="C1248" s="85"/>
      <c r="D1248" s="85"/>
      <c r="AK1248" s="59"/>
    </row>
    <row r="1249" spans="2:37" s="83" customFormat="1" ht="16.25" customHeight="1" x14ac:dyDescent="0.35">
      <c r="B1249" s="85"/>
      <c r="C1249" s="85"/>
      <c r="D1249" s="85"/>
      <c r="AK1249" s="59"/>
    </row>
    <row r="1250" spans="2:37" s="83" customFormat="1" ht="16.25" customHeight="1" x14ac:dyDescent="0.35">
      <c r="B1250" s="85"/>
      <c r="C1250" s="85"/>
      <c r="D1250" s="85"/>
      <c r="AK1250" s="59"/>
    </row>
    <row r="1251" spans="2:37" s="83" customFormat="1" ht="16.25" customHeight="1" x14ac:dyDescent="0.35">
      <c r="B1251" s="85"/>
      <c r="C1251" s="85"/>
      <c r="D1251" s="85"/>
      <c r="AK1251" s="59"/>
    </row>
    <row r="1252" spans="2:37" s="83" customFormat="1" ht="16.25" customHeight="1" x14ac:dyDescent="0.35">
      <c r="B1252" s="85"/>
      <c r="C1252" s="85"/>
      <c r="D1252" s="85"/>
      <c r="AK1252" s="59"/>
    </row>
    <row r="1253" spans="2:37" s="83" customFormat="1" ht="16.25" customHeight="1" x14ac:dyDescent="0.35">
      <c r="B1253" s="85"/>
      <c r="C1253" s="85"/>
      <c r="D1253" s="85"/>
      <c r="AK1253" s="59"/>
    </row>
    <row r="1254" spans="2:37" s="83" customFormat="1" ht="16.25" customHeight="1" x14ac:dyDescent="0.35">
      <c r="B1254" s="85"/>
      <c r="C1254" s="85"/>
      <c r="D1254" s="85"/>
      <c r="AK1254" s="59"/>
    </row>
    <row r="1255" spans="2:37" s="83" customFormat="1" ht="16.25" customHeight="1" x14ac:dyDescent="0.35">
      <c r="B1255" s="85"/>
      <c r="C1255" s="85"/>
      <c r="D1255" s="85"/>
      <c r="AK1255" s="59"/>
    </row>
    <row r="1256" spans="2:37" s="83" customFormat="1" ht="16.25" customHeight="1" x14ac:dyDescent="0.35">
      <c r="B1256" s="85"/>
      <c r="C1256" s="85"/>
      <c r="D1256" s="85"/>
      <c r="AK1256" s="59"/>
    </row>
    <row r="1257" spans="2:37" s="83" customFormat="1" ht="16.25" customHeight="1" x14ac:dyDescent="0.35">
      <c r="B1257" s="85"/>
      <c r="C1257" s="85"/>
      <c r="D1257" s="85"/>
      <c r="AK1257" s="59"/>
    </row>
    <row r="1258" spans="2:37" s="83" customFormat="1" ht="16.25" customHeight="1" x14ac:dyDescent="0.35">
      <c r="B1258" s="85"/>
      <c r="C1258" s="85"/>
      <c r="D1258" s="85"/>
      <c r="AK1258" s="59"/>
    </row>
    <row r="1259" spans="2:37" s="83" customFormat="1" ht="16.25" customHeight="1" x14ac:dyDescent="0.35">
      <c r="B1259" s="85"/>
      <c r="C1259" s="85"/>
      <c r="D1259" s="85"/>
      <c r="AK1259" s="59"/>
    </row>
    <row r="1260" spans="2:37" s="83" customFormat="1" ht="16.25" customHeight="1" x14ac:dyDescent="0.35">
      <c r="B1260" s="85"/>
      <c r="C1260" s="85"/>
      <c r="D1260" s="85"/>
      <c r="AK1260" s="59"/>
    </row>
    <row r="1261" spans="2:37" s="83" customFormat="1" ht="16.25" customHeight="1" x14ac:dyDescent="0.35">
      <c r="B1261" s="85"/>
      <c r="C1261" s="85"/>
      <c r="D1261" s="85"/>
      <c r="AK1261" s="59"/>
    </row>
    <row r="1262" spans="2:37" s="83" customFormat="1" ht="16.25" customHeight="1" x14ac:dyDescent="0.35">
      <c r="B1262" s="85"/>
      <c r="C1262" s="85"/>
      <c r="D1262" s="85"/>
      <c r="AK1262" s="59"/>
    </row>
    <row r="1263" spans="2:37" s="83" customFormat="1" ht="16.25" customHeight="1" x14ac:dyDescent="0.35">
      <c r="B1263" s="85"/>
      <c r="C1263" s="85"/>
      <c r="D1263" s="85"/>
      <c r="AK1263" s="59"/>
    </row>
    <row r="1264" spans="2:37" s="83" customFormat="1" ht="16.25" customHeight="1" x14ac:dyDescent="0.35">
      <c r="B1264" s="85"/>
      <c r="C1264" s="85"/>
      <c r="D1264" s="85"/>
      <c r="AK1264" s="59"/>
    </row>
    <row r="1265" spans="2:37" s="83" customFormat="1" ht="16.25" customHeight="1" x14ac:dyDescent="0.35">
      <c r="B1265" s="85"/>
      <c r="C1265" s="85"/>
      <c r="D1265" s="85"/>
      <c r="AK1265" s="59"/>
    </row>
    <row r="1266" spans="2:37" s="83" customFormat="1" ht="16.25" customHeight="1" x14ac:dyDescent="0.35">
      <c r="B1266" s="85"/>
      <c r="C1266" s="85"/>
      <c r="D1266" s="85"/>
      <c r="AK1266" s="59"/>
    </row>
    <row r="1267" spans="2:37" s="83" customFormat="1" ht="16.25" customHeight="1" x14ac:dyDescent="0.35">
      <c r="B1267" s="85"/>
      <c r="C1267" s="85"/>
      <c r="D1267" s="85"/>
      <c r="AK1267" s="59"/>
    </row>
    <row r="1268" spans="2:37" s="83" customFormat="1" ht="16.25" customHeight="1" x14ac:dyDescent="0.35">
      <c r="B1268" s="85"/>
      <c r="C1268" s="85"/>
      <c r="D1268" s="85"/>
      <c r="AK1268" s="59"/>
    </row>
    <row r="1269" spans="2:37" s="83" customFormat="1" ht="16.25" customHeight="1" x14ac:dyDescent="0.35">
      <c r="B1269" s="85"/>
      <c r="C1269" s="85"/>
      <c r="D1269" s="85"/>
      <c r="AK1269" s="59"/>
    </row>
    <row r="1270" spans="2:37" s="83" customFormat="1" ht="16.25" customHeight="1" x14ac:dyDescent="0.35">
      <c r="B1270" s="85"/>
      <c r="C1270" s="85"/>
      <c r="D1270" s="85"/>
      <c r="AK1270" s="59"/>
    </row>
    <row r="1271" spans="2:37" s="83" customFormat="1" ht="16.25" customHeight="1" x14ac:dyDescent="0.35">
      <c r="B1271" s="85"/>
      <c r="C1271" s="85"/>
      <c r="D1271" s="85"/>
      <c r="AK1271" s="59"/>
    </row>
    <row r="1272" spans="2:37" s="83" customFormat="1" ht="16.25" customHeight="1" x14ac:dyDescent="0.35">
      <c r="B1272" s="85"/>
      <c r="C1272" s="85"/>
      <c r="D1272" s="85"/>
      <c r="AK1272" s="59"/>
    </row>
    <row r="1273" spans="2:37" s="83" customFormat="1" ht="16.25" customHeight="1" x14ac:dyDescent="0.35">
      <c r="B1273" s="85"/>
      <c r="C1273" s="85"/>
      <c r="D1273" s="85"/>
      <c r="AK1273" s="59"/>
    </row>
    <row r="1274" spans="2:37" s="83" customFormat="1" ht="16.25" customHeight="1" x14ac:dyDescent="0.35">
      <c r="B1274" s="85"/>
      <c r="C1274" s="85"/>
      <c r="D1274" s="85"/>
      <c r="AK1274" s="59"/>
    </row>
    <row r="1275" spans="2:37" s="83" customFormat="1" ht="16.25" customHeight="1" x14ac:dyDescent="0.35">
      <c r="B1275" s="85"/>
      <c r="C1275" s="85"/>
      <c r="D1275" s="85"/>
      <c r="AK1275" s="59"/>
    </row>
    <row r="1276" spans="2:37" s="83" customFormat="1" ht="16.25" customHeight="1" x14ac:dyDescent="0.35">
      <c r="B1276" s="85"/>
      <c r="C1276" s="85"/>
      <c r="D1276" s="85"/>
      <c r="AK1276" s="59"/>
    </row>
    <row r="1277" spans="2:37" s="83" customFormat="1" ht="16.25" customHeight="1" x14ac:dyDescent="0.35">
      <c r="B1277" s="85"/>
      <c r="C1277" s="85"/>
      <c r="D1277" s="85"/>
      <c r="AK1277" s="59"/>
    </row>
    <row r="1278" spans="2:37" s="83" customFormat="1" ht="16.25" customHeight="1" x14ac:dyDescent="0.35">
      <c r="B1278" s="85"/>
      <c r="C1278" s="85"/>
      <c r="D1278" s="85"/>
      <c r="AK1278" s="59"/>
    </row>
    <row r="1279" spans="2:37" s="83" customFormat="1" ht="16.25" customHeight="1" x14ac:dyDescent="0.35">
      <c r="B1279" s="85"/>
      <c r="C1279" s="85"/>
      <c r="D1279" s="85"/>
      <c r="AK1279" s="59"/>
    </row>
    <row r="1280" spans="2:37" s="83" customFormat="1" ht="16.25" customHeight="1" x14ac:dyDescent="0.35">
      <c r="B1280" s="85"/>
      <c r="C1280" s="85"/>
      <c r="D1280" s="85"/>
      <c r="AK1280" s="59"/>
    </row>
    <row r="1281" spans="2:37" s="83" customFormat="1" ht="16.25" customHeight="1" x14ac:dyDescent="0.35">
      <c r="B1281" s="85"/>
      <c r="C1281" s="85"/>
      <c r="D1281" s="85"/>
      <c r="AK1281" s="59"/>
    </row>
    <row r="1282" spans="2:37" s="83" customFormat="1" ht="16.25" customHeight="1" x14ac:dyDescent="0.35">
      <c r="B1282" s="85"/>
      <c r="C1282" s="85"/>
      <c r="D1282" s="85"/>
      <c r="AK1282" s="59"/>
    </row>
    <row r="1283" spans="2:37" s="83" customFormat="1" ht="16.25" customHeight="1" x14ac:dyDescent="0.35">
      <c r="B1283" s="85"/>
      <c r="C1283" s="85"/>
      <c r="D1283" s="85"/>
      <c r="AK1283" s="59"/>
    </row>
    <row r="1284" spans="2:37" s="83" customFormat="1" ht="16.25" customHeight="1" x14ac:dyDescent="0.35">
      <c r="B1284" s="85"/>
      <c r="C1284" s="85"/>
      <c r="D1284" s="85"/>
      <c r="AK1284" s="59"/>
    </row>
    <row r="1285" spans="2:37" s="83" customFormat="1" ht="16.25" customHeight="1" x14ac:dyDescent="0.35">
      <c r="B1285" s="85"/>
      <c r="C1285" s="85"/>
      <c r="D1285" s="85"/>
      <c r="AK1285" s="59"/>
    </row>
    <row r="1286" spans="2:37" s="83" customFormat="1" ht="16.25" customHeight="1" x14ac:dyDescent="0.35">
      <c r="B1286" s="85"/>
      <c r="C1286" s="85"/>
      <c r="D1286" s="85"/>
      <c r="AK1286" s="59"/>
    </row>
    <row r="1287" spans="2:37" s="83" customFormat="1" ht="16.25" customHeight="1" x14ac:dyDescent="0.35">
      <c r="B1287" s="85"/>
      <c r="C1287" s="85"/>
      <c r="D1287" s="85"/>
      <c r="AK1287" s="59"/>
    </row>
    <row r="1288" spans="2:37" s="83" customFormat="1" ht="16.25" customHeight="1" x14ac:dyDescent="0.35">
      <c r="B1288" s="85"/>
      <c r="C1288" s="85"/>
      <c r="D1288" s="85"/>
      <c r="AK1288" s="59"/>
    </row>
    <row r="1289" spans="2:37" s="83" customFormat="1" ht="16.25" customHeight="1" x14ac:dyDescent="0.35">
      <c r="B1289" s="85"/>
      <c r="C1289" s="85"/>
      <c r="D1289" s="85"/>
      <c r="AK1289" s="59"/>
    </row>
    <row r="1290" spans="2:37" s="83" customFormat="1" ht="16.25" customHeight="1" x14ac:dyDescent="0.35">
      <c r="B1290" s="85"/>
      <c r="C1290" s="85"/>
      <c r="D1290" s="85"/>
      <c r="AK1290" s="59"/>
    </row>
    <row r="1291" spans="2:37" s="83" customFormat="1" ht="16.25" customHeight="1" x14ac:dyDescent="0.35">
      <c r="B1291" s="85"/>
      <c r="C1291" s="85"/>
      <c r="D1291" s="85"/>
      <c r="AK1291" s="59"/>
    </row>
    <row r="1292" spans="2:37" s="83" customFormat="1" ht="16.25" customHeight="1" x14ac:dyDescent="0.35">
      <c r="B1292" s="85"/>
      <c r="C1292" s="85"/>
      <c r="D1292" s="85"/>
      <c r="AK1292" s="59"/>
    </row>
    <row r="1293" spans="2:37" s="83" customFormat="1" ht="16.25" customHeight="1" x14ac:dyDescent="0.35">
      <c r="B1293" s="85"/>
      <c r="C1293" s="85"/>
      <c r="D1293" s="85"/>
      <c r="AK1293" s="59"/>
    </row>
    <row r="1294" spans="2:37" s="83" customFormat="1" ht="16.25" customHeight="1" x14ac:dyDescent="0.35">
      <c r="B1294" s="85"/>
      <c r="C1294" s="85"/>
      <c r="D1294" s="85"/>
      <c r="AK1294" s="59"/>
    </row>
    <row r="1295" spans="2:37" s="83" customFormat="1" ht="16.25" customHeight="1" x14ac:dyDescent="0.35">
      <c r="B1295" s="85"/>
      <c r="C1295" s="85"/>
      <c r="D1295" s="85"/>
      <c r="AK1295" s="59"/>
    </row>
    <row r="1296" spans="2:37" s="83" customFormat="1" ht="16.25" customHeight="1" x14ac:dyDescent="0.35">
      <c r="B1296" s="85"/>
      <c r="C1296" s="85"/>
      <c r="D1296" s="85"/>
      <c r="AK1296" s="59"/>
    </row>
    <row r="1297" spans="2:37" s="83" customFormat="1" ht="16.25" customHeight="1" x14ac:dyDescent="0.35">
      <c r="B1297" s="85"/>
      <c r="C1297" s="85"/>
      <c r="D1297" s="85"/>
      <c r="AK1297" s="59"/>
    </row>
    <row r="1298" spans="2:37" s="83" customFormat="1" ht="16.25" customHeight="1" x14ac:dyDescent="0.35">
      <c r="B1298" s="85"/>
      <c r="C1298" s="85"/>
      <c r="D1298" s="85"/>
      <c r="AK1298" s="59"/>
    </row>
    <row r="1299" spans="2:37" s="83" customFormat="1" ht="16.25" customHeight="1" x14ac:dyDescent="0.35">
      <c r="B1299" s="85"/>
      <c r="C1299" s="85"/>
      <c r="D1299" s="85"/>
      <c r="AK1299" s="59"/>
    </row>
    <row r="1300" spans="2:37" s="83" customFormat="1" ht="16.25" customHeight="1" x14ac:dyDescent="0.35">
      <c r="B1300" s="85"/>
      <c r="C1300" s="85"/>
      <c r="D1300" s="85"/>
      <c r="AK1300" s="59"/>
    </row>
    <row r="1301" spans="2:37" s="83" customFormat="1" ht="16.25" customHeight="1" x14ac:dyDescent="0.35">
      <c r="B1301" s="85"/>
      <c r="C1301" s="85"/>
      <c r="D1301" s="85"/>
      <c r="AK1301" s="59"/>
    </row>
    <row r="1302" spans="2:37" s="83" customFormat="1" ht="16.25" customHeight="1" x14ac:dyDescent="0.35">
      <c r="B1302" s="85"/>
      <c r="C1302" s="85"/>
      <c r="D1302" s="85"/>
      <c r="AK1302" s="59"/>
    </row>
    <row r="1303" spans="2:37" s="83" customFormat="1" ht="16.25" customHeight="1" x14ac:dyDescent="0.35">
      <c r="B1303" s="85"/>
      <c r="C1303" s="85"/>
      <c r="D1303" s="85"/>
      <c r="AK1303" s="59"/>
    </row>
    <row r="1304" spans="2:37" s="83" customFormat="1" ht="16.25" customHeight="1" x14ac:dyDescent="0.35">
      <c r="B1304" s="85"/>
      <c r="C1304" s="85"/>
      <c r="D1304" s="85"/>
      <c r="AK1304" s="59"/>
    </row>
    <row r="1305" spans="2:37" s="83" customFormat="1" ht="16.25" customHeight="1" x14ac:dyDescent="0.35">
      <c r="B1305" s="85"/>
      <c r="C1305" s="85"/>
      <c r="D1305" s="85"/>
      <c r="AK1305" s="59"/>
    </row>
    <row r="1306" spans="2:37" s="83" customFormat="1" ht="16.25" customHeight="1" x14ac:dyDescent="0.35">
      <c r="B1306" s="85"/>
      <c r="C1306" s="85"/>
      <c r="D1306" s="85"/>
      <c r="AK1306" s="59"/>
    </row>
    <row r="1307" spans="2:37" s="83" customFormat="1" ht="16.25" customHeight="1" x14ac:dyDescent="0.35">
      <c r="B1307" s="85"/>
      <c r="C1307" s="85"/>
      <c r="D1307" s="85"/>
      <c r="AK1307" s="59"/>
    </row>
    <row r="1308" spans="2:37" s="83" customFormat="1" ht="16.25" customHeight="1" x14ac:dyDescent="0.35">
      <c r="B1308" s="85"/>
      <c r="C1308" s="85"/>
      <c r="D1308" s="85"/>
      <c r="AK1308" s="59"/>
    </row>
    <row r="1309" spans="2:37" s="83" customFormat="1" ht="16.25" customHeight="1" x14ac:dyDescent="0.35">
      <c r="B1309" s="85"/>
      <c r="C1309" s="85"/>
      <c r="D1309" s="85"/>
      <c r="AK1309" s="59"/>
    </row>
    <row r="1310" spans="2:37" s="83" customFormat="1" ht="16.25" customHeight="1" x14ac:dyDescent="0.35">
      <c r="B1310" s="85"/>
      <c r="C1310" s="85"/>
      <c r="D1310" s="85"/>
      <c r="AK1310" s="59"/>
    </row>
    <row r="1311" spans="2:37" s="83" customFormat="1" ht="16.25" customHeight="1" x14ac:dyDescent="0.35">
      <c r="B1311" s="85"/>
      <c r="C1311" s="85"/>
      <c r="D1311" s="85"/>
      <c r="AK1311" s="59"/>
    </row>
    <row r="1312" spans="2:37" s="83" customFormat="1" ht="16.25" customHeight="1" x14ac:dyDescent="0.35">
      <c r="B1312" s="85"/>
      <c r="C1312" s="85"/>
      <c r="D1312" s="85"/>
      <c r="AK1312" s="59"/>
    </row>
    <row r="1313" spans="2:37" s="83" customFormat="1" ht="16.25" customHeight="1" x14ac:dyDescent="0.35">
      <c r="B1313" s="85"/>
      <c r="C1313" s="85"/>
      <c r="D1313" s="85"/>
      <c r="AK1313" s="59"/>
    </row>
    <row r="1314" spans="2:37" s="83" customFormat="1" ht="16.25" customHeight="1" x14ac:dyDescent="0.35">
      <c r="B1314" s="85"/>
      <c r="C1314" s="85"/>
      <c r="D1314" s="85"/>
      <c r="AK1314" s="59"/>
    </row>
    <row r="1315" spans="2:37" s="83" customFormat="1" ht="16.25" customHeight="1" x14ac:dyDescent="0.35">
      <c r="B1315" s="85"/>
      <c r="C1315" s="85"/>
      <c r="D1315" s="85"/>
      <c r="AK1315" s="59"/>
    </row>
    <row r="1316" spans="2:37" s="83" customFormat="1" ht="16.25" customHeight="1" x14ac:dyDescent="0.35">
      <c r="B1316" s="85"/>
      <c r="C1316" s="85"/>
      <c r="D1316" s="85"/>
      <c r="AK1316" s="59"/>
    </row>
    <row r="1317" spans="2:37" s="83" customFormat="1" ht="16.25" customHeight="1" x14ac:dyDescent="0.35">
      <c r="B1317" s="85"/>
      <c r="C1317" s="85"/>
      <c r="D1317" s="85"/>
      <c r="AK1317" s="59"/>
    </row>
    <row r="1318" spans="2:37" s="83" customFormat="1" ht="16.25" customHeight="1" x14ac:dyDescent="0.35">
      <c r="B1318" s="85"/>
      <c r="C1318" s="85"/>
      <c r="D1318" s="85"/>
      <c r="AK1318" s="59"/>
    </row>
    <row r="1319" spans="2:37" s="83" customFormat="1" ht="16.25" customHeight="1" x14ac:dyDescent="0.35">
      <c r="B1319" s="85"/>
      <c r="C1319" s="85"/>
      <c r="D1319" s="85"/>
      <c r="AK1319" s="59"/>
    </row>
    <row r="1320" spans="2:37" s="83" customFormat="1" ht="16.25" customHeight="1" x14ac:dyDescent="0.35">
      <c r="B1320" s="85"/>
      <c r="C1320" s="85"/>
      <c r="D1320" s="85"/>
      <c r="AK1320" s="59"/>
    </row>
    <row r="1321" spans="2:37" s="83" customFormat="1" ht="16.25" customHeight="1" x14ac:dyDescent="0.35">
      <c r="B1321" s="85"/>
      <c r="C1321" s="85"/>
      <c r="D1321" s="85"/>
      <c r="AK1321" s="59"/>
    </row>
    <row r="1322" spans="2:37" s="83" customFormat="1" ht="16.25" customHeight="1" x14ac:dyDescent="0.35">
      <c r="B1322" s="85"/>
      <c r="C1322" s="85"/>
      <c r="D1322" s="85"/>
      <c r="AK1322" s="59"/>
    </row>
    <row r="1323" spans="2:37" s="83" customFormat="1" ht="16.25" customHeight="1" x14ac:dyDescent="0.35">
      <c r="B1323" s="85"/>
      <c r="C1323" s="85"/>
      <c r="D1323" s="85"/>
      <c r="AK1323" s="59"/>
    </row>
    <row r="1324" spans="2:37" s="83" customFormat="1" ht="16.25" customHeight="1" x14ac:dyDescent="0.35">
      <c r="B1324" s="85"/>
      <c r="C1324" s="85"/>
      <c r="D1324" s="85"/>
      <c r="AK1324" s="59"/>
    </row>
    <row r="1325" spans="2:37" s="83" customFormat="1" ht="16.25" customHeight="1" x14ac:dyDescent="0.35">
      <c r="B1325" s="85"/>
      <c r="C1325" s="85"/>
      <c r="D1325" s="85"/>
      <c r="AK1325" s="59"/>
    </row>
    <row r="1326" spans="2:37" s="83" customFormat="1" ht="16.25" customHeight="1" x14ac:dyDescent="0.35">
      <c r="B1326" s="85"/>
      <c r="C1326" s="85"/>
      <c r="D1326" s="85"/>
      <c r="AK1326" s="59"/>
    </row>
    <row r="1327" spans="2:37" s="83" customFormat="1" ht="16.25" customHeight="1" x14ac:dyDescent="0.35">
      <c r="B1327" s="85"/>
      <c r="C1327" s="85"/>
      <c r="D1327" s="85"/>
      <c r="AK1327" s="59"/>
    </row>
    <row r="1328" spans="2:37" s="83" customFormat="1" ht="16.25" customHeight="1" x14ac:dyDescent="0.35">
      <c r="B1328" s="85"/>
      <c r="C1328" s="85"/>
      <c r="D1328" s="85"/>
      <c r="AK1328" s="59"/>
    </row>
    <row r="1329" spans="2:37" s="83" customFormat="1" ht="16.25" customHeight="1" x14ac:dyDescent="0.35">
      <c r="B1329" s="85"/>
      <c r="C1329" s="85"/>
      <c r="D1329" s="85"/>
      <c r="AK1329" s="59"/>
    </row>
    <row r="1330" spans="2:37" s="83" customFormat="1" ht="16.25" customHeight="1" x14ac:dyDescent="0.35">
      <c r="B1330" s="85"/>
      <c r="C1330" s="85"/>
      <c r="D1330" s="85"/>
      <c r="AK1330" s="59"/>
    </row>
    <row r="1331" spans="2:37" s="83" customFormat="1" ht="16.25" customHeight="1" x14ac:dyDescent="0.35">
      <c r="B1331" s="85"/>
      <c r="C1331" s="85"/>
      <c r="D1331" s="85"/>
      <c r="AK1331" s="59"/>
    </row>
    <row r="1332" spans="2:37" s="83" customFormat="1" ht="16.25" customHeight="1" x14ac:dyDescent="0.35">
      <c r="B1332" s="85"/>
      <c r="C1332" s="85"/>
      <c r="D1332" s="85"/>
      <c r="AK1332" s="59"/>
    </row>
    <row r="1333" spans="2:37" s="83" customFormat="1" ht="16.25" customHeight="1" x14ac:dyDescent="0.35">
      <c r="B1333" s="85"/>
      <c r="C1333" s="85"/>
      <c r="D1333" s="85"/>
      <c r="AK1333" s="59"/>
    </row>
    <row r="1334" spans="2:37" s="83" customFormat="1" ht="16.25" customHeight="1" x14ac:dyDescent="0.35">
      <c r="B1334" s="85"/>
      <c r="C1334" s="85"/>
      <c r="D1334" s="85"/>
      <c r="AK1334" s="59"/>
    </row>
    <row r="1335" spans="2:37" s="83" customFormat="1" ht="16.25" customHeight="1" x14ac:dyDescent="0.35">
      <c r="B1335" s="85"/>
      <c r="C1335" s="85"/>
      <c r="D1335" s="85"/>
      <c r="AK1335" s="59"/>
    </row>
    <row r="1336" spans="2:37" s="83" customFormat="1" ht="16.25" customHeight="1" x14ac:dyDescent="0.35">
      <c r="B1336" s="85"/>
      <c r="C1336" s="85"/>
      <c r="D1336" s="85"/>
      <c r="AK1336" s="59"/>
    </row>
    <row r="1337" spans="2:37" s="83" customFormat="1" ht="16.25" customHeight="1" x14ac:dyDescent="0.35">
      <c r="B1337" s="85"/>
      <c r="C1337" s="85"/>
      <c r="D1337" s="85"/>
      <c r="AK1337" s="59"/>
    </row>
    <row r="1338" spans="2:37" s="83" customFormat="1" ht="16.25" customHeight="1" x14ac:dyDescent="0.35">
      <c r="B1338" s="85"/>
      <c r="C1338" s="85"/>
      <c r="D1338" s="85"/>
      <c r="AK1338" s="59"/>
    </row>
    <row r="1339" spans="2:37" s="83" customFormat="1" ht="16.25" customHeight="1" x14ac:dyDescent="0.35">
      <c r="B1339" s="85"/>
      <c r="C1339" s="85"/>
      <c r="D1339" s="85"/>
      <c r="AK1339" s="59"/>
    </row>
    <row r="1340" spans="2:37" s="83" customFormat="1" ht="16.25" customHeight="1" x14ac:dyDescent="0.35">
      <c r="B1340" s="85"/>
      <c r="C1340" s="85"/>
      <c r="D1340" s="85"/>
      <c r="AK1340" s="59"/>
    </row>
    <row r="1341" spans="2:37" s="83" customFormat="1" ht="16.25" customHeight="1" x14ac:dyDescent="0.35">
      <c r="B1341" s="85"/>
      <c r="C1341" s="85"/>
      <c r="D1341" s="85"/>
      <c r="AK1341" s="59"/>
    </row>
    <row r="1342" spans="2:37" s="83" customFormat="1" ht="16.25" customHeight="1" x14ac:dyDescent="0.35">
      <c r="B1342" s="85"/>
      <c r="C1342" s="85"/>
      <c r="D1342" s="85"/>
      <c r="AK1342" s="59"/>
    </row>
    <row r="1343" spans="2:37" s="83" customFormat="1" ht="16.25" customHeight="1" x14ac:dyDescent="0.35">
      <c r="B1343" s="85"/>
      <c r="C1343" s="85"/>
      <c r="D1343" s="85"/>
      <c r="AK1343" s="59"/>
    </row>
    <row r="1344" spans="2:37" s="83" customFormat="1" ht="16.25" customHeight="1" x14ac:dyDescent="0.35">
      <c r="B1344" s="85"/>
      <c r="C1344" s="85"/>
      <c r="D1344" s="85"/>
      <c r="AK1344" s="59"/>
    </row>
    <row r="1345" spans="2:37" s="83" customFormat="1" ht="16.25" customHeight="1" x14ac:dyDescent="0.35">
      <c r="B1345" s="85"/>
      <c r="C1345" s="85"/>
      <c r="D1345" s="85"/>
      <c r="AK1345" s="59"/>
    </row>
    <row r="1346" spans="2:37" s="83" customFormat="1" ht="16.25" customHeight="1" x14ac:dyDescent="0.35">
      <c r="B1346" s="85"/>
      <c r="C1346" s="85"/>
      <c r="D1346" s="85"/>
      <c r="AK1346" s="59"/>
    </row>
    <row r="1347" spans="2:37" s="83" customFormat="1" ht="16.25" customHeight="1" x14ac:dyDescent="0.35">
      <c r="B1347" s="85"/>
      <c r="C1347" s="85"/>
      <c r="D1347" s="85"/>
      <c r="AK1347" s="59"/>
    </row>
    <row r="1348" spans="2:37" s="83" customFormat="1" ht="16.25" customHeight="1" x14ac:dyDescent="0.35">
      <c r="B1348" s="85"/>
      <c r="C1348" s="85"/>
      <c r="D1348" s="85"/>
      <c r="AK1348" s="59"/>
    </row>
    <row r="1349" spans="2:37" s="83" customFormat="1" ht="16.25" customHeight="1" x14ac:dyDescent="0.35">
      <c r="B1349" s="85"/>
      <c r="C1349" s="85"/>
      <c r="D1349" s="85"/>
      <c r="AK1349" s="59"/>
    </row>
    <row r="1350" spans="2:37" s="83" customFormat="1" ht="16.25" customHeight="1" x14ac:dyDescent="0.35">
      <c r="B1350" s="85"/>
      <c r="C1350" s="85"/>
      <c r="D1350" s="85"/>
      <c r="AK1350" s="59"/>
    </row>
    <row r="1351" spans="2:37" s="83" customFormat="1" ht="16.25" customHeight="1" x14ac:dyDescent="0.35">
      <c r="B1351" s="85"/>
      <c r="C1351" s="85"/>
      <c r="D1351" s="85"/>
      <c r="AK1351" s="59"/>
    </row>
    <row r="1352" spans="2:37" s="83" customFormat="1" ht="16.25" customHeight="1" x14ac:dyDescent="0.35">
      <c r="B1352" s="85"/>
      <c r="C1352" s="85"/>
      <c r="D1352" s="85"/>
      <c r="AK1352" s="59"/>
    </row>
    <row r="1353" spans="2:37" s="83" customFormat="1" ht="16.25" customHeight="1" x14ac:dyDescent="0.35">
      <c r="B1353" s="85"/>
      <c r="C1353" s="85"/>
      <c r="D1353" s="85"/>
      <c r="AK1353" s="59"/>
    </row>
    <row r="1354" spans="2:37" s="83" customFormat="1" ht="16.25" customHeight="1" x14ac:dyDescent="0.35">
      <c r="B1354" s="85"/>
      <c r="C1354" s="85"/>
      <c r="D1354" s="85"/>
      <c r="AK1354" s="59"/>
    </row>
    <row r="1355" spans="2:37" s="83" customFormat="1" ht="16.25" customHeight="1" x14ac:dyDescent="0.35">
      <c r="B1355" s="85"/>
      <c r="C1355" s="85"/>
      <c r="D1355" s="85"/>
      <c r="AK1355" s="59"/>
    </row>
    <row r="1356" spans="2:37" s="83" customFormat="1" ht="16.25" customHeight="1" x14ac:dyDescent="0.35">
      <c r="B1356" s="85"/>
      <c r="C1356" s="85"/>
      <c r="D1356" s="85"/>
      <c r="AK1356" s="59"/>
    </row>
    <row r="1357" spans="2:37" s="83" customFormat="1" ht="16.25" customHeight="1" x14ac:dyDescent="0.35">
      <c r="B1357" s="85"/>
      <c r="C1357" s="85"/>
      <c r="D1357" s="85"/>
      <c r="AK1357" s="59"/>
    </row>
    <row r="1358" spans="2:37" s="83" customFormat="1" ht="16.25" customHeight="1" x14ac:dyDescent="0.35">
      <c r="B1358" s="85"/>
      <c r="C1358" s="85"/>
      <c r="D1358" s="85"/>
      <c r="AK1358" s="59"/>
    </row>
    <row r="1359" spans="2:37" s="83" customFormat="1" ht="16.25" customHeight="1" x14ac:dyDescent="0.35">
      <c r="B1359" s="85"/>
      <c r="C1359" s="85"/>
      <c r="D1359" s="85"/>
      <c r="AK1359" s="59"/>
    </row>
    <row r="1360" spans="2:37" s="83" customFormat="1" ht="16.25" customHeight="1" x14ac:dyDescent="0.35">
      <c r="B1360" s="85"/>
      <c r="C1360" s="85"/>
      <c r="D1360" s="85"/>
      <c r="AK1360" s="59"/>
    </row>
    <row r="1361" spans="2:37" s="83" customFormat="1" ht="16.25" customHeight="1" x14ac:dyDescent="0.35">
      <c r="B1361" s="85"/>
      <c r="C1361" s="85"/>
      <c r="D1361" s="85"/>
      <c r="AK1361" s="59"/>
    </row>
    <row r="1362" spans="2:37" s="83" customFormat="1" ht="16.25" customHeight="1" x14ac:dyDescent="0.35">
      <c r="B1362" s="85"/>
      <c r="C1362" s="85"/>
      <c r="D1362" s="85"/>
      <c r="AK1362" s="59"/>
    </row>
    <row r="1363" spans="2:37" s="83" customFormat="1" ht="16.25" customHeight="1" x14ac:dyDescent="0.35">
      <c r="B1363" s="85"/>
      <c r="C1363" s="85"/>
      <c r="D1363" s="85"/>
      <c r="AK1363" s="59"/>
    </row>
    <row r="1364" spans="2:37" s="83" customFormat="1" ht="16.25" customHeight="1" x14ac:dyDescent="0.35">
      <c r="B1364" s="85"/>
      <c r="C1364" s="85"/>
      <c r="D1364" s="85"/>
      <c r="AK1364" s="59"/>
    </row>
    <row r="1365" spans="2:37" s="83" customFormat="1" ht="16.25" customHeight="1" x14ac:dyDescent="0.35">
      <c r="B1365" s="85"/>
      <c r="C1365" s="85"/>
      <c r="D1365" s="85"/>
      <c r="AK1365" s="59"/>
    </row>
    <row r="1366" spans="2:37" s="83" customFormat="1" ht="16.25" customHeight="1" x14ac:dyDescent="0.35">
      <c r="B1366" s="85"/>
      <c r="C1366" s="85"/>
      <c r="D1366" s="85"/>
      <c r="AK1366" s="59"/>
    </row>
    <row r="1367" spans="2:37" s="83" customFormat="1" ht="16.25" customHeight="1" x14ac:dyDescent="0.35">
      <c r="B1367" s="85"/>
      <c r="C1367" s="85"/>
      <c r="D1367" s="85"/>
      <c r="AK1367" s="59"/>
    </row>
    <row r="1368" spans="2:37" s="83" customFormat="1" ht="16.25" customHeight="1" x14ac:dyDescent="0.35">
      <c r="B1368" s="85"/>
      <c r="C1368" s="85"/>
      <c r="D1368" s="85"/>
      <c r="AK1368" s="59"/>
    </row>
    <row r="1369" spans="2:37" s="83" customFormat="1" ht="16.25" customHeight="1" x14ac:dyDescent="0.35">
      <c r="B1369" s="85"/>
      <c r="C1369" s="85"/>
      <c r="D1369" s="85"/>
      <c r="AK1369" s="59"/>
    </row>
    <row r="1370" spans="2:37" s="83" customFormat="1" ht="16.25" customHeight="1" x14ac:dyDescent="0.35">
      <c r="B1370" s="85"/>
      <c r="C1370" s="85"/>
      <c r="D1370" s="85"/>
      <c r="AK1370" s="59"/>
    </row>
    <row r="1371" spans="2:37" s="83" customFormat="1" ht="16.25" customHeight="1" x14ac:dyDescent="0.35">
      <c r="B1371" s="85"/>
      <c r="C1371" s="85"/>
      <c r="D1371" s="85"/>
      <c r="AK1371" s="59"/>
    </row>
    <row r="1372" spans="2:37" s="83" customFormat="1" ht="16.25" customHeight="1" x14ac:dyDescent="0.35">
      <c r="B1372" s="85"/>
      <c r="C1372" s="85"/>
      <c r="D1372" s="85"/>
      <c r="AK1372" s="59"/>
    </row>
    <row r="1373" spans="2:37" s="83" customFormat="1" ht="16.25" customHeight="1" x14ac:dyDescent="0.35">
      <c r="B1373" s="85"/>
      <c r="C1373" s="85"/>
      <c r="D1373" s="85"/>
      <c r="AK1373" s="59"/>
    </row>
    <row r="1374" spans="2:37" s="83" customFormat="1" ht="16.25" customHeight="1" x14ac:dyDescent="0.35">
      <c r="B1374" s="85"/>
      <c r="C1374" s="85"/>
      <c r="D1374" s="85"/>
      <c r="AK1374" s="59"/>
    </row>
    <row r="1375" spans="2:37" s="83" customFormat="1" ht="16.25" customHeight="1" x14ac:dyDescent="0.35">
      <c r="B1375" s="85"/>
      <c r="C1375" s="85"/>
      <c r="D1375" s="85"/>
      <c r="AK1375" s="59"/>
    </row>
    <row r="1376" spans="2:37" s="83" customFormat="1" ht="16.25" customHeight="1" x14ac:dyDescent="0.35">
      <c r="B1376" s="85"/>
      <c r="C1376" s="85"/>
      <c r="D1376" s="85"/>
      <c r="AK1376" s="59"/>
    </row>
    <row r="1377" spans="2:37" s="83" customFormat="1" ht="16.25" customHeight="1" x14ac:dyDescent="0.35">
      <c r="B1377" s="85"/>
      <c r="C1377" s="85"/>
      <c r="D1377" s="85"/>
      <c r="AK1377" s="59"/>
    </row>
    <row r="1378" spans="2:37" s="83" customFormat="1" ht="16.25" customHeight="1" x14ac:dyDescent="0.35">
      <c r="B1378" s="85"/>
      <c r="C1378" s="85"/>
      <c r="D1378" s="85"/>
      <c r="AK1378" s="59"/>
    </row>
    <row r="1379" spans="2:37" s="83" customFormat="1" ht="16.25" customHeight="1" x14ac:dyDescent="0.35">
      <c r="B1379" s="85"/>
      <c r="C1379" s="85"/>
      <c r="D1379" s="85"/>
      <c r="AK1379" s="59"/>
    </row>
    <row r="1380" spans="2:37" s="83" customFormat="1" ht="16.25" customHeight="1" x14ac:dyDescent="0.35">
      <c r="B1380" s="85"/>
      <c r="C1380" s="85"/>
      <c r="D1380" s="85"/>
      <c r="AK1380" s="59"/>
    </row>
    <row r="1381" spans="2:37" s="83" customFormat="1" ht="16.25" customHeight="1" x14ac:dyDescent="0.35">
      <c r="B1381" s="85"/>
      <c r="C1381" s="85"/>
      <c r="D1381" s="85"/>
      <c r="AK1381" s="59"/>
    </row>
    <row r="1382" spans="2:37" s="83" customFormat="1" ht="16.25" customHeight="1" x14ac:dyDescent="0.35">
      <c r="B1382" s="85"/>
      <c r="C1382" s="85"/>
      <c r="D1382" s="85"/>
      <c r="AK1382" s="59"/>
    </row>
    <row r="1383" spans="2:37" s="83" customFormat="1" ht="16.25" customHeight="1" x14ac:dyDescent="0.35">
      <c r="B1383" s="85"/>
      <c r="C1383" s="85"/>
      <c r="D1383" s="85"/>
      <c r="AK1383" s="59"/>
    </row>
    <row r="1384" spans="2:37" s="83" customFormat="1" ht="16.25" customHeight="1" x14ac:dyDescent="0.35">
      <c r="B1384" s="85"/>
      <c r="C1384" s="85"/>
      <c r="D1384" s="85"/>
      <c r="AK1384" s="59"/>
    </row>
    <row r="1385" spans="2:37" s="83" customFormat="1" ht="16.25" customHeight="1" x14ac:dyDescent="0.35">
      <c r="B1385" s="85"/>
      <c r="C1385" s="85"/>
      <c r="D1385" s="85"/>
      <c r="AK1385" s="59"/>
    </row>
    <row r="1386" spans="2:37" s="83" customFormat="1" ht="16.25" customHeight="1" x14ac:dyDescent="0.35">
      <c r="B1386" s="85"/>
      <c r="C1386" s="85"/>
      <c r="D1386" s="85"/>
      <c r="AK1386" s="59"/>
    </row>
    <row r="1387" spans="2:37" s="83" customFormat="1" ht="16.25" customHeight="1" x14ac:dyDescent="0.35">
      <c r="B1387" s="85"/>
      <c r="C1387" s="85"/>
      <c r="D1387" s="85"/>
      <c r="AK1387" s="59"/>
    </row>
    <row r="1388" spans="2:37" s="83" customFormat="1" ht="16.25" customHeight="1" x14ac:dyDescent="0.35">
      <c r="B1388" s="85"/>
      <c r="C1388" s="85"/>
      <c r="D1388" s="85"/>
      <c r="AK1388" s="59"/>
    </row>
    <row r="1389" spans="2:37" s="83" customFormat="1" ht="16.25" customHeight="1" x14ac:dyDescent="0.35">
      <c r="B1389" s="85"/>
      <c r="C1389" s="85"/>
      <c r="D1389" s="85"/>
      <c r="AK1389" s="59"/>
    </row>
    <row r="1390" spans="2:37" s="83" customFormat="1" ht="16.25" customHeight="1" x14ac:dyDescent="0.35">
      <c r="B1390" s="85"/>
      <c r="C1390" s="85"/>
      <c r="D1390" s="85"/>
      <c r="AK1390" s="59"/>
    </row>
    <row r="1391" spans="2:37" s="83" customFormat="1" ht="16.25" customHeight="1" x14ac:dyDescent="0.35">
      <c r="B1391" s="85"/>
      <c r="C1391" s="85"/>
      <c r="D1391" s="85"/>
      <c r="AK1391" s="59"/>
    </row>
    <row r="1392" spans="2:37" s="83" customFormat="1" ht="16.25" customHeight="1" x14ac:dyDescent="0.35">
      <c r="B1392" s="85"/>
      <c r="C1392" s="85"/>
      <c r="D1392" s="85"/>
      <c r="AK1392" s="59"/>
    </row>
    <row r="1393" spans="2:37" s="83" customFormat="1" ht="16.25" customHeight="1" x14ac:dyDescent="0.35">
      <c r="B1393" s="85"/>
      <c r="C1393" s="85"/>
      <c r="D1393" s="85"/>
      <c r="AK1393" s="59"/>
    </row>
    <row r="1394" spans="2:37" s="83" customFormat="1" ht="16.25" customHeight="1" x14ac:dyDescent="0.35">
      <c r="B1394" s="85"/>
      <c r="C1394" s="85"/>
      <c r="D1394" s="85"/>
      <c r="AK1394" s="59"/>
    </row>
    <row r="1395" spans="2:37" s="83" customFormat="1" ht="16.25" customHeight="1" x14ac:dyDescent="0.35">
      <c r="B1395" s="85"/>
      <c r="C1395" s="85"/>
      <c r="D1395" s="85"/>
      <c r="AK1395" s="59"/>
    </row>
    <row r="1396" spans="2:37" s="83" customFormat="1" ht="16.25" customHeight="1" x14ac:dyDescent="0.35">
      <c r="B1396" s="85"/>
      <c r="C1396" s="85"/>
      <c r="D1396" s="85"/>
      <c r="AK1396" s="59"/>
    </row>
    <row r="1397" spans="2:37" s="83" customFormat="1" ht="16.25" customHeight="1" x14ac:dyDescent="0.35">
      <c r="B1397" s="85"/>
      <c r="C1397" s="85"/>
      <c r="D1397" s="85"/>
      <c r="AK1397" s="59"/>
    </row>
    <row r="1398" spans="2:37" s="83" customFormat="1" ht="16.25" customHeight="1" x14ac:dyDescent="0.35">
      <c r="B1398" s="85"/>
      <c r="C1398" s="85"/>
      <c r="D1398" s="85"/>
      <c r="AK1398" s="59"/>
    </row>
    <row r="1399" spans="2:37" s="83" customFormat="1" ht="16.25" customHeight="1" x14ac:dyDescent="0.35">
      <c r="B1399" s="85"/>
      <c r="C1399" s="85"/>
      <c r="D1399" s="85"/>
      <c r="AK1399" s="59"/>
    </row>
    <row r="1400" spans="2:37" s="83" customFormat="1" ht="16.25" customHeight="1" x14ac:dyDescent="0.35">
      <c r="B1400" s="85"/>
      <c r="C1400" s="85"/>
      <c r="D1400" s="85"/>
      <c r="AK1400" s="59"/>
    </row>
    <row r="1401" spans="2:37" s="83" customFormat="1" ht="16.25" customHeight="1" x14ac:dyDescent="0.35">
      <c r="B1401" s="85"/>
      <c r="C1401" s="85"/>
      <c r="D1401" s="85"/>
      <c r="AK1401" s="59"/>
    </row>
    <row r="1402" spans="2:37" s="83" customFormat="1" ht="16.25" customHeight="1" x14ac:dyDescent="0.35">
      <c r="B1402" s="85"/>
      <c r="C1402" s="85"/>
      <c r="D1402" s="85"/>
      <c r="AK1402" s="59"/>
    </row>
    <row r="1403" spans="2:37" s="83" customFormat="1" ht="16.25" customHeight="1" x14ac:dyDescent="0.35">
      <c r="B1403" s="85"/>
      <c r="C1403" s="85"/>
      <c r="D1403" s="85"/>
      <c r="AK1403" s="59"/>
    </row>
    <row r="1404" spans="2:37" s="83" customFormat="1" ht="16.25" customHeight="1" x14ac:dyDescent="0.35">
      <c r="B1404" s="85"/>
      <c r="C1404" s="85"/>
      <c r="D1404" s="85"/>
      <c r="AK1404" s="59"/>
    </row>
    <row r="1405" spans="2:37" s="83" customFormat="1" ht="16.25" customHeight="1" x14ac:dyDescent="0.35">
      <c r="B1405" s="85"/>
      <c r="C1405" s="85"/>
      <c r="D1405" s="85"/>
      <c r="AK1405" s="59"/>
    </row>
    <row r="1406" spans="2:37" s="83" customFormat="1" ht="16.25" customHeight="1" x14ac:dyDescent="0.35">
      <c r="B1406" s="85"/>
      <c r="C1406" s="85"/>
      <c r="D1406" s="85"/>
      <c r="AK1406" s="59"/>
    </row>
    <row r="1407" spans="2:37" s="83" customFormat="1" ht="16.25" customHeight="1" x14ac:dyDescent="0.35">
      <c r="B1407" s="85"/>
      <c r="C1407" s="85"/>
      <c r="D1407" s="85"/>
      <c r="AK1407" s="59"/>
    </row>
    <row r="1408" spans="2:37" s="83" customFormat="1" ht="16.25" customHeight="1" x14ac:dyDescent="0.35">
      <c r="B1408" s="85"/>
      <c r="C1408" s="85"/>
      <c r="D1408" s="85"/>
      <c r="AK1408" s="59"/>
    </row>
    <row r="1409" spans="2:37" s="83" customFormat="1" ht="16.25" customHeight="1" x14ac:dyDescent="0.35">
      <c r="B1409" s="85"/>
      <c r="C1409" s="85"/>
      <c r="D1409" s="85"/>
      <c r="AK1409" s="59"/>
    </row>
    <row r="1410" spans="2:37" s="83" customFormat="1" ht="16.25" customHeight="1" x14ac:dyDescent="0.35">
      <c r="B1410" s="85"/>
      <c r="C1410" s="85"/>
      <c r="D1410" s="85"/>
      <c r="AK1410" s="59"/>
    </row>
    <row r="1411" spans="2:37" s="83" customFormat="1" ht="16.25" customHeight="1" x14ac:dyDescent="0.35">
      <c r="B1411" s="85"/>
      <c r="C1411" s="85"/>
      <c r="D1411" s="85"/>
      <c r="AK1411" s="59"/>
    </row>
    <row r="1412" spans="2:37" s="83" customFormat="1" ht="16.25" customHeight="1" x14ac:dyDescent="0.35">
      <c r="B1412" s="85"/>
      <c r="C1412" s="85"/>
      <c r="D1412" s="85"/>
      <c r="AK1412" s="59"/>
    </row>
    <row r="1413" spans="2:37" s="83" customFormat="1" ht="16.25" customHeight="1" x14ac:dyDescent="0.35">
      <c r="B1413" s="85"/>
      <c r="C1413" s="85"/>
      <c r="D1413" s="85"/>
      <c r="AK1413" s="59"/>
    </row>
    <row r="1414" spans="2:37" s="83" customFormat="1" ht="16.25" customHeight="1" x14ac:dyDescent="0.35">
      <c r="B1414" s="85"/>
      <c r="C1414" s="85"/>
      <c r="D1414" s="85"/>
      <c r="AK1414" s="59"/>
    </row>
    <row r="1415" spans="2:37" s="83" customFormat="1" ht="16.25" customHeight="1" x14ac:dyDescent="0.35">
      <c r="B1415" s="85"/>
      <c r="C1415" s="85"/>
      <c r="D1415" s="85"/>
      <c r="AK1415" s="59"/>
    </row>
    <row r="1416" spans="2:37" s="83" customFormat="1" ht="16.25" customHeight="1" x14ac:dyDescent="0.35">
      <c r="B1416" s="85"/>
      <c r="C1416" s="85"/>
      <c r="D1416" s="85"/>
      <c r="AK1416" s="59"/>
    </row>
    <row r="1417" spans="2:37" s="83" customFormat="1" ht="16.25" customHeight="1" x14ac:dyDescent="0.35">
      <c r="B1417" s="85"/>
      <c r="C1417" s="85"/>
      <c r="D1417" s="85"/>
      <c r="AK1417" s="59"/>
    </row>
    <row r="1418" spans="2:37" s="83" customFormat="1" ht="16.25" customHeight="1" x14ac:dyDescent="0.35">
      <c r="B1418" s="85"/>
      <c r="C1418" s="85"/>
      <c r="D1418" s="85"/>
      <c r="AK1418" s="59"/>
    </row>
    <row r="1419" spans="2:37" s="83" customFormat="1" ht="16.25" customHeight="1" x14ac:dyDescent="0.35">
      <c r="B1419" s="85"/>
      <c r="C1419" s="85"/>
      <c r="D1419" s="85"/>
      <c r="AK1419" s="59"/>
    </row>
    <row r="1420" spans="2:37" s="83" customFormat="1" ht="16.25" customHeight="1" x14ac:dyDescent="0.35">
      <c r="B1420" s="85"/>
      <c r="C1420" s="85"/>
      <c r="D1420" s="85"/>
      <c r="AK1420" s="59"/>
    </row>
    <row r="1421" spans="2:37" s="83" customFormat="1" ht="16.25" customHeight="1" x14ac:dyDescent="0.35">
      <c r="B1421" s="85"/>
      <c r="C1421" s="85"/>
      <c r="D1421" s="85"/>
      <c r="AK1421" s="59"/>
    </row>
    <row r="1422" spans="2:37" s="83" customFormat="1" ht="16.25" customHeight="1" x14ac:dyDescent="0.35">
      <c r="B1422" s="85"/>
      <c r="C1422" s="85"/>
      <c r="D1422" s="85"/>
      <c r="AK1422" s="59"/>
    </row>
    <row r="1423" spans="2:37" s="83" customFormat="1" ht="16.25" customHeight="1" x14ac:dyDescent="0.35">
      <c r="B1423" s="85"/>
      <c r="C1423" s="85"/>
      <c r="D1423" s="85"/>
      <c r="AK1423" s="59"/>
    </row>
    <row r="1424" spans="2:37" s="83" customFormat="1" ht="16.25" customHeight="1" x14ac:dyDescent="0.35">
      <c r="B1424" s="85"/>
      <c r="C1424" s="85"/>
      <c r="D1424" s="85"/>
      <c r="AK1424" s="59"/>
    </row>
    <row r="1425" spans="2:37" s="83" customFormat="1" ht="16.25" customHeight="1" x14ac:dyDescent="0.35">
      <c r="B1425" s="85"/>
      <c r="C1425" s="85"/>
      <c r="D1425" s="85"/>
      <c r="AK1425" s="59"/>
    </row>
    <row r="1426" spans="2:37" s="83" customFormat="1" ht="16.25" customHeight="1" x14ac:dyDescent="0.35">
      <c r="B1426" s="85"/>
      <c r="C1426" s="85"/>
      <c r="D1426" s="85"/>
      <c r="AK1426" s="59"/>
    </row>
    <row r="1427" spans="2:37" s="83" customFormat="1" ht="16.25" customHeight="1" x14ac:dyDescent="0.35">
      <c r="B1427" s="85"/>
      <c r="C1427" s="85"/>
      <c r="D1427" s="85"/>
      <c r="AK1427" s="59"/>
    </row>
    <row r="1428" spans="2:37" s="83" customFormat="1" ht="16.25" customHeight="1" x14ac:dyDescent="0.35">
      <c r="B1428" s="85"/>
      <c r="C1428" s="85"/>
      <c r="D1428" s="85"/>
      <c r="AK1428" s="59"/>
    </row>
    <row r="1429" spans="2:37" s="83" customFormat="1" ht="16.25" customHeight="1" x14ac:dyDescent="0.35">
      <c r="B1429" s="85"/>
      <c r="C1429" s="85"/>
      <c r="D1429" s="85"/>
      <c r="AK1429" s="59"/>
    </row>
    <row r="1430" spans="2:37" s="83" customFormat="1" ht="16.25" customHeight="1" x14ac:dyDescent="0.35">
      <c r="B1430" s="85"/>
      <c r="C1430" s="85"/>
      <c r="D1430" s="85"/>
      <c r="AK1430" s="59"/>
    </row>
    <row r="1431" spans="2:37" s="83" customFormat="1" ht="16.25" customHeight="1" x14ac:dyDescent="0.35">
      <c r="B1431" s="85"/>
      <c r="C1431" s="85"/>
      <c r="D1431" s="85"/>
      <c r="AK1431" s="59"/>
    </row>
    <row r="1432" spans="2:37" s="83" customFormat="1" ht="16.25" customHeight="1" x14ac:dyDescent="0.35">
      <c r="B1432" s="85"/>
      <c r="C1432" s="85"/>
      <c r="D1432" s="85"/>
      <c r="AK1432" s="59"/>
    </row>
    <row r="1433" spans="2:37" s="83" customFormat="1" ht="16.25" customHeight="1" x14ac:dyDescent="0.35">
      <c r="B1433" s="85"/>
      <c r="C1433" s="85"/>
      <c r="D1433" s="85"/>
      <c r="AK1433" s="59"/>
    </row>
    <row r="1434" spans="2:37" s="83" customFormat="1" ht="16.25" customHeight="1" x14ac:dyDescent="0.35">
      <c r="B1434" s="85"/>
      <c r="C1434" s="85"/>
      <c r="D1434" s="85"/>
      <c r="AK1434" s="59"/>
    </row>
    <row r="1435" spans="2:37" s="83" customFormat="1" ht="16.25" customHeight="1" x14ac:dyDescent="0.35">
      <c r="B1435" s="85"/>
      <c r="C1435" s="85"/>
      <c r="D1435" s="85"/>
      <c r="AK1435" s="59"/>
    </row>
    <row r="1436" spans="2:37" s="83" customFormat="1" ht="16.25" customHeight="1" x14ac:dyDescent="0.35">
      <c r="B1436" s="85"/>
      <c r="C1436" s="85"/>
      <c r="D1436" s="85"/>
      <c r="AK1436" s="59"/>
    </row>
    <row r="1437" spans="2:37" s="83" customFormat="1" ht="16.25" customHeight="1" x14ac:dyDescent="0.35">
      <c r="B1437" s="85"/>
      <c r="C1437" s="85"/>
      <c r="D1437" s="85"/>
      <c r="AK1437" s="59"/>
    </row>
    <row r="1438" spans="2:37" s="83" customFormat="1" ht="16.25" customHeight="1" x14ac:dyDescent="0.35">
      <c r="B1438" s="85"/>
      <c r="C1438" s="85"/>
      <c r="D1438" s="85"/>
      <c r="AK1438" s="59"/>
    </row>
    <row r="1439" spans="2:37" s="83" customFormat="1" ht="16.25" customHeight="1" x14ac:dyDescent="0.35">
      <c r="B1439" s="85"/>
      <c r="C1439" s="85"/>
      <c r="D1439" s="85"/>
      <c r="AK1439" s="59"/>
    </row>
    <row r="1440" spans="2:37" s="83" customFormat="1" ht="16.25" customHeight="1" x14ac:dyDescent="0.35">
      <c r="B1440" s="85"/>
      <c r="C1440" s="85"/>
      <c r="D1440" s="85"/>
      <c r="AK1440" s="59"/>
    </row>
    <row r="1441" spans="2:37" s="83" customFormat="1" ht="16.25" customHeight="1" x14ac:dyDescent="0.35">
      <c r="B1441" s="85"/>
      <c r="C1441" s="85"/>
      <c r="D1441" s="85"/>
      <c r="AK1441" s="59"/>
    </row>
    <row r="1442" spans="2:37" s="83" customFormat="1" ht="16.25" customHeight="1" x14ac:dyDescent="0.35">
      <c r="B1442" s="85"/>
      <c r="C1442" s="85"/>
      <c r="D1442" s="85"/>
      <c r="AK1442" s="59"/>
    </row>
    <row r="1443" spans="2:37" s="83" customFormat="1" ht="16.25" customHeight="1" x14ac:dyDescent="0.35">
      <c r="B1443" s="85"/>
      <c r="C1443" s="85"/>
      <c r="D1443" s="85"/>
      <c r="AK1443" s="59"/>
    </row>
    <row r="1444" spans="2:37" s="83" customFormat="1" ht="16.25" customHeight="1" x14ac:dyDescent="0.35">
      <c r="B1444" s="85"/>
      <c r="C1444" s="85"/>
      <c r="D1444" s="85"/>
      <c r="AK1444" s="59"/>
    </row>
    <row r="1445" spans="2:37" s="83" customFormat="1" ht="16.25" customHeight="1" x14ac:dyDescent="0.35">
      <c r="B1445" s="85"/>
      <c r="C1445" s="85"/>
      <c r="D1445" s="85"/>
      <c r="AK1445" s="59"/>
    </row>
    <row r="1446" spans="2:37" s="83" customFormat="1" ht="16.25" customHeight="1" x14ac:dyDescent="0.35">
      <c r="B1446" s="85"/>
      <c r="C1446" s="85"/>
      <c r="D1446" s="85"/>
      <c r="AK1446" s="59"/>
    </row>
    <row r="1447" spans="2:37" s="83" customFormat="1" ht="16.25" customHeight="1" x14ac:dyDescent="0.35">
      <c r="B1447" s="85"/>
      <c r="C1447" s="85"/>
      <c r="D1447" s="85"/>
      <c r="AK1447" s="59"/>
    </row>
    <row r="1448" spans="2:37" s="83" customFormat="1" ht="16.25" customHeight="1" x14ac:dyDescent="0.35">
      <c r="B1448" s="85"/>
      <c r="C1448" s="85"/>
      <c r="D1448" s="85"/>
      <c r="AK1448" s="59"/>
    </row>
    <row r="1449" spans="2:37" s="83" customFormat="1" ht="16.25" customHeight="1" x14ac:dyDescent="0.35">
      <c r="B1449" s="85"/>
      <c r="C1449" s="85"/>
      <c r="D1449" s="85"/>
      <c r="AK1449" s="59"/>
    </row>
    <row r="1450" spans="2:37" s="83" customFormat="1" ht="16.25" customHeight="1" x14ac:dyDescent="0.35">
      <c r="B1450" s="85"/>
      <c r="C1450" s="85"/>
      <c r="D1450" s="85"/>
      <c r="AK1450" s="59"/>
    </row>
    <row r="1451" spans="2:37" s="83" customFormat="1" ht="16.25" customHeight="1" x14ac:dyDescent="0.35">
      <c r="B1451" s="85"/>
      <c r="C1451" s="85"/>
      <c r="D1451" s="85"/>
      <c r="AK1451" s="59"/>
    </row>
    <row r="1452" spans="2:37" s="83" customFormat="1" ht="16.25" customHeight="1" x14ac:dyDescent="0.35">
      <c r="B1452" s="85"/>
      <c r="C1452" s="85"/>
      <c r="D1452" s="85"/>
      <c r="AK1452" s="59"/>
    </row>
    <row r="1453" spans="2:37" s="83" customFormat="1" ht="16.25" customHeight="1" x14ac:dyDescent="0.35">
      <c r="B1453" s="85"/>
      <c r="C1453" s="85"/>
      <c r="D1453" s="85"/>
      <c r="AK1453" s="59"/>
    </row>
    <row r="1454" spans="2:37" s="83" customFormat="1" ht="16.25" customHeight="1" x14ac:dyDescent="0.35">
      <c r="B1454" s="85"/>
      <c r="C1454" s="85"/>
      <c r="D1454" s="85"/>
      <c r="AK1454" s="59"/>
    </row>
    <row r="1455" spans="2:37" s="83" customFormat="1" ht="16.25" customHeight="1" x14ac:dyDescent="0.35">
      <c r="B1455" s="85"/>
      <c r="C1455" s="85"/>
      <c r="D1455" s="85"/>
      <c r="AK1455" s="59"/>
    </row>
    <row r="1456" spans="2:37" s="83" customFormat="1" ht="16.25" customHeight="1" x14ac:dyDescent="0.35">
      <c r="B1456" s="85"/>
      <c r="C1456" s="85"/>
      <c r="D1456" s="85"/>
      <c r="AK1456" s="59"/>
    </row>
    <row r="1457" spans="2:37" s="83" customFormat="1" ht="16.25" customHeight="1" x14ac:dyDescent="0.35">
      <c r="B1457" s="85"/>
      <c r="C1457" s="85"/>
      <c r="D1457" s="85"/>
      <c r="AK1457" s="59"/>
    </row>
    <row r="1458" spans="2:37" s="83" customFormat="1" ht="16.25" customHeight="1" x14ac:dyDescent="0.35">
      <c r="B1458" s="85"/>
      <c r="C1458" s="85"/>
      <c r="D1458" s="85"/>
      <c r="AK1458" s="59"/>
    </row>
    <row r="1459" spans="2:37" s="83" customFormat="1" ht="16.25" customHeight="1" x14ac:dyDescent="0.35">
      <c r="B1459" s="85"/>
      <c r="C1459" s="85"/>
      <c r="D1459" s="85"/>
      <c r="AK1459" s="59"/>
    </row>
    <row r="1460" spans="2:37" s="83" customFormat="1" ht="16.25" customHeight="1" x14ac:dyDescent="0.35">
      <c r="B1460" s="85"/>
      <c r="C1460" s="85"/>
      <c r="D1460" s="85"/>
      <c r="AK1460" s="59"/>
    </row>
    <row r="1461" spans="2:37" s="83" customFormat="1" ht="16.25" customHeight="1" x14ac:dyDescent="0.35">
      <c r="B1461" s="85"/>
      <c r="C1461" s="85"/>
      <c r="D1461" s="85"/>
      <c r="AK1461" s="59"/>
    </row>
    <row r="1462" spans="2:37" s="83" customFormat="1" ht="16.25" customHeight="1" x14ac:dyDescent="0.35">
      <c r="B1462" s="85"/>
      <c r="C1462" s="85"/>
      <c r="D1462" s="85"/>
      <c r="AK1462" s="59"/>
    </row>
    <row r="1463" spans="2:37" s="83" customFormat="1" ht="16.25" customHeight="1" x14ac:dyDescent="0.35">
      <c r="B1463" s="85"/>
      <c r="C1463" s="85"/>
      <c r="D1463" s="85"/>
      <c r="AK1463" s="59"/>
    </row>
    <row r="1464" spans="2:37" s="83" customFormat="1" ht="16.25" customHeight="1" x14ac:dyDescent="0.35">
      <c r="B1464" s="85"/>
      <c r="C1464" s="85"/>
      <c r="D1464" s="85"/>
      <c r="AK1464" s="59"/>
    </row>
    <row r="1465" spans="2:37" s="83" customFormat="1" ht="16.25" customHeight="1" x14ac:dyDescent="0.35">
      <c r="B1465" s="85"/>
      <c r="C1465" s="85"/>
      <c r="D1465" s="85"/>
      <c r="AK1465" s="59"/>
    </row>
    <row r="1466" spans="2:37" s="83" customFormat="1" ht="16.25" customHeight="1" x14ac:dyDescent="0.35">
      <c r="B1466" s="85"/>
      <c r="C1466" s="85"/>
      <c r="D1466" s="85"/>
      <c r="AK1466" s="59"/>
    </row>
    <row r="1467" spans="2:37" s="83" customFormat="1" ht="16.25" customHeight="1" x14ac:dyDescent="0.35">
      <c r="B1467" s="85"/>
      <c r="C1467" s="85"/>
      <c r="D1467" s="85"/>
      <c r="AK1467" s="59"/>
    </row>
    <row r="1468" spans="2:37" s="83" customFormat="1" ht="16.25" customHeight="1" x14ac:dyDescent="0.35">
      <c r="B1468" s="85"/>
      <c r="C1468" s="85"/>
      <c r="D1468" s="85"/>
      <c r="AK1468" s="59"/>
    </row>
    <row r="1469" spans="2:37" s="83" customFormat="1" ht="16.25" customHeight="1" x14ac:dyDescent="0.35">
      <c r="B1469" s="85"/>
      <c r="C1469" s="85"/>
      <c r="D1469" s="85"/>
      <c r="AK1469" s="59"/>
    </row>
    <row r="1470" spans="2:37" s="83" customFormat="1" ht="16.25" customHeight="1" x14ac:dyDescent="0.35">
      <c r="B1470" s="85"/>
      <c r="C1470" s="85"/>
      <c r="D1470" s="85"/>
      <c r="AK1470" s="59"/>
    </row>
    <row r="1471" spans="2:37" s="83" customFormat="1" ht="16.25" customHeight="1" x14ac:dyDescent="0.35">
      <c r="B1471" s="85"/>
      <c r="C1471" s="85"/>
      <c r="D1471" s="85"/>
      <c r="AK1471" s="59"/>
    </row>
    <row r="1472" spans="2:37" s="83" customFormat="1" ht="16.25" customHeight="1" x14ac:dyDescent="0.35">
      <c r="B1472" s="85"/>
      <c r="C1472" s="85"/>
      <c r="D1472" s="85"/>
      <c r="AK1472" s="59"/>
    </row>
    <row r="1473" spans="2:37" s="83" customFormat="1" ht="16.25" customHeight="1" x14ac:dyDescent="0.35">
      <c r="B1473" s="85"/>
      <c r="C1473" s="85"/>
      <c r="D1473" s="85"/>
      <c r="AK1473" s="59"/>
    </row>
    <row r="1474" spans="2:37" s="83" customFormat="1" ht="16.25" customHeight="1" x14ac:dyDescent="0.35">
      <c r="B1474" s="85"/>
      <c r="C1474" s="85"/>
      <c r="D1474" s="85"/>
      <c r="AK1474" s="59"/>
    </row>
    <row r="1475" spans="2:37" s="83" customFormat="1" ht="16.25" customHeight="1" x14ac:dyDescent="0.35">
      <c r="B1475" s="85"/>
      <c r="C1475" s="85"/>
      <c r="D1475" s="85"/>
      <c r="AK1475" s="59"/>
    </row>
    <row r="1476" spans="2:37" s="83" customFormat="1" ht="16.25" customHeight="1" x14ac:dyDescent="0.35">
      <c r="B1476" s="85"/>
      <c r="C1476" s="85"/>
      <c r="D1476" s="85"/>
      <c r="AK1476" s="59"/>
    </row>
    <row r="1477" spans="2:37" s="83" customFormat="1" ht="16.25" customHeight="1" x14ac:dyDescent="0.35">
      <c r="B1477" s="85"/>
      <c r="C1477" s="85"/>
      <c r="D1477" s="85"/>
      <c r="AK1477" s="59"/>
    </row>
    <row r="1478" spans="2:37" s="83" customFormat="1" ht="16.25" customHeight="1" x14ac:dyDescent="0.35">
      <c r="B1478" s="85"/>
      <c r="C1478" s="85"/>
      <c r="D1478" s="85"/>
      <c r="AK1478" s="59"/>
    </row>
    <row r="1479" spans="2:37" s="83" customFormat="1" ht="16.25" customHeight="1" x14ac:dyDescent="0.35">
      <c r="B1479" s="85"/>
      <c r="C1479" s="85"/>
      <c r="D1479" s="85"/>
      <c r="AK1479" s="59"/>
    </row>
    <row r="1480" spans="2:37" s="83" customFormat="1" ht="16.25" customHeight="1" x14ac:dyDescent="0.35">
      <c r="B1480" s="85"/>
      <c r="C1480" s="85"/>
      <c r="D1480" s="85"/>
      <c r="AK1480" s="59"/>
    </row>
    <row r="1481" spans="2:37" s="83" customFormat="1" ht="16.25" customHeight="1" x14ac:dyDescent="0.35">
      <c r="B1481" s="85"/>
      <c r="C1481" s="85"/>
      <c r="D1481" s="85"/>
      <c r="AK1481" s="59"/>
    </row>
    <row r="1482" spans="2:37" s="83" customFormat="1" ht="16.25" customHeight="1" x14ac:dyDescent="0.35">
      <c r="B1482" s="85"/>
      <c r="C1482" s="85"/>
      <c r="D1482" s="85"/>
      <c r="AK1482" s="59"/>
    </row>
    <row r="1483" spans="2:37" s="83" customFormat="1" ht="16.25" customHeight="1" x14ac:dyDescent="0.35">
      <c r="B1483" s="85"/>
      <c r="C1483" s="85"/>
      <c r="D1483" s="85"/>
      <c r="AK1483" s="59"/>
    </row>
    <row r="1484" spans="2:37" s="83" customFormat="1" ht="16.25" customHeight="1" x14ac:dyDescent="0.35">
      <c r="B1484" s="85"/>
      <c r="C1484" s="85"/>
      <c r="D1484" s="85"/>
      <c r="AK1484" s="59"/>
    </row>
    <row r="1485" spans="2:37" s="83" customFormat="1" ht="16.25" customHeight="1" x14ac:dyDescent="0.35">
      <c r="B1485" s="85"/>
      <c r="C1485" s="85"/>
      <c r="D1485" s="85"/>
      <c r="AK1485" s="59"/>
    </row>
    <row r="1486" spans="2:37" s="83" customFormat="1" ht="16.25" customHeight="1" x14ac:dyDescent="0.35">
      <c r="B1486" s="85"/>
      <c r="C1486" s="85"/>
      <c r="D1486" s="85"/>
      <c r="AK1486" s="59"/>
    </row>
    <row r="1487" spans="2:37" s="83" customFormat="1" ht="16.25" customHeight="1" x14ac:dyDescent="0.35">
      <c r="B1487" s="85"/>
      <c r="C1487" s="85"/>
      <c r="D1487" s="85"/>
      <c r="AK1487" s="59"/>
    </row>
    <row r="1488" spans="2:37" s="83" customFormat="1" ht="16.25" customHeight="1" x14ac:dyDescent="0.35">
      <c r="B1488" s="85"/>
      <c r="C1488" s="85"/>
      <c r="D1488" s="85"/>
      <c r="AK1488" s="59"/>
    </row>
    <row r="1489" spans="2:37" s="83" customFormat="1" ht="16.25" customHeight="1" x14ac:dyDescent="0.35">
      <c r="B1489" s="85"/>
      <c r="C1489" s="85"/>
      <c r="D1489" s="85"/>
      <c r="AK1489" s="59"/>
    </row>
    <row r="1490" spans="2:37" s="83" customFormat="1" ht="16.25" customHeight="1" x14ac:dyDescent="0.35">
      <c r="B1490" s="85"/>
      <c r="C1490" s="85"/>
      <c r="D1490" s="85"/>
      <c r="AK1490" s="59"/>
    </row>
    <row r="1491" spans="2:37" s="83" customFormat="1" ht="16.25" customHeight="1" x14ac:dyDescent="0.35">
      <c r="B1491" s="85"/>
      <c r="C1491" s="85"/>
      <c r="D1491" s="85"/>
      <c r="AK1491" s="59"/>
    </row>
    <row r="1492" spans="2:37" s="83" customFormat="1" ht="16.25" customHeight="1" x14ac:dyDescent="0.35">
      <c r="B1492" s="85"/>
      <c r="C1492" s="85"/>
      <c r="D1492" s="85"/>
      <c r="AK1492" s="59"/>
    </row>
    <row r="1493" spans="2:37" s="83" customFormat="1" ht="16.25" customHeight="1" x14ac:dyDescent="0.35">
      <c r="B1493" s="85"/>
      <c r="C1493" s="85"/>
      <c r="D1493" s="85"/>
      <c r="AK1493" s="59"/>
    </row>
    <row r="1494" spans="2:37" s="83" customFormat="1" ht="16.25" customHeight="1" x14ac:dyDescent="0.35">
      <c r="B1494" s="85"/>
      <c r="C1494" s="85"/>
      <c r="D1494" s="85"/>
      <c r="AK1494" s="59"/>
    </row>
    <row r="1495" spans="2:37" s="83" customFormat="1" ht="16.25" customHeight="1" x14ac:dyDescent="0.35">
      <c r="B1495" s="85"/>
      <c r="C1495" s="85"/>
      <c r="D1495" s="85"/>
      <c r="AK1495" s="59"/>
    </row>
    <row r="1496" spans="2:37" s="83" customFormat="1" ht="16.25" customHeight="1" x14ac:dyDescent="0.35">
      <c r="B1496" s="85"/>
      <c r="C1496" s="85"/>
      <c r="D1496" s="85"/>
      <c r="AK1496" s="59"/>
    </row>
    <row r="1497" spans="2:37" s="83" customFormat="1" ht="16.25" customHeight="1" x14ac:dyDescent="0.35">
      <c r="B1497" s="85"/>
      <c r="C1497" s="85"/>
      <c r="D1497" s="85"/>
      <c r="AK1497" s="59"/>
    </row>
    <row r="1498" spans="2:37" s="83" customFormat="1" ht="16.25" customHeight="1" x14ac:dyDescent="0.35">
      <c r="B1498" s="85"/>
      <c r="C1498" s="85"/>
      <c r="D1498" s="85"/>
      <c r="AK1498" s="59"/>
    </row>
    <row r="1499" spans="2:37" s="83" customFormat="1" ht="16.25" customHeight="1" x14ac:dyDescent="0.35">
      <c r="B1499" s="85"/>
      <c r="C1499" s="85"/>
      <c r="D1499" s="85"/>
      <c r="AK1499" s="59"/>
    </row>
    <row r="1500" spans="2:37" s="83" customFormat="1" ht="16.25" customHeight="1" x14ac:dyDescent="0.35">
      <c r="B1500" s="85"/>
      <c r="C1500" s="85"/>
      <c r="D1500" s="85"/>
      <c r="AK1500" s="59"/>
    </row>
    <row r="1501" spans="2:37" s="83" customFormat="1" ht="16.25" customHeight="1" x14ac:dyDescent="0.35">
      <c r="B1501" s="85"/>
      <c r="C1501" s="85"/>
      <c r="D1501" s="85"/>
      <c r="AK1501" s="59"/>
    </row>
    <row r="1502" spans="2:37" s="83" customFormat="1" ht="16.25" customHeight="1" x14ac:dyDescent="0.35">
      <c r="B1502" s="85"/>
      <c r="C1502" s="85"/>
      <c r="D1502" s="85"/>
      <c r="AK1502" s="59"/>
    </row>
    <row r="1503" spans="2:37" s="83" customFormat="1" ht="16.25" customHeight="1" x14ac:dyDescent="0.35">
      <c r="B1503" s="85"/>
      <c r="C1503" s="85"/>
      <c r="D1503" s="85"/>
      <c r="AK1503" s="59"/>
    </row>
    <row r="1504" spans="2:37" s="83" customFormat="1" ht="16.25" customHeight="1" x14ac:dyDescent="0.35">
      <c r="B1504" s="85"/>
      <c r="C1504" s="85"/>
      <c r="D1504" s="85"/>
      <c r="AK1504" s="59"/>
    </row>
    <row r="1505" spans="2:37" s="83" customFormat="1" ht="16.25" customHeight="1" x14ac:dyDescent="0.35">
      <c r="B1505" s="85"/>
      <c r="C1505" s="85"/>
      <c r="D1505" s="85"/>
      <c r="AK1505" s="59"/>
    </row>
    <row r="1506" spans="2:37" s="83" customFormat="1" ht="16.25" customHeight="1" x14ac:dyDescent="0.35">
      <c r="B1506" s="85"/>
      <c r="C1506" s="85"/>
      <c r="D1506" s="85"/>
      <c r="AK1506" s="59"/>
    </row>
    <row r="1507" spans="2:37" s="83" customFormat="1" ht="16.25" customHeight="1" x14ac:dyDescent="0.35">
      <c r="B1507" s="85"/>
      <c r="C1507" s="85"/>
      <c r="D1507" s="85"/>
      <c r="AK1507" s="59"/>
    </row>
    <row r="1508" spans="2:37" s="83" customFormat="1" ht="16.25" customHeight="1" x14ac:dyDescent="0.35">
      <c r="B1508" s="85"/>
      <c r="C1508" s="85"/>
      <c r="D1508" s="85"/>
      <c r="AK1508" s="59"/>
    </row>
    <row r="1509" spans="2:37" s="83" customFormat="1" ht="16.25" customHeight="1" x14ac:dyDescent="0.35">
      <c r="B1509" s="85"/>
      <c r="C1509" s="85"/>
      <c r="D1509" s="85"/>
      <c r="AK1509" s="59"/>
    </row>
    <row r="1510" spans="2:37" s="83" customFormat="1" ht="16.25" customHeight="1" x14ac:dyDescent="0.35">
      <c r="B1510" s="85"/>
      <c r="C1510" s="85"/>
      <c r="D1510" s="85"/>
      <c r="AK1510" s="59"/>
    </row>
    <row r="1511" spans="2:37" s="83" customFormat="1" ht="16.25" customHeight="1" x14ac:dyDescent="0.35">
      <c r="B1511" s="85"/>
      <c r="C1511" s="85"/>
      <c r="D1511" s="85"/>
      <c r="AK1511" s="59"/>
    </row>
    <row r="1512" spans="2:37" s="83" customFormat="1" ht="16.25" customHeight="1" x14ac:dyDescent="0.35">
      <c r="B1512" s="85"/>
      <c r="C1512" s="85"/>
      <c r="D1512" s="85"/>
      <c r="AK1512" s="59"/>
    </row>
    <row r="1513" spans="2:37" s="83" customFormat="1" ht="16.25" customHeight="1" x14ac:dyDescent="0.35">
      <c r="B1513" s="85"/>
      <c r="C1513" s="85"/>
      <c r="D1513" s="85"/>
      <c r="AK1513" s="59"/>
    </row>
    <row r="1514" spans="2:37" s="83" customFormat="1" ht="16.25" customHeight="1" x14ac:dyDescent="0.35">
      <c r="B1514" s="85"/>
      <c r="C1514" s="85"/>
      <c r="D1514" s="85"/>
      <c r="AK1514" s="59"/>
    </row>
    <row r="1515" spans="2:37" s="83" customFormat="1" ht="16.25" customHeight="1" x14ac:dyDescent="0.35">
      <c r="B1515" s="85"/>
      <c r="C1515" s="85"/>
      <c r="D1515" s="85"/>
      <c r="AK1515" s="59"/>
    </row>
    <row r="1516" spans="2:37" s="83" customFormat="1" ht="16.25" customHeight="1" x14ac:dyDescent="0.35">
      <c r="B1516" s="85"/>
      <c r="C1516" s="85"/>
      <c r="D1516" s="85"/>
      <c r="AK1516" s="59"/>
    </row>
    <row r="1517" spans="2:37" s="83" customFormat="1" ht="16.25" customHeight="1" x14ac:dyDescent="0.35">
      <c r="B1517" s="85"/>
      <c r="C1517" s="85"/>
      <c r="D1517" s="85"/>
      <c r="AK1517" s="59"/>
    </row>
    <row r="1518" spans="2:37" s="83" customFormat="1" ht="16.25" customHeight="1" x14ac:dyDescent="0.35">
      <c r="B1518" s="85"/>
      <c r="C1518" s="85"/>
      <c r="D1518" s="85"/>
      <c r="AK1518" s="59"/>
    </row>
    <row r="1519" spans="2:37" s="83" customFormat="1" ht="16.25" customHeight="1" x14ac:dyDescent="0.35">
      <c r="B1519" s="85"/>
      <c r="C1519" s="85"/>
      <c r="D1519" s="85"/>
      <c r="AK1519" s="59"/>
    </row>
    <row r="1520" spans="2:37" s="83" customFormat="1" ht="16.25" customHeight="1" x14ac:dyDescent="0.35">
      <c r="B1520" s="85"/>
      <c r="C1520" s="85"/>
      <c r="D1520" s="85"/>
      <c r="AK1520" s="59"/>
    </row>
    <row r="1521" spans="2:37" s="83" customFormat="1" ht="16.25" customHeight="1" x14ac:dyDescent="0.35">
      <c r="B1521" s="85"/>
      <c r="C1521" s="85"/>
      <c r="D1521" s="85"/>
      <c r="AK1521" s="59"/>
    </row>
    <row r="1522" spans="2:37" s="83" customFormat="1" ht="16.25" customHeight="1" x14ac:dyDescent="0.35">
      <c r="B1522" s="85"/>
      <c r="C1522" s="85"/>
      <c r="D1522" s="85"/>
      <c r="AK1522" s="59"/>
    </row>
    <row r="1523" spans="2:37" s="83" customFormat="1" ht="16.25" customHeight="1" x14ac:dyDescent="0.35">
      <c r="B1523" s="85"/>
      <c r="C1523" s="85"/>
      <c r="D1523" s="85"/>
      <c r="AK1523" s="59"/>
    </row>
    <row r="1524" spans="2:37" s="83" customFormat="1" ht="16.25" customHeight="1" x14ac:dyDescent="0.35">
      <c r="B1524" s="85"/>
      <c r="C1524" s="85"/>
      <c r="D1524" s="85"/>
      <c r="AK1524" s="59"/>
    </row>
    <row r="1525" spans="2:37" s="83" customFormat="1" ht="16.25" customHeight="1" x14ac:dyDescent="0.35">
      <c r="B1525" s="85"/>
      <c r="C1525" s="85"/>
      <c r="D1525" s="85"/>
      <c r="AK1525" s="59"/>
    </row>
    <row r="1526" spans="2:37" s="83" customFormat="1" ht="16.25" customHeight="1" x14ac:dyDescent="0.35">
      <c r="B1526" s="85"/>
      <c r="C1526" s="85"/>
      <c r="D1526" s="85"/>
      <c r="AK1526" s="59"/>
    </row>
    <row r="1527" spans="2:37" s="83" customFormat="1" ht="16.25" customHeight="1" x14ac:dyDescent="0.35">
      <c r="B1527" s="85"/>
      <c r="C1527" s="85"/>
      <c r="D1527" s="85"/>
      <c r="AK1527" s="59"/>
    </row>
    <row r="1528" spans="2:37" s="83" customFormat="1" ht="16.25" customHeight="1" x14ac:dyDescent="0.35">
      <c r="B1528" s="85"/>
      <c r="C1528" s="85"/>
      <c r="D1528" s="85"/>
      <c r="AK1528" s="59"/>
    </row>
    <row r="1529" spans="2:37" s="83" customFormat="1" ht="16.25" customHeight="1" x14ac:dyDescent="0.35">
      <c r="B1529" s="85"/>
      <c r="C1529" s="85"/>
      <c r="D1529" s="85"/>
      <c r="AK1529" s="59"/>
    </row>
    <row r="1530" spans="2:37" s="83" customFormat="1" ht="16.25" customHeight="1" x14ac:dyDescent="0.35">
      <c r="B1530" s="85"/>
      <c r="C1530" s="85"/>
      <c r="D1530" s="85"/>
      <c r="AK1530" s="59"/>
    </row>
    <row r="1531" spans="2:37" s="83" customFormat="1" ht="16.25" customHeight="1" x14ac:dyDescent="0.35">
      <c r="B1531" s="85"/>
      <c r="C1531" s="85"/>
      <c r="D1531" s="85"/>
      <c r="AK1531" s="59"/>
    </row>
    <row r="1532" spans="2:37" s="83" customFormat="1" ht="16.25" customHeight="1" x14ac:dyDescent="0.35">
      <c r="B1532" s="85"/>
      <c r="C1532" s="85"/>
      <c r="D1532" s="85"/>
      <c r="AK1532" s="59"/>
    </row>
    <row r="1533" spans="2:37" s="83" customFormat="1" ht="16.25" customHeight="1" x14ac:dyDescent="0.35">
      <c r="B1533" s="85"/>
      <c r="C1533" s="85"/>
      <c r="D1533" s="85"/>
      <c r="AK1533" s="59"/>
    </row>
    <row r="1534" spans="2:37" s="83" customFormat="1" ht="16.25" customHeight="1" x14ac:dyDescent="0.35">
      <c r="B1534" s="85"/>
      <c r="C1534" s="85"/>
      <c r="D1534" s="85"/>
      <c r="AK1534" s="59"/>
    </row>
    <row r="1535" spans="2:37" s="83" customFormat="1" ht="16.25" customHeight="1" x14ac:dyDescent="0.35">
      <c r="B1535" s="85"/>
      <c r="C1535" s="85"/>
      <c r="D1535" s="85"/>
      <c r="AK1535" s="59"/>
    </row>
    <row r="1536" spans="2:37" s="83" customFormat="1" ht="16.25" customHeight="1" x14ac:dyDescent="0.35">
      <c r="B1536" s="85"/>
      <c r="C1536" s="85"/>
      <c r="D1536" s="85"/>
      <c r="AK1536" s="59"/>
    </row>
    <row r="1537" spans="2:37" s="83" customFormat="1" ht="16.25" customHeight="1" x14ac:dyDescent="0.35">
      <c r="B1537" s="85"/>
      <c r="C1537" s="85"/>
      <c r="D1537" s="85"/>
      <c r="AK1537" s="59"/>
    </row>
    <row r="1538" spans="2:37" s="83" customFormat="1" ht="16.25" customHeight="1" x14ac:dyDescent="0.35">
      <c r="B1538" s="85"/>
      <c r="C1538" s="85"/>
      <c r="D1538" s="85"/>
      <c r="AK1538" s="59"/>
    </row>
    <row r="1539" spans="2:37" s="83" customFormat="1" ht="16.25" customHeight="1" x14ac:dyDescent="0.35">
      <c r="B1539" s="85"/>
      <c r="C1539" s="85"/>
      <c r="D1539" s="85"/>
      <c r="AK1539" s="59"/>
    </row>
    <row r="1540" spans="2:37" s="83" customFormat="1" ht="16.25" customHeight="1" x14ac:dyDescent="0.35">
      <c r="B1540" s="85"/>
      <c r="C1540" s="85"/>
      <c r="D1540" s="85"/>
      <c r="AK1540" s="59"/>
    </row>
    <row r="1541" spans="2:37" s="83" customFormat="1" ht="16.25" customHeight="1" x14ac:dyDescent="0.35">
      <c r="B1541" s="85"/>
      <c r="C1541" s="85"/>
      <c r="D1541" s="85"/>
      <c r="AK1541" s="59"/>
    </row>
    <row r="1542" spans="2:37" s="83" customFormat="1" ht="16.25" customHeight="1" x14ac:dyDescent="0.35">
      <c r="B1542" s="85"/>
      <c r="C1542" s="85"/>
      <c r="D1542" s="85"/>
      <c r="AK1542" s="59"/>
    </row>
    <row r="1543" spans="2:37" s="83" customFormat="1" ht="16.25" customHeight="1" x14ac:dyDescent="0.35">
      <c r="B1543" s="85"/>
      <c r="C1543" s="85"/>
      <c r="D1543" s="85"/>
      <c r="AK1543" s="59"/>
    </row>
    <row r="1544" spans="2:37" s="83" customFormat="1" ht="16.25" customHeight="1" x14ac:dyDescent="0.35">
      <c r="B1544" s="85"/>
      <c r="C1544" s="85"/>
      <c r="D1544" s="85"/>
      <c r="AK1544" s="59"/>
    </row>
    <row r="1545" spans="2:37" s="83" customFormat="1" ht="16.25" customHeight="1" x14ac:dyDescent="0.35">
      <c r="B1545" s="85"/>
      <c r="C1545" s="85"/>
      <c r="D1545" s="85"/>
      <c r="AK1545" s="59"/>
    </row>
    <row r="1546" spans="2:37" s="83" customFormat="1" ht="16.25" customHeight="1" x14ac:dyDescent="0.35">
      <c r="B1546" s="85"/>
      <c r="C1546" s="85"/>
      <c r="D1546" s="85"/>
      <c r="AK1546" s="59"/>
    </row>
    <row r="1547" spans="2:37" s="83" customFormat="1" ht="16.25" customHeight="1" x14ac:dyDescent="0.35">
      <c r="B1547" s="85"/>
      <c r="C1547" s="85"/>
      <c r="D1547" s="85"/>
      <c r="AK1547" s="59"/>
    </row>
    <row r="1548" spans="2:37" s="83" customFormat="1" ht="16.25" customHeight="1" x14ac:dyDescent="0.35">
      <c r="B1548" s="85"/>
      <c r="C1548" s="85"/>
      <c r="D1548" s="85"/>
      <c r="AK1548" s="59"/>
    </row>
    <row r="1549" spans="2:37" s="83" customFormat="1" ht="16.25" customHeight="1" x14ac:dyDescent="0.35">
      <c r="B1549" s="85"/>
      <c r="C1549" s="85"/>
      <c r="D1549" s="85"/>
      <c r="AK1549" s="59"/>
    </row>
    <row r="1550" spans="2:37" s="83" customFormat="1" ht="16.25" customHeight="1" x14ac:dyDescent="0.35">
      <c r="B1550" s="85"/>
      <c r="C1550" s="85"/>
      <c r="D1550" s="85"/>
      <c r="AK1550" s="59"/>
    </row>
    <row r="1551" spans="2:37" s="83" customFormat="1" ht="16.25" customHeight="1" x14ac:dyDescent="0.35">
      <c r="B1551" s="85"/>
      <c r="C1551" s="85"/>
      <c r="D1551" s="85"/>
      <c r="AK1551" s="59"/>
    </row>
    <row r="1552" spans="2:37" s="83" customFormat="1" ht="16.25" customHeight="1" x14ac:dyDescent="0.35">
      <c r="B1552" s="85"/>
      <c r="C1552" s="85"/>
      <c r="D1552" s="85"/>
      <c r="AK1552" s="59"/>
    </row>
    <row r="1553" spans="2:37" s="83" customFormat="1" ht="16.25" customHeight="1" x14ac:dyDescent="0.35">
      <c r="B1553" s="85"/>
      <c r="C1553" s="85"/>
      <c r="D1553" s="85"/>
      <c r="AK1553" s="59"/>
    </row>
    <row r="1554" spans="2:37" s="83" customFormat="1" ht="16.25" customHeight="1" x14ac:dyDescent="0.35">
      <c r="B1554" s="85"/>
      <c r="C1554" s="85"/>
      <c r="D1554" s="85"/>
      <c r="AK1554" s="59"/>
    </row>
    <row r="1555" spans="2:37" s="83" customFormat="1" ht="16.25" customHeight="1" x14ac:dyDescent="0.35">
      <c r="B1555" s="85"/>
      <c r="C1555" s="85"/>
      <c r="D1555" s="85"/>
      <c r="AK1555" s="59"/>
    </row>
    <row r="1556" spans="2:37" s="83" customFormat="1" ht="16.25" customHeight="1" x14ac:dyDescent="0.35">
      <c r="B1556" s="85"/>
      <c r="C1556" s="85"/>
      <c r="D1556" s="85"/>
      <c r="AK1556" s="59"/>
    </row>
    <row r="1557" spans="2:37" s="83" customFormat="1" ht="16.25" customHeight="1" x14ac:dyDescent="0.35">
      <c r="B1557" s="85"/>
      <c r="C1557" s="85"/>
      <c r="D1557" s="85"/>
      <c r="AK1557" s="59"/>
    </row>
    <row r="1558" spans="2:37" s="83" customFormat="1" ht="16.25" customHeight="1" x14ac:dyDescent="0.35">
      <c r="B1558" s="85"/>
      <c r="C1558" s="85"/>
      <c r="D1558" s="85"/>
      <c r="AK1558" s="59"/>
    </row>
    <row r="1559" spans="2:37" s="83" customFormat="1" ht="16.25" customHeight="1" x14ac:dyDescent="0.35">
      <c r="B1559" s="85"/>
      <c r="C1559" s="85"/>
      <c r="D1559" s="85"/>
      <c r="AK1559" s="59"/>
    </row>
    <row r="1560" spans="2:37" s="83" customFormat="1" ht="16.25" customHeight="1" x14ac:dyDescent="0.35">
      <c r="B1560" s="85"/>
      <c r="C1560" s="85"/>
      <c r="D1560" s="85"/>
      <c r="AK1560" s="59"/>
    </row>
    <row r="1561" spans="2:37" s="83" customFormat="1" ht="16.25" customHeight="1" x14ac:dyDescent="0.35">
      <c r="B1561" s="85"/>
      <c r="C1561" s="85"/>
      <c r="D1561" s="85"/>
      <c r="AK1561" s="59"/>
    </row>
    <row r="1562" spans="2:37" s="83" customFormat="1" ht="16.25" customHeight="1" x14ac:dyDescent="0.35">
      <c r="B1562" s="85"/>
      <c r="C1562" s="85"/>
      <c r="D1562" s="85"/>
      <c r="AK1562" s="59"/>
    </row>
    <row r="1563" spans="2:37" s="83" customFormat="1" ht="16.25" customHeight="1" x14ac:dyDescent="0.35">
      <c r="B1563" s="85"/>
      <c r="C1563" s="85"/>
      <c r="D1563" s="85"/>
      <c r="AK1563" s="59"/>
    </row>
    <row r="1564" spans="2:37" s="83" customFormat="1" ht="16.25" customHeight="1" x14ac:dyDescent="0.35">
      <c r="B1564" s="85"/>
      <c r="C1564" s="85"/>
      <c r="D1564" s="85"/>
      <c r="AK1564" s="59"/>
    </row>
    <row r="1565" spans="2:37" s="83" customFormat="1" ht="16.25" customHeight="1" x14ac:dyDescent="0.35">
      <c r="B1565" s="85"/>
      <c r="C1565" s="85"/>
      <c r="D1565" s="85"/>
      <c r="AK1565" s="59"/>
    </row>
    <row r="1566" spans="2:37" s="83" customFormat="1" ht="16.25" customHeight="1" x14ac:dyDescent="0.35">
      <c r="B1566" s="85"/>
      <c r="C1566" s="85"/>
      <c r="D1566" s="85"/>
      <c r="AK1566" s="59"/>
    </row>
    <row r="1567" spans="2:37" s="83" customFormat="1" ht="16.25" customHeight="1" x14ac:dyDescent="0.35">
      <c r="B1567" s="85"/>
      <c r="C1567" s="85"/>
      <c r="D1567" s="85"/>
      <c r="AK1567" s="59"/>
    </row>
    <row r="1568" spans="2:37" s="83" customFormat="1" ht="16.25" customHeight="1" x14ac:dyDescent="0.35">
      <c r="B1568" s="85"/>
      <c r="C1568" s="85"/>
      <c r="D1568" s="85"/>
      <c r="AK1568" s="59"/>
    </row>
    <row r="1569" spans="2:37" s="83" customFormat="1" ht="16.25" customHeight="1" x14ac:dyDescent="0.35">
      <c r="B1569" s="85"/>
      <c r="C1569" s="85"/>
      <c r="D1569" s="85"/>
      <c r="AK1569" s="59"/>
    </row>
    <row r="1570" spans="2:37" s="83" customFormat="1" ht="16.25" customHeight="1" x14ac:dyDescent="0.35">
      <c r="B1570" s="85"/>
      <c r="C1570" s="85"/>
      <c r="D1570" s="85"/>
      <c r="AK1570" s="59"/>
    </row>
    <row r="1571" spans="2:37" s="83" customFormat="1" ht="16.25" customHeight="1" x14ac:dyDescent="0.35">
      <c r="B1571" s="85"/>
      <c r="C1571" s="85"/>
      <c r="D1571" s="85"/>
      <c r="AK1571" s="59"/>
    </row>
    <row r="1572" spans="2:37" s="83" customFormat="1" ht="16.25" customHeight="1" x14ac:dyDescent="0.35">
      <c r="B1572" s="85"/>
      <c r="C1572" s="85"/>
      <c r="D1572" s="85"/>
      <c r="AK1572" s="59"/>
    </row>
    <row r="1573" spans="2:37" s="83" customFormat="1" ht="16.25" customHeight="1" x14ac:dyDescent="0.35">
      <c r="B1573" s="85"/>
      <c r="C1573" s="85"/>
      <c r="D1573" s="85"/>
      <c r="AK1573" s="59"/>
    </row>
    <row r="1574" spans="2:37" s="83" customFormat="1" ht="16.25" customHeight="1" x14ac:dyDescent="0.35">
      <c r="B1574" s="85"/>
      <c r="C1574" s="85"/>
      <c r="D1574" s="85"/>
      <c r="AK1574" s="59"/>
    </row>
    <row r="1575" spans="2:37" s="83" customFormat="1" ht="16.25" customHeight="1" x14ac:dyDescent="0.35">
      <c r="B1575" s="85"/>
      <c r="C1575" s="85"/>
      <c r="D1575" s="85"/>
      <c r="AK1575" s="59"/>
    </row>
    <row r="1576" spans="2:37" s="83" customFormat="1" ht="16.25" customHeight="1" x14ac:dyDescent="0.35">
      <c r="B1576" s="85"/>
      <c r="C1576" s="85"/>
      <c r="D1576" s="85"/>
      <c r="AK1576" s="59"/>
    </row>
    <row r="1577" spans="2:37" s="83" customFormat="1" ht="16.25" customHeight="1" x14ac:dyDescent="0.35">
      <c r="B1577" s="85"/>
      <c r="C1577" s="85"/>
      <c r="D1577" s="85"/>
      <c r="AK1577" s="59"/>
    </row>
    <row r="1578" spans="2:37" s="83" customFormat="1" ht="16.25" customHeight="1" x14ac:dyDescent="0.35">
      <c r="B1578" s="85"/>
      <c r="C1578" s="85"/>
      <c r="D1578" s="85"/>
      <c r="AK1578" s="59"/>
    </row>
    <row r="1579" spans="2:37" s="83" customFormat="1" ht="16.25" customHeight="1" x14ac:dyDescent="0.35">
      <c r="B1579" s="85"/>
      <c r="C1579" s="85"/>
      <c r="D1579" s="85"/>
      <c r="AK1579" s="59"/>
    </row>
    <row r="1580" spans="2:37" s="83" customFormat="1" ht="16.25" customHeight="1" x14ac:dyDescent="0.35">
      <c r="B1580" s="85"/>
      <c r="C1580" s="85"/>
      <c r="D1580" s="85"/>
      <c r="AK1580" s="59"/>
    </row>
    <row r="1581" spans="2:37" s="83" customFormat="1" ht="16.25" customHeight="1" x14ac:dyDescent="0.35">
      <c r="B1581" s="85"/>
      <c r="C1581" s="85"/>
      <c r="D1581" s="85"/>
      <c r="AK1581" s="59"/>
    </row>
    <row r="1582" spans="2:37" s="83" customFormat="1" ht="16.25" customHeight="1" x14ac:dyDescent="0.35">
      <c r="B1582" s="85"/>
      <c r="C1582" s="85"/>
      <c r="D1582" s="85"/>
      <c r="AK1582" s="59"/>
    </row>
    <row r="1583" spans="2:37" s="83" customFormat="1" ht="16.25" customHeight="1" x14ac:dyDescent="0.35">
      <c r="B1583" s="85"/>
      <c r="C1583" s="85"/>
      <c r="D1583" s="85"/>
      <c r="AK1583" s="59"/>
    </row>
    <row r="1584" spans="2:37" s="83" customFormat="1" ht="16.25" customHeight="1" x14ac:dyDescent="0.35">
      <c r="B1584" s="85"/>
      <c r="C1584" s="85"/>
      <c r="D1584" s="85"/>
      <c r="AK1584" s="59"/>
    </row>
    <row r="1585" spans="2:37" s="83" customFormat="1" ht="16.25" customHeight="1" x14ac:dyDescent="0.35">
      <c r="B1585" s="85"/>
      <c r="C1585" s="85"/>
      <c r="D1585" s="85"/>
      <c r="AK1585" s="59"/>
    </row>
    <row r="1586" spans="2:37" s="83" customFormat="1" ht="16.25" customHeight="1" x14ac:dyDescent="0.35">
      <c r="B1586" s="85"/>
      <c r="C1586" s="85"/>
      <c r="D1586" s="85"/>
      <c r="AK1586" s="59"/>
    </row>
    <row r="1587" spans="2:37" s="83" customFormat="1" ht="16.25" customHeight="1" x14ac:dyDescent="0.35">
      <c r="B1587" s="85"/>
      <c r="C1587" s="85"/>
      <c r="D1587" s="85"/>
      <c r="AK1587" s="59"/>
    </row>
    <row r="1588" spans="2:37" s="83" customFormat="1" ht="16.25" customHeight="1" x14ac:dyDescent="0.35">
      <c r="B1588" s="85"/>
      <c r="C1588" s="85"/>
      <c r="D1588" s="85"/>
      <c r="AK1588" s="59"/>
    </row>
    <row r="1589" spans="2:37" s="83" customFormat="1" ht="16.25" customHeight="1" x14ac:dyDescent="0.35">
      <c r="B1589" s="85"/>
      <c r="C1589" s="85"/>
      <c r="D1589" s="85"/>
      <c r="AK1589" s="59"/>
    </row>
    <row r="1590" spans="2:37" s="83" customFormat="1" ht="16.25" customHeight="1" x14ac:dyDescent="0.35">
      <c r="B1590" s="85"/>
      <c r="C1590" s="85"/>
      <c r="D1590" s="85"/>
      <c r="AK1590" s="59"/>
    </row>
    <row r="1591" spans="2:37" s="83" customFormat="1" ht="16.25" customHeight="1" x14ac:dyDescent="0.35">
      <c r="B1591" s="85"/>
      <c r="C1591" s="85"/>
      <c r="D1591" s="85"/>
      <c r="AK1591" s="59"/>
    </row>
    <row r="1592" spans="2:37" s="83" customFormat="1" ht="16.25" customHeight="1" x14ac:dyDescent="0.35">
      <c r="B1592" s="85"/>
      <c r="C1592" s="85"/>
      <c r="D1592" s="85"/>
      <c r="AK1592" s="59"/>
    </row>
    <row r="1593" spans="2:37" s="83" customFormat="1" ht="16.25" customHeight="1" x14ac:dyDescent="0.35">
      <c r="B1593" s="85"/>
      <c r="C1593" s="85"/>
      <c r="D1593" s="85"/>
      <c r="AK1593" s="59"/>
    </row>
    <row r="1594" spans="2:37" s="83" customFormat="1" ht="16.25" customHeight="1" x14ac:dyDescent="0.35">
      <c r="B1594" s="85"/>
      <c r="C1594" s="85"/>
      <c r="D1594" s="85"/>
      <c r="AK1594" s="59"/>
    </row>
    <row r="1595" spans="2:37" s="83" customFormat="1" ht="16.25" customHeight="1" x14ac:dyDescent="0.35">
      <c r="B1595" s="85"/>
      <c r="C1595" s="85"/>
      <c r="D1595" s="85"/>
      <c r="AK1595" s="59"/>
    </row>
    <row r="1596" spans="2:37" s="83" customFormat="1" ht="16.25" customHeight="1" x14ac:dyDescent="0.35">
      <c r="B1596" s="85"/>
      <c r="C1596" s="85"/>
      <c r="D1596" s="85"/>
      <c r="AK1596" s="59"/>
    </row>
    <row r="1597" spans="2:37" s="83" customFormat="1" ht="16.25" customHeight="1" x14ac:dyDescent="0.35">
      <c r="B1597" s="85"/>
      <c r="C1597" s="85"/>
      <c r="D1597" s="85"/>
      <c r="AK1597" s="59"/>
    </row>
    <row r="1598" spans="2:37" s="83" customFormat="1" ht="16.25" customHeight="1" x14ac:dyDescent="0.35">
      <c r="B1598" s="85"/>
      <c r="C1598" s="85"/>
      <c r="D1598" s="85"/>
      <c r="AK1598" s="59"/>
    </row>
    <row r="1599" spans="2:37" s="83" customFormat="1" ht="16.25" customHeight="1" x14ac:dyDescent="0.35">
      <c r="B1599" s="85"/>
      <c r="C1599" s="85"/>
      <c r="D1599" s="85"/>
      <c r="AK1599" s="59"/>
    </row>
    <row r="1600" spans="2:37" s="83" customFormat="1" ht="16.25" customHeight="1" x14ac:dyDescent="0.35">
      <c r="B1600" s="85"/>
      <c r="C1600" s="85"/>
      <c r="D1600" s="85"/>
      <c r="AK1600" s="59"/>
    </row>
    <row r="1601" spans="2:37" s="83" customFormat="1" ht="16.25" customHeight="1" x14ac:dyDescent="0.35">
      <c r="B1601" s="85"/>
      <c r="C1601" s="85"/>
      <c r="D1601" s="85"/>
      <c r="AK1601" s="59"/>
    </row>
    <row r="1602" spans="2:37" s="83" customFormat="1" ht="16.25" customHeight="1" x14ac:dyDescent="0.35">
      <c r="B1602" s="85"/>
      <c r="C1602" s="85"/>
      <c r="D1602" s="85"/>
      <c r="AK1602" s="59"/>
    </row>
    <row r="1603" spans="2:37" s="83" customFormat="1" ht="16.25" customHeight="1" x14ac:dyDescent="0.35">
      <c r="B1603" s="85"/>
      <c r="C1603" s="85"/>
      <c r="D1603" s="85"/>
      <c r="AK1603" s="59"/>
    </row>
    <row r="1604" spans="2:37" s="83" customFormat="1" ht="16.25" customHeight="1" x14ac:dyDescent="0.35">
      <c r="B1604" s="85"/>
      <c r="C1604" s="85"/>
      <c r="D1604" s="85"/>
      <c r="AK1604" s="59"/>
    </row>
    <row r="1605" spans="2:37" s="83" customFormat="1" ht="16.25" customHeight="1" x14ac:dyDescent="0.35">
      <c r="B1605" s="85"/>
      <c r="C1605" s="85"/>
      <c r="D1605" s="85"/>
      <c r="AK1605" s="59"/>
    </row>
    <row r="1606" spans="2:37" s="83" customFormat="1" ht="16.25" customHeight="1" x14ac:dyDescent="0.35">
      <c r="B1606" s="85"/>
      <c r="C1606" s="85"/>
      <c r="D1606" s="85"/>
      <c r="AK1606" s="59"/>
    </row>
    <row r="1607" spans="2:37" s="83" customFormat="1" ht="16.25" customHeight="1" x14ac:dyDescent="0.35">
      <c r="B1607" s="85"/>
      <c r="C1607" s="85"/>
      <c r="D1607" s="85"/>
      <c r="AK1607" s="59"/>
    </row>
    <row r="1608" spans="2:37" s="83" customFormat="1" ht="16.25" customHeight="1" x14ac:dyDescent="0.35">
      <c r="B1608" s="85"/>
      <c r="C1608" s="85"/>
      <c r="D1608" s="85"/>
      <c r="AK1608" s="59"/>
    </row>
    <row r="1609" spans="2:37" s="83" customFormat="1" ht="16.25" customHeight="1" x14ac:dyDescent="0.35">
      <c r="B1609" s="85"/>
      <c r="C1609" s="85"/>
      <c r="D1609" s="85"/>
      <c r="AK1609" s="59"/>
    </row>
    <row r="1610" spans="2:37" s="83" customFormat="1" ht="16.25" customHeight="1" x14ac:dyDescent="0.35">
      <c r="B1610" s="85"/>
      <c r="C1610" s="85"/>
      <c r="D1610" s="85"/>
      <c r="AK1610" s="59"/>
    </row>
    <row r="1611" spans="2:37" s="83" customFormat="1" ht="16.25" customHeight="1" x14ac:dyDescent="0.35">
      <c r="B1611" s="85"/>
      <c r="C1611" s="85"/>
      <c r="D1611" s="85"/>
      <c r="AK1611" s="59"/>
    </row>
    <row r="1612" spans="2:37" s="83" customFormat="1" ht="16.25" customHeight="1" x14ac:dyDescent="0.35">
      <c r="B1612" s="85"/>
      <c r="C1612" s="85"/>
      <c r="D1612" s="85"/>
      <c r="AK1612" s="59"/>
    </row>
    <row r="1613" spans="2:37" s="83" customFormat="1" ht="16.25" customHeight="1" x14ac:dyDescent="0.35">
      <c r="B1613" s="85"/>
      <c r="C1613" s="85"/>
      <c r="D1613" s="85"/>
      <c r="AK1613" s="59"/>
    </row>
    <row r="1614" spans="2:37" s="83" customFormat="1" ht="16.25" customHeight="1" x14ac:dyDescent="0.35">
      <c r="B1614" s="85"/>
      <c r="C1614" s="85"/>
      <c r="D1614" s="85"/>
      <c r="AK1614" s="59"/>
    </row>
    <row r="1615" spans="2:37" s="83" customFormat="1" ht="16.25" customHeight="1" x14ac:dyDescent="0.35">
      <c r="B1615" s="85"/>
      <c r="C1615" s="85"/>
      <c r="D1615" s="85"/>
      <c r="AK1615" s="59"/>
    </row>
    <row r="1616" spans="2:37" s="83" customFormat="1" ht="16.25" customHeight="1" x14ac:dyDescent="0.35">
      <c r="B1616" s="85"/>
      <c r="C1616" s="85"/>
      <c r="D1616" s="85"/>
      <c r="AK1616" s="59"/>
    </row>
    <row r="1617" spans="2:37" s="83" customFormat="1" ht="16.25" customHeight="1" x14ac:dyDescent="0.35">
      <c r="B1617" s="85"/>
      <c r="C1617" s="85"/>
      <c r="D1617" s="85"/>
      <c r="AK1617" s="59"/>
    </row>
    <row r="1618" spans="2:37" s="83" customFormat="1" ht="16.25" customHeight="1" x14ac:dyDescent="0.35">
      <c r="B1618" s="85"/>
      <c r="C1618" s="85"/>
      <c r="D1618" s="85"/>
      <c r="AK1618" s="59"/>
    </row>
    <row r="1619" spans="2:37" s="83" customFormat="1" ht="16.25" customHeight="1" x14ac:dyDescent="0.35">
      <c r="B1619" s="85"/>
      <c r="C1619" s="85"/>
      <c r="D1619" s="85"/>
      <c r="AK1619" s="59"/>
    </row>
    <row r="1620" spans="2:37" s="83" customFormat="1" ht="16.25" customHeight="1" x14ac:dyDescent="0.35">
      <c r="B1620" s="85"/>
      <c r="C1620" s="85"/>
      <c r="D1620" s="85"/>
      <c r="AK1620" s="59"/>
    </row>
    <row r="1621" spans="2:37" s="83" customFormat="1" ht="16.25" customHeight="1" x14ac:dyDescent="0.35">
      <c r="B1621" s="85"/>
      <c r="C1621" s="85"/>
      <c r="D1621" s="85"/>
      <c r="AK1621" s="59"/>
    </row>
    <row r="1622" spans="2:37" s="83" customFormat="1" ht="16.25" customHeight="1" x14ac:dyDescent="0.35">
      <c r="B1622" s="85"/>
      <c r="C1622" s="85"/>
      <c r="D1622" s="85"/>
      <c r="AK1622" s="59"/>
    </row>
    <row r="1623" spans="2:37" s="83" customFormat="1" ht="16.25" customHeight="1" x14ac:dyDescent="0.35">
      <c r="B1623" s="85"/>
      <c r="C1623" s="85"/>
      <c r="D1623" s="85"/>
      <c r="AK1623" s="59"/>
    </row>
    <row r="1624" spans="2:37" s="83" customFormat="1" ht="16.25" customHeight="1" x14ac:dyDescent="0.35">
      <c r="B1624" s="85"/>
      <c r="C1624" s="85"/>
      <c r="D1624" s="85"/>
      <c r="AK1624" s="59"/>
    </row>
    <row r="1625" spans="2:37" s="83" customFormat="1" ht="16.25" customHeight="1" x14ac:dyDescent="0.35">
      <c r="B1625" s="85"/>
      <c r="C1625" s="85"/>
      <c r="D1625" s="85"/>
      <c r="AK1625" s="59"/>
    </row>
    <row r="1626" spans="2:37" s="83" customFormat="1" ht="16.25" customHeight="1" x14ac:dyDescent="0.35">
      <c r="B1626" s="85"/>
      <c r="C1626" s="85"/>
      <c r="D1626" s="85"/>
      <c r="AK1626" s="59"/>
    </row>
    <row r="1627" spans="2:37" s="83" customFormat="1" ht="16.25" customHeight="1" x14ac:dyDescent="0.35">
      <c r="B1627" s="85"/>
      <c r="C1627" s="85"/>
      <c r="D1627" s="85"/>
      <c r="AK1627" s="59"/>
    </row>
    <row r="1628" spans="2:37" s="83" customFormat="1" ht="16.25" customHeight="1" x14ac:dyDescent="0.35">
      <c r="B1628" s="85"/>
      <c r="C1628" s="85"/>
      <c r="D1628" s="85"/>
      <c r="AK1628" s="59"/>
    </row>
    <row r="1629" spans="2:37" s="83" customFormat="1" ht="16.25" customHeight="1" x14ac:dyDescent="0.35">
      <c r="B1629" s="85"/>
      <c r="C1629" s="85"/>
      <c r="D1629" s="85"/>
      <c r="AK1629" s="59"/>
    </row>
    <row r="1630" spans="2:37" s="83" customFormat="1" ht="16.25" customHeight="1" x14ac:dyDescent="0.35">
      <c r="B1630" s="85"/>
      <c r="C1630" s="85"/>
      <c r="D1630" s="85"/>
      <c r="AK1630" s="59"/>
    </row>
    <row r="1631" spans="2:37" s="83" customFormat="1" ht="16.25" customHeight="1" x14ac:dyDescent="0.35">
      <c r="B1631" s="85"/>
      <c r="C1631" s="85"/>
      <c r="D1631" s="85"/>
      <c r="AK1631" s="59"/>
    </row>
    <row r="1632" spans="2:37" s="83" customFormat="1" ht="16.25" customHeight="1" x14ac:dyDescent="0.35">
      <c r="B1632" s="85"/>
      <c r="C1632" s="85"/>
      <c r="D1632" s="85"/>
      <c r="AK1632" s="59"/>
    </row>
    <row r="1633" spans="2:37" s="83" customFormat="1" ht="16.25" customHeight="1" x14ac:dyDescent="0.35">
      <c r="B1633" s="85"/>
      <c r="C1633" s="85"/>
      <c r="D1633" s="85"/>
      <c r="AK1633" s="59"/>
    </row>
    <row r="1634" spans="2:37" s="83" customFormat="1" ht="16.25" customHeight="1" x14ac:dyDescent="0.35">
      <c r="B1634" s="85"/>
      <c r="C1634" s="85"/>
      <c r="D1634" s="85"/>
      <c r="AK1634" s="59"/>
    </row>
    <row r="1635" spans="2:37" s="83" customFormat="1" ht="16.25" customHeight="1" x14ac:dyDescent="0.35">
      <c r="B1635" s="85"/>
      <c r="C1635" s="85"/>
      <c r="D1635" s="85"/>
      <c r="AK1635" s="59"/>
    </row>
    <row r="1636" spans="2:37" s="83" customFormat="1" ht="16.25" customHeight="1" x14ac:dyDescent="0.35">
      <c r="B1636" s="85"/>
      <c r="C1636" s="85"/>
      <c r="D1636" s="85"/>
      <c r="AK1636" s="59"/>
    </row>
    <row r="1637" spans="2:37" s="83" customFormat="1" ht="16.25" customHeight="1" x14ac:dyDescent="0.35">
      <c r="B1637" s="85"/>
      <c r="C1637" s="85"/>
      <c r="D1637" s="85"/>
      <c r="AK1637" s="59"/>
    </row>
    <row r="1638" spans="2:37" s="83" customFormat="1" ht="16.25" customHeight="1" x14ac:dyDescent="0.35">
      <c r="B1638" s="85"/>
      <c r="C1638" s="85"/>
      <c r="D1638" s="85"/>
      <c r="AK1638" s="59"/>
    </row>
    <row r="1639" spans="2:37" s="83" customFormat="1" ht="16.25" customHeight="1" x14ac:dyDescent="0.35">
      <c r="B1639" s="85"/>
      <c r="C1639" s="85"/>
      <c r="D1639" s="85"/>
      <c r="AK1639" s="59"/>
    </row>
    <row r="1640" spans="2:37" s="83" customFormat="1" ht="16.25" customHeight="1" x14ac:dyDescent="0.35">
      <c r="B1640" s="85"/>
      <c r="C1640" s="85"/>
      <c r="D1640" s="85"/>
      <c r="AK1640" s="59"/>
    </row>
    <row r="1641" spans="2:37" s="83" customFormat="1" ht="16.25" customHeight="1" x14ac:dyDescent="0.35">
      <c r="B1641" s="85"/>
      <c r="C1641" s="85"/>
      <c r="D1641" s="85"/>
      <c r="AK1641" s="59"/>
    </row>
    <row r="1642" spans="2:37" s="83" customFormat="1" ht="16.25" customHeight="1" x14ac:dyDescent="0.35">
      <c r="B1642" s="85"/>
      <c r="C1642" s="85"/>
      <c r="D1642" s="85"/>
      <c r="AK1642" s="59"/>
    </row>
    <row r="1643" spans="2:37" s="83" customFormat="1" ht="16.25" customHeight="1" x14ac:dyDescent="0.35">
      <c r="B1643" s="85"/>
      <c r="C1643" s="85"/>
      <c r="D1643" s="85"/>
      <c r="AK1643" s="59"/>
    </row>
    <row r="1644" spans="2:37" s="83" customFormat="1" ht="16.25" customHeight="1" x14ac:dyDescent="0.35">
      <c r="B1644" s="85"/>
      <c r="C1644" s="85"/>
      <c r="D1644" s="85"/>
      <c r="AK1644" s="59"/>
    </row>
    <row r="1645" spans="2:37" s="83" customFormat="1" ht="16.25" customHeight="1" x14ac:dyDescent="0.35">
      <c r="B1645" s="85"/>
      <c r="C1645" s="85"/>
      <c r="D1645" s="85"/>
      <c r="AK1645" s="59"/>
    </row>
    <row r="1646" spans="2:37" s="83" customFormat="1" ht="16.25" customHeight="1" x14ac:dyDescent="0.35">
      <c r="B1646" s="85"/>
      <c r="C1646" s="85"/>
      <c r="D1646" s="85"/>
      <c r="AK1646" s="59"/>
    </row>
    <row r="1647" spans="2:37" s="83" customFormat="1" ht="16.25" customHeight="1" x14ac:dyDescent="0.35">
      <c r="B1647" s="85"/>
      <c r="C1647" s="85"/>
      <c r="D1647" s="85"/>
      <c r="AK1647" s="59"/>
    </row>
    <row r="1648" spans="2:37" s="83" customFormat="1" ht="16.25" customHeight="1" x14ac:dyDescent="0.35">
      <c r="B1648" s="85"/>
      <c r="C1648" s="85"/>
      <c r="D1648" s="85"/>
      <c r="AK1648" s="59"/>
    </row>
    <row r="1649" spans="2:37" s="83" customFormat="1" ht="16.25" customHeight="1" x14ac:dyDescent="0.35">
      <c r="B1649" s="85"/>
      <c r="C1649" s="85"/>
      <c r="D1649" s="85"/>
      <c r="AK1649" s="59"/>
    </row>
    <row r="1650" spans="2:37" s="83" customFormat="1" ht="16.25" customHeight="1" x14ac:dyDescent="0.35">
      <c r="B1650" s="85"/>
      <c r="C1650" s="85"/>
      <c r="D1650" s="85"/>
      <c r="AK1650" s="59"/>
    </row>
    <row r="1651" spans="2:37" s="83" customFormat="1" ht="16.25" customHeight="1" x14ac:dyDescent="0.35">
      <c r="B1651" s="85"/>
      <c r="C1651" s="85"/>
      <c r="D1651" s="85"/>
      <c r="AK1651" s="59"/>
    </row>
    <row r="1652" spans="2:37" s="83" customFormat="1" ht="16.25" customHeight="1" x14ac:dyDescent="0.35">
      <c r="B1652" s="85"/>
      <c r="C1652" s="85"/>
      <c r="D1652" s="85"/>
      <c r="AK1652" s="59"/>
    </row>
    <row r="1653" spans="2:37" s="83" customFormat="1" ht="16.25" customHeight="1" x14ac:dyDescent="0.35">
      <c r="B1653" s="85"/>
      <c r="C1653" s="85"/>
      <c r="D1653" s="85"/>
      <c r="AK1653" s="59"/>
    </row>
    <row r="1654" spans="2:37" s="83" customFormat="1" ht="16.25" customHeight="1" x14ac:dyDescent="0.35">
      <c r="B1654" s="85"/>
      <c r="C1654" s="85"/>
      <c r="D1654" s="85"/>
      <c r="AK1654" s="59"/>
    </row>
    <row r="1655" spans="2:37" s="83" customFormat="1" ht="16.25" customHeight="1" x14ac:dyDescent="0.35">
      <c r="B1655" s="85"/>
      <c r="C1655" s="85"/>
      <c r="D1655" s="85"/>
      <c r="AK1655" s="59"/>
    </row>
    <row r="1656" spans="2:37" s="83" customFormat="1" ht="16.25" customHeight="1" x14ac:dyDescent="0.35">
      <c r="B1656" s="85"/>
      <c r="C1656" s="85"/>
      <c r="D1656" s="85"/>
      <c r="AK1656" s="59"/>
    </row>
    <row r="1657" spans="2:37" s="83" customFormat="1" ht="16.25" customHeight="1" x14ac:dyDescent="0.35">
      <c r="B1657" s="85"/>
      <c r="C1657" s="85"/>
      <c r="D1657" s="85"/>
      <c r="AK1657" s="59"/>
    </row>
    <row r="1658" spans="2:37" s="83" customFormat="1" ht="16.25" customHeight="1" x14ac:dyDescent="0.35">
      <c r="B1658" s="85"/>
      <c r="C1658" s="85"/>
      <c r="D1658" s="85"/>
      <c r="AK1658" s="59"/>
    </row>
    <row r="1659" spans="2:37" s="83" customFormat="1" ht="16.25" customHeight="1" x14ac:dyDescent="0.35">
      <c r="B1659" s="85"/>
      <c r="C1659" s="85"/>
      <c r="D1659" s="85"/>
      <c r="AK1659" s="59"/>
    </row>
    <row r="1660" spans="2:37" s="83" customFormat="1" ht="16.25" customHeight="1" x14ac:dyDescent="0.35">
      <c r="B1660" s="85"/>
      <c r="C1660" s="85"/>
      <c r="D1660" s="85"/>
      <c r="AK1660" s="59"/>
    </row>
    <row r="1661" spans="2:37" s="83" customFormat="1" ht="16.25" customHeight="1" x14ac:dyDescent="0.35">
      <c r="B1661" s="85"/>
      <c r="C1661" s="85"/>
      <c r="D1661" s="85"/>
      <c r="AK1661" s="59"/>
    </row>
    <row r="1662" spans="2:37" s="83" customFormat="1" ht="16.25" customHeight="1" x14ac:dyDescent="0.35">
      <c r="B1662" s="85"/>
      <c r="C1662" s="85"/>
      <c r="D1662" s="85"/>
      <c r="AK1662" s="59"/>
    </row>
    <row r="1663" spans="2:37" s="83" customFormat="1" ht="16.25" customHeight="1" x14ac:dyDescent="0.35">
      <c r="B1663" s="85"/>
      <c r="C1663" s="85"/>
      <c r="D1663" s="85"/>
      <c r="AK1663" s="59"/>
    </row>
    <row r="1664" spans="2:37" s="83" customFormat="1" ht="16.25" customHeight="1" x14ac:dyDescent="0.35">
      <c r="B1664" s="85"/>
      <c r="C1664" s="85"/>
      <c r="D1664" s="85"/>
      <c r="AK1664" s="59"/>
    </row>
    <row r="1665" spans="2:37" s="83" customFormat="1" ht="16.25" customHeight="1" x14ac:dyDescent="0.35">
      <c r="B1665" s="85"/>
      <c r="C1665" s="85"/>
      <c r="D1665" s="85"/>
      <c r="AK1665" s="59"/>
    </row>
    <row r="1666" spans="2:37" s="83" customFormat="1" ht="16.25" customHeight="1" x14ac:dyDescent="0.35">
      <c r="B1666" s="85"/>
      <c r="C1666" s="85"/>
      <c r="D1666" s="85"/>
      <c r="AK1666" s="59"/>
    </row>
    <row r="1667" spans="2:37" s="83" customFormat="1" ht="16.25" customHeight="1" x14ac:dyDescent="0.35">
      <c r="B1667" s="85"/>
      <c r="C1667" s="85"/>
      <c r="D1667" s="85"/>
      <c r="AK1667" s="59"/>
    </row>
    <row r="1668" spans="2:37" s="83" customFormat="1" ht="16.25" customHeight="1" x14ac:dyDescent="0.35">
      <c r="B1668" s="85"/>
      <c r="C1668" s="85"/>
      <c r="D1668" s="85"/>
      <c r="AK1668" s="59"/>
    </row>
    <row r="1669" spans="2:37" s="83" customFormat="1" ht="16.25" customHeight="1" x14ac:dyDescent="0.35">
      <c r="B1669" s="85"/>
      <c r="C1669" s="85"/>
      <c r="D1669" s="85"/>
      <c r="AK1669" s="59"/>
    </row>
    <row r="1670" spans="2:37" s="83" customFormat="1" ht="16.25" customHeight="1" x14ac:dyDescent="0.35">
      <c r="B1670" s="85"/>
      <c r="C1670" s="85"/>
      <c r="D1670" s="85"/>
      <c r="AK1670" s="59"/>
    </row>
    <row r="1671" spans="2:37" s="83" customFormat="1" ht="16.25" customHeight="1" x14ac:dyDescent="0.35">
      <c r="B1671" s="85"/>
      <c r="C1671" s="85"/>
      <c r="D1671" s="85"/>
      <c r="AK1671" s="59"/>
    </row>
    <row r="1672" spans="2:37" s="83" customFormat="1" ht="16.25" customHeight="1" x14ac:dyDescent="0.35">
      <c r="B1672" s="85"/>
      <c r="C1672" s="85"/>
      <c r="D1672" s="85"/>
      <c r="AK1672" s="59"/>
    </row>
    <row r="1673" spans="2:37" s="83" customFormat="1" ht="16.25" customHeight="1" x14ac:dyDescent="0.35">
      <c r="B1673" s="85"/>
      <c r="C1673" s="85"/>
      <c r="D1673" s="85"/>
      <c r="AK1673" s="59"/>
    </row>
    <row r="1674" spans="2:37" s="83" customFormat="1" ht="16.25" customHeight="1" x14ac:dyDescent="0.35">
      <c r="B1674" s="85"/>
      <c r="C1674" s="85"/>
      <c r="D1674" s="85"/>
      <c r="AK1674" s="59"/>
    </row>
    <row r="1675" spans="2:37" s="83" customFormat="1" ht="16.25" customHeight="1" x14ac:dyDescent="0.35">
      <c r="B1675" s="85"/>
      <c r="C1675" s="85"/>
      <c r="D1675" s="85"/>
      <c r="AK1675" s="59"/>
    </row>
    <row r="1676" spans="2:37" s="83" customFormat="1" ht="16.25" customHeight="1" x14ac:dyDescent="0.35">
      <c r="B1676" s="85"/>
      <c r="C1676" s="85"/>
      <c r="D1676" s="85"/>
      <c r="AK1676" s="59"/>
    </row>
    <row r="1677" spans="2:37" s="83" customFormat="1" ht="16.25" customHeight="1" x14ac:dyDescent="0.35">
      <c r="B1677" s="85"/>
      <c r="C1677" s="85"/>
      <c r="D1677" s="85"/>
      <c r="AK1677" s="59"/>
    </row>
    <row r="1678" spans="2:37" s="83" customFormat="1" ht="16.25" customHeight="1" x14ac:dyDescent="0.35">
      <c r="B1678" s="85"/>
      <c r="C1678" s="85"/>
      <c r="D1678" s="85"/>
      <c r="AK1678" s="59"/>
    </row>
    <row r="1679" spans="2:37" s="83" customFormat="1" ht="16.25" customHeight="1" x14ac:dyDescent="0.35">
      <c r="B1679" s="85"/>
      <c r="C1679" s="85"/>
      <c r="D1679" s="85"/>
      <c r="AK1679" s="59"/>
    </row>
    <row r="1680" spans="2:37" s="83" customFormat="1" ht="16.25" customHeight="1" x14ac:dyDescent="0.35">
      <c r="B1680" s="85"/>
      <c r="C1680" s="85"/>
      <c r="D1680" s="85"/>
      <c r="AK1680" s="59"/>
    </row>
    <row r="1681" spans="2:37" s="83" customFormat="1" ht="16.25" customHeight="1" x14ac:dyDescent="0.35">
      <c r="B1681" s="85"/>
      <c r="C1681" s="85"/>
      <c r="D1681" s="85"/>
      <c r="AK1681" s="59"/>
    </row>
    <row r="1682" spans="2:37" s="83" customFormat="1" ht="16.25" customHeight="1" x14ac:dyDescent="0.35">
      <c r="B1682" s="85"/>
      <c r="C1682" s="85"/>
      <c r="D1682" s="85"/>
      <c r="AK1682" s="59"/>
    </row>
    <row r="1683" spans="2:37" s="83" customFormat="1" ht="16.25" customHeight="1" x14ac:dyDescent="0.35">
      <c r="B1683" s="85"/>
      <c r="C1683" s="85"/>
      <c r="D1683" s="85"/>
      <c r="AK1683" s="59"/>
    </row>
    <row r="1684" spans="2:37" s="83" customFormat="1" ht="16.25" customHeight="1" x14ac:dyDescent="0.35">
      <c r="B1684" s="85"/>
      <c r="C1684" s="85"/>
      <c r="D1684" s="85"/>
      <c r="AK1684" s="59"/>
    </row>
    <row r="1685" spans="2:37" s="83" customFormat="1" ht="16.25" customHeight="1" x14ac:dyDescent="0.35">
      <c r="B1685" s="85"/>
      <c r="C1685" s="85"/>
      <c r="D1685" s="85"/>
      <c r="AK1685" s="59"/>
    </row>
    <row r="1686" spans="2:37" s="83" customFormat="1" ht="16.25" customHeight="1" x14ac:dyDescent="0.35">
      <c r="B1686" s="85"/>
      <c r="C1686" s="85"/>
      <c r="D1686" s="85"/>
      <c r="AK1686" s="59"/>
    </row>
    <row r="1687" spans="2:37" s="83" customFormat="1" ht="16.25" customHeight="1" x14ac:dyDescent="0.35">
      <c r="B1687" s="85"/>
      <c r="C1687" s="85"/>
      <c r="D1687" s="85"/>
      <c r="AK1687" s="59"/>
    </row>
    <row r="1688" spans="2:37" s="83" customFormat="1" ht="16.25" customHeight="1" x14ac:dyDescent="0.35">
      <c r="B1688" s="85"/>
      <c r="C1688" s="85"/>
      <c r="D1688" s="85"/>
      <c r="AK1688" s="59"/>
    </row>
    <row r="1689" spans="2:37" s="83" customFormat="1" ht="16.25" customHeight="1" x14ac:dyDescent="0.35">
      <c r="B1689" s="85"/>
      <c r="C1689" s="85"/>
      <c r="D1689" s="85"/>
      <c r="AK1689" s="59"/>
    </row>
    <row r="1690" spans="2:37" s="83" customFormat="1" ht="16.25" customHeight="1" x14ac:dyDescent="0.35">
      <c r="B1690" s="85"/>
      <c r="C1690" s="85"/>
      <c r="D1690" s="85"/>
      <c r="AK1690" s="59"/>
    </row>
    <row r="1691" spans="2:37" s="83" customFormat="1" ht="16.25" customHeight="1" x14ac:dyDescent="0.35">
      <c r="B1691" s="85"/>
      <c r="C1691" s="85"/>
      <c r="D1691" s="85"/>
      <c r="AK1691" s="59"/>
    </row>
    <row r="1692" spans="2:37" s="83" customFormat="1" ht="16.25" customHeight="1" x14ac:dyDescent="0.35">
      <c r="B1692" s="85"/>
      <c r="C1692" s="85"/>
      <c r="D1692" s="85"/>
      <c r="AK1692" s="59"/>
    </row>
    <row r="1693" spans="2:37" s="83" customFormat="1" ht="16.25" customHeight="1" x14ac:dyDescent="0.35">
      <c r="B1693" s="85"/>
      <c r="C1693" s="85"/>
      <c r="D1693" s="85"/>
      <c r="AK1693" s="59"/>
    </row>
    <row r="1694" spans="2:37" s="83" customFormat="1" ht="16.25" customHeight="1" x14ac:dyDescent="0.35">
      <c r="B1694" s="85"/>
      <c r="C1694" s="85"/>
      <c r="D1694" s="85"/>
      <c r="AK1694" s="59"/>
    </row>
    <row r="1695" spans="2:37" s="83" customFormat="1" ht="16.25" customHeight="1" x14ac:dyDescent="0.35">
      <c r="B1695" s="85"/>
      <c r="C1695" s="85"/>
      <c r="D1695" s="85"/>
      <c r="AK1695" s="59"/>
    </row>
    <row r="1696" spans="2:37" s="83" customFormat="1" ht="16.25" customHeight="1" x14ac:dyDescent="0.35">
      <c r="B1696" s="85"/>
      <c r="C1696" s="85"/>
      <c r="D1696" s="85"/>
      <c r="AK1696" s="59"/>
    </row>
    <row r="1697" spans="2:37" s="83" customFormat="1" ht="16.25" customHeight="1" x14ac:dyDescent="0.35">
      <c r="B1697" s="85"/>
      <c r="C1697" s="85"/>
      <c r="D1697" s="85"/>
      <c r="AK1697" s="59"/>
    </row>
    <row r="1698" spans="2:37" s="83" customFormat="1" ht="16.25" customHeight="1" x14ac:dyDescent="0.35">
      <c r="B1698" s="85"/>
      <c r="C1698" s="85"/>
      <c r="D1698" s="85"/>
      <c r="AK1698" s="59"/>
    </row>
    <row r="1699" spans="2:37" s="83" customFormat="1" ht="16.25" customHeight="1" x14ac:dyDescent="0.35">
      <c r="B1699" s="85"/>
      <c r="C1699" s="85"/>
      <c r="D1699" s="85"/>
      <c r="AK1699" s="59"/>
    </row>
    <row r="1700" spans="2:37" s="83" customFormat="1" ht="16.25" customHeight="1" x14ac:dyDescent="0.35">
      <c r="B1700" s="85"/>
      <c r="C1700" s="85"/>
      <c r="D1700" s="85"/>
      <c r="AK1700" s="59"/>
    </row>
    <row r="1701" spans="2:37" s="83" customFormat="1" ht="16.25" customHeight="1" x14ac:dyDescent="0.35">
      <c r="B1701" s="85"/>
      <c r="C1701" s="85"/>
      <c r="D1701" s="85"/>
      <c r="AK1701" s="59"/>
    </row>
    <row r="1702" spans="2:37" s="83" customFormat="1" ht="16.25" customHeight="1" x14ac:dyDescent="0.35">
      <c r="B1702" s="85"/>
      <c r="C1702" s="85"/>
      <c r="D1702" s="85"/>
      <c r="AK1702" s="59"/>
    </row>
    <row r="1703" spans="2:37" s="83" customFormat="1" ht="16.25" customHeight="1" x14ac:dyDescent="0.35">
      <c r="B1703" s="85"/>
      <c r="C1703" s="85"/>
      <c r="D1703" s="85"/>
      <c r="AK1703" s="59"/>
    </row>
    <row r="1704" spans="2:37" s="83" customFormat="1" ht="16.25" customHeight="1" x14ac:dyDescent="0.35">
      <c r="B1704" s="85"/>
      <c r="C1704" s="85"/>
      <c r="D1704" s="85"/>
      <c r="AK1704" s="59"/>
    </row>
    <row r="1705" spans="2:37" s="83" customFormat="1" ht="16.25" customHeight="1" x14ac:dyDescent="0.35">
      <c r="B1705" s="85"/>
      <c r="C1705" s="85"/>
      <c r="D1705" s="85"/>
      <c r="AK1705" s="59"/>
    </row>
    <row r="1706" spans="2:37" s="83" customFormat="1" ht="16.25" customHeight="1" x14ac:dyDescent="0.35">
      <c r="B1706" s="85"/>
      <c r="C1706" s="85"/>
      <c r="D1706" s="85"/>
      <c r="AK1706" s="59"/>
    </row>
    <row r="1707" spans="2:37" s="83" customFormat="1" ht="16.25" customHeight="1" x14ac:dyDescent="0.35">
      <c r="B1707" s="85"/>
      <c r="C1707" s="85"/>
      <c r="D1707" s="85"/>
      <c r="AK1707" s="59"/>
    </row>
    <row r="1708" spans="2:37" s="83" customFormat="1" ht="16.25" customHeight="1" x14ac:dyDescent="0.35">
      <c r="B1708" s="85"/>
      <c r="C1708" s="85"/>
      <c r="D1708" s="85"/>
      <c r="AK1708" s="59"/>
    </row>
    <row r="1709" spans="2:37" s="83" customFormat="1" ht="16.25" customHeight="1" x14ac:dyDescent="0.35">
      <c r="B1709" s="85"/>
      <c r="C1709" s="85"/>
      <c r="D1709" s="85"/>
      <c r="AK1709" s="59"/>
    </row>
    <row r="1710" spans="2:37" s="83" customFormat="1" ht="16.25" customHeight="1" x14ac:dyDescent="0.35">
      <c r="B1710" s="85"/>
      <c r="C1710" s="85"/>
      <c r="D1710" s="85"/>
      <c r="AK1710" s="59"/>
    </row>
    <row r="1711" spans="2:37" s="83" customFormat="1" ht="16.25" customHeight="1" x14ac:dyDescent="0.35">
      <c r="B1711" s="85"/>
      <c r="C1711" s="85"/>
      <c r="D1711" s="85"/>
      <c r="AK1711" s="59"/>
    </row>
    <row r="1712" spans="2:37" s="83" customFormat="1" ht="16.25" customHeight="1" x14ac:dyDescent="0.35">
      <c r="B1712" s="85"/>
      <c r="C1712" s="85"/>
      <c r="D1712" s="85"/>
      <c r="AK1712" s="59"/>
    </row>
    <row r="1713" spans="2:37" s="83" customFormat="1" ht="16.25" customHeight="1" x14ac:dyDescent="0.35">
      <c r="B1713" s="85"/>
      <c r="C1713" s="85"/>
      <c r="D1713" s="85"/>
      <c r="AK1713" s="59"/>
    </row>
    <row r="1714" spans="2:37" s="83" customFormat="1" ht="16.25" customHeight="1" x14ac:dyDescent="0.35">
      <c r="B1714" s="85"/>
      <c r="C1714" s="85"/>
      <c r="D1714" s="85"/>
      <c r="AK1714" s="59"/>
    </row>
    <row r="1715" spans="2:37" s="83" customFormat="1" ht="16.25" customHeight="1" x14ac:dyDescent="0.35">
      <c r="B1715" s="85"/>
      <c r="C1715" s="85"/>
      <c r="D1715" s="85"/>
      <c r="AK1715" s="59"/>
    </row>
    <row r="1716" spans="2:37" s="83" customFormat="1" ht="16.25" customHeight="1" x14ac:dyDescent="0.35">
      <c r="B1716" s="85"/>
      <c r="C1716" s="85"/>
      <c r="D1716" s="85"/>
      <c r="AK1716" s="59"/>
    </row>
    <row r="1717" spans="2:37" s="83" customFormat="1" ht="16.25" customHeight="1" x14ac:dyDescent="0.35">
      <c r="B1717" s="85"/>
      <c r="C1717" s="85"/>
      <c r="D1717" s="85"/>
      <c r="AK1717" s="59"/>
    </row>
    <row r="1718" spans="2:37" s="83" customFormat="1" ht="16.25" customHeight="1" x14ac:dyDescent="0.35">
      <c r="B1718" s="85"/>
      <c r="C1718" s="85"/>
      <c r="D1718" s="85"/>
      <c r="AK1718" s="59"/>
    </row>
    <row r="1719" spans="2:37" s="83" customFormat="1" ht="16.25" customHeight="1" x14ac:dyDescent="0.35">
      <c r="B1719" s="85"/>
      <c r="C1719" s="85"/>
      <c r="D1719" s="85"/>
      <c r="AK1719" s="59"/>
    </row>
    <row r="1720" spans="2:37" s="83" customFormat="1" ht="16.25" customHeight="1" x14ac:dyDescent="0.35">
      <c r="B1720" s="85"/>
      <c r="C1720" s="85"/>
      <c r="D1720" s="85"/>
      <c r="AK1720" s="59"/>
    </row>
    <row r="1721" spans="2:37" s="83" customFormat="1" ht="16.25" customHeight="1" x14ac:dyDescent="0.35">
      <c r="B1721" s="85"/>
      <c r="C1721" s="85"/>
      <c r="D1721" s="85"/>
      <c r="AK1721" s="59"/>
    </row>
    <row r="1722" spans="2:37" s="83" customFormat="1" ht="16.25" customHeight="1" x14ac:dyDescent="0.35">
      <c r="B1722" s="85"/>
      <c r="C1722" s="85"/>
      <c r="D1722" s="85"/>
      <c r="AK1722" s="59"/>
    </row>
    <row r="1723" spans="2:37" s="83" customFormat="1" ht="16.25" customHeight="1" x14ac:dyDescent="0.35">
      <c r="B1723" s="85"/>
      <c r="C1723" s="85"/>
      <c r="D1723" s="85"/>
      <c r="AK1723" s="59"/>
    </row>
    <row r="1724" spans="2:37" s="83" customFormat="1" ht="16.25" customHeight="1" x14ac:dyDescent="0.35">
      <c r="B1724" s="85"/>
      <c r="C1724" s="85"/>
      <c r="D1724" s="85"/>
      <c r="AK1724" s="59"/>
    </row>
    <row r="1725" spans="2:37" s="83" customFormat="1" ht="16.25" customHeight="1" x14ac:dyDescent="0.35">
      <c r="B1725" s="85"/>
      <c r="C1725" s="85"/>
      <c r="D1725" s="85"/>
      <c r="AK1725" s="59"/>
    </row>
    <row r="1726" spans="2:37" s="83" customFormat="1" ht="16.25" customHeight="1" x14ac:dyDescent="0.35">
      <c r="B1726" s="85"/>
      <c r="C1726" s="85"/>
      <c r="D1726" s="85"/>
      <c r="AK1726" s="59"/>
    </row>
    <row r="1727" spans="2:37" s="83" customFormat="1" ht="16.25" customHeight="1" x14ac:dyDescent="0.35">
      <c r="B1727" s="85"/>
      <c r="C1727" s="85"/>
      <c r="D1727" s="85"/>
      <c r="AK1727" s="59"/>
    </row>
    <row r="1728" spans="2:37" s="83" customFormat="1" ht="16.25" customHeight="1" x14ac:dyDescent="0.35">
      <c r="B1728" s="85"/>
      <c r="C1728" s="85"/>
      <c r="D1728" s="85"/>
      <c r="AK1728" s="59"/>
    </row>
    <row r="1729" spans="2:37" s="83" customFormat="1" ht="16.25" customHeight="1" x14ac:dyDescent="0.35">
      <c r="B1729" s="85"/>
      <c r="C1729" s="85"/>
      <c r="D1729" s="85"/>
      <c r="AK1729" s="59"/>
    </row>
    <row r="1730" spans="2:37" s="83" customFormat="1" ht="16.25" customHeight="1" x14ac:dyDescent="0.35">
      <c r="B1730" s="85"/>
      <c r="C1730" s="85"/>
      <c r="D1730" s="85"/>
      <c r="AK1730" s="59"/>
    </row>
    <row r="1731" spans="2:37" s="83" customFormat="1" ht="16.25" customHeight="1" x14ac:dyDescent="0.35">
      <c r="B1731" s="85"/>
      <c r="C1731" s="85"/>
      <c r="D1731" s="85"/>
      <c r="AK1731" s="59"/>
    </row>
    <row r="1732" spans="2:37" s="83" customFormat="1" ht="16.25" customHeight="1" x14ac:dyDescent="0.35">
      <c r="B1732" s="85"/>
      <c r="C1732" s="85"/>
      <c r="D1732" s="85"/>
      <c r="AK1732" s="59"/>
    </row>
    <row r="1733" spans="2:37" s="83" customFormat="1" ht="16.25" customHeight="1" x14ac:dyDescent="0.35">
      <c r="B1733" s="85"/>
      <c r="C1733" s="85"/>
      <c r="D1733" s="85"/>
      <c r="AK1733" s="59"/>
    </row>
    <row r="1734" spans="2:37" s="83" customFormat="1" ht="16.25" customHeight="1" x14ac:dyDescent="0.35">
      <c r="B1734" s="85"/>
      <c r="C1734" s="85"/>
      <c r="D1734" s="85"/>
      <c r="AK1734" s="59"/>
    </row>
    <row r="1735" spans="2:37" s="83" customFormat="1" ht="16.25" customHeight="1" x14ac:dyDescent="0.35">
      <c r="B1735" s="85"/>
      <c r="C1735" s="85"/>
      <c r="D1735" s="85"/>
      <c r="AK1735" s="59"/>
    </row>
    <row r="1736" spans="2:37" s="83" customFormat="1" ht="16.25" customHeight="1" x14ac:dyDescent="0.35">
      <c r="B1736" s="85"/>
      <c r="C1736" s="85"/>
      <c r="D1736" s="85"/>
      <c r="AK1736" s="59"/>
    </row>
    <row r="1737" spans="2:37" s="83" customFormat="1" ht="16.25" customHeight="1" x14ac:dyDescent="0.35">
      <c r="B1737" s="85"/>
      <c r="C1737" s="85"/>
      <c r="D1737" s="85"/>
      <c r="AK1737" s="59"/>
    </row>
    <row r="1738" spans="2:37" s="83" customFormat="1" ht="16.25" customHeight="1" x14ac:dyDescent="0.35">
      <c r="B1738" s="85"/>
      <c r="C1738" s="85"/>
      <c r="D1738" s="85"/>
      <c r="AK1738" s="59"/>
    </row>
    <row r="1739" spans="2:37" s="83" customFormat="1" ht="16.25" customHeight="1" x14ac:dyDescent="0.35">
      <c r="B1739" s="85"/>
      <c r="C1739" s="85"/>
      <c r="D1739" s="85"/>
      <c r="AK1739" s="59"/>
    </row>
    <row r="1740" spans="2:37" s="83" customFormat="1" ht="16.25" customHeight="1" x14ac:dyDescent="0.35">
      <c r="B1740" s="85"/>
      <c r="C1740" s="85"/>
      <c r="D1740" s="85"/>
      <c r="AK1740" s="59"/>
    </row>
    <row r="1741" spans="2:37" s="83" customFormat="1" ht="16.25" customHeight="1" x14ac:dyDescent="0.35">
      <c r="B1741" s="85"/>
      <c r="C1741" s="85"/>
      <c r="D1741" s="85"/>
      <c r="AK1741" s="59"/>
    </row>
    <row r="1742" spans="2:37" s="83" customFormat="1" ht="16.25" customHeight="1" x14ac:dyDescent="0.35">
      <c r="B1742" s="85"/>
      <c r="C1742" s="85"/>
      <c r="D1742" s="85"/>
      <c r="AK1742" s="59"/>
    </row>
    <row r="1743" spans="2:37" s="83" customFormat="1" ht="16.25" customHeight="1" x14ac:dyDescent="0.35">
      <c r="B1743" s="85"/>
      <c r="C1743" s="85"/>
      <c r="D1743" s="85"/>
      <c r="AK1743" s="59"/>
    </row>
    <row r="1744" spans="2:37" s="83" customFormat="1" ht="16.25" customHeight="1" x14ac:dyDescent="0.35">
      <c r="B1744" s="85"/>
      <c r="C1744" s="85"/>
      <c r="D1744" s="85"/>
      <c r="AK1744" s="59"/>
    </row>
    <row r="1745" spans="2:37" s="83" customFormat="1" ht="16.25" customHeight="1" x14ac:dyDescent="0.35">
      <c r="B1745" s="85"/>
      <c r="C1745" s="85"/>
      <c r="D1745" s="85"/>
      <c r="AK1745" s="59"/>
    </row>
    <row r="1746" spans="2:37" s="83" customFormat="1" ht="16.25" customHeight="1" x14ac:dyDescent="0.35">
      <c r="B1746" s="85"/>
      <c r="C1746" s="85"/>
      <c r="D1746" s="85"/>
      <c r="AK1746" s="59"/>
    </row>
    <row r="1747" spans="2:37" s="83" customFormat="1" ht="16.25" customHeight="1" x14ac:dyDescent="0.35">
      <c r="B1747" s="85"/>
      <c r="C1747" s="85"/>
      <c r="D1747" s="85"/>
      <c r="AK1747" s="59"/>
    </row>
    <row r="1748" spans="2:37" s="83" customFormat="1" ht="16.25" customHeight="1" x14ac:dyDescent="0.35">
      <c r="B1748" s="85"/>
      <c r="C1748" s="85"/>
      <c r="D1748" s="85"/>
      <c r="AK1748" s="59"/>
    </row>
    <row r="1749" spans="2:37" s="83" customFormat="1" ht="16.25" customHeight="1" x14ac:dyDescent="0.35">
      <c r="B1749" s="85"/>
      <c r="C1749" s="85"/>
      <c r="D1749" s="85"/>
      <c r="AK1749" s="59"/>
    </row>
    <row r="1750" spans="2:37" s="83" customFormat="1" ht="16.25" customHeight="1" x14ac:dyDescent="0.35">
      <c r="B1750" s="85"/>
      <c r="C1750" s="85"/>
      <c r="D1750" s="85"/>
      <c r="AK1750" s="59"/>
    </row>
    <row r="1751" spans="2:37" s="83" customFormat="1" ht="16.25" customHeight="1" x14ac:dyDescent="0.35">
      <c r="B1751" s="85"/>
      <c r="C1751" s="85"/>
      <c r="D1751" s="85"/>
      <c r="AK1751" s="59"/>
    </row>
    <row r="1752" spans="2:37" s="83" customFormat="1" ht="16.25" customHeight="1" x14ac:dyDescent="0.35">
      <c r="B1752" s="85"/>
      <c r="C1752" s="85"/>
      <c r="D1752" s="85"/>
      <c r="AK1752" s="59"/>
    </row>
    <row r="1753" spans="2:37" s="83" customFormat="1" ht="16.25" customHeight="1" x14ac:dyDescent="0.35">
      <c r="B1753" s="85"/>
      <c r="C1753" s="85"/>
      <c r="D1753" s="85"/>
      <c r="AK1753" s="59"/>
    </row>
    <row r="1754" spans="2:37" s="83" customFormat="1" ht="16.25" customHeight="1" x14ac:dyDescent="0.35">
      <c r="B1754" s="85"/>
      <c r="C1754" s="85"/>
      <c r="D1754" s="85"/>
      <c r="AK1754" s="59"/>
    </row>
    <row r="1755" spans="2:37" s="83" customFormat="1" ht="16.25" customHeight="1" x14ac:dyDescent="0.35">
      <c r="B1755" s="85"/>
      <c r="C1755" s="85"/>
      <c r="D1755" s="85"/>
      <c r="AK1755" s="59"/>
    </row>
    <row r="1756" spans="2:37" s="83" customFormat="1" ht="16.25" customHeight="1" x14ac:dyDescent="0.35">
      <c r="B1756" s="85"/>
      <c r="C1756" s="85"/>
      <c r="D1756" s="85"/>
      <c r="AK1756" s="59"/>
    </row>
    <row r="1757" spans="2:37" s="83" customFormat="1" ht="16.25" customHeight="1" x14ac:dyDescent="0.35">
      <c r="B1757" s="85"/>
      <c r="C1757" s="85"/>
      <c r="D1757" s="85"/>
      <c r="AK1757" s="59"/>
    </row>
    <row r="1758" spans="2:37" s="83" customFormat="1" ht="16.25" customHeight="1" x14ac:dyDescent="0.35">
      <c r="B1758" s="85"/>
      <c r="C1758" s="85"/>
      <c r="D1758" s="85"/>
      <c r="AK1758" s="59"/>
    </row>
    <row r="1759" spans="2:37" s="83" customFormat="1" ht="16.25" customHeight="1" x14ac:dyDescent="0.35">
      <c r="B1759" s="85"/>
      <c r="C1759" s="85"/>
      <c r="D1759" s="85"/>
      <c r="AK1759" s="59"/>
    </row>
    <row r="1760" spans="2:37" s="83" customFormat="1" ht="16.25" customHeight="1" x14ac:dyDescent="0.35">
      <c r="B1760" s="85"/>
      <c r="C1760" s="85"/>
      <c r="D1760" s="85"/>
      <c r="AK1760" s="59"/>
    </row>
    <row r="1761" spans="2:37" s="83" customFormat="1" ht="16.25" customHeight="1" x14ac:dyDescent="0.35">
      <c r="B1761" s="85"/>
      <c r="C1761" s="85"/>
      <c r="D1761" s="85"/>
      <c r="AK1761" s="59"/>
    </row>
    <row r="1762" spans="2:37" s="83" customFormat="1" ht="16.25" customHeight="1" x14ac:dyDescent="0.35">
      <c r="B1762" s="85"/>
      <c r="C1762" s="85"/>
      <c r="D1762" s="85"/>
      <c r="AK1762" s="59"/>
    </row>
    <row r="1763" spans="2:37" s="83" customFormat="1" ht="16.25" customHeight="1" x14ac:dyDescent="0.35">
      <c r="B1763" s="85"/>
      <c r="C1763" s="85"/>
      <c r="D1763" s="85"/>
      <c r="AK1763" s="59"/>
    </row>
    <row r="1764" spans="2:37" s="83" customFormat="1" ht="16.25" customHeight="1" x14ac:dyDescent="0.35">
      <c r="B1764" s="85"/>
      <c r="C1764" s="85"/>
      <c r="D1764" s="85"/>
      <c r="AK1764" s="59"/>
    </row>
    <row r="1765" spans="2:37" s="83" customFormat="1" ht="16.25" customHeight="1" x14ac:dyDescent="0.35">
      <c r="B1765" s="85"/>
      <c r="C1765" s="85"/>
      <c r="D1765" s="85"/>
      <c r="AK1765" s="59"/>
    </row>
    <row r="1766" spans="2:37" s="83" customFormat="1" ht="16.25" customHeight="1" x14ac:dyDescent="0.35">
      <c r="B1766" s="85"/>
      <c r="C1766" s="85"/>
      <c r="D1766" s="85"/>
      <c r="AK1766" s="59"/>
    </row>
    <row r="1767" spans="2:37" s="83" customFormat="1" ht="16.25" customHeight="1" x14ac:dyDescent="0.35">
      <c r="B1767" s="85"/>
      <c r="C1767" s="85"/>
      <c r="D1767" s="85"/>
      <c r="AK1767" s="59"/>
    </row>
    <row r="1768" spans="2:37" s="83" customFormat="1" ht="16.25" customHeight="1" x14ac:dyDescent="0.35">
      <c r="B1768" s="85"/>
      <c r="C1768" s="85"/>
      <c r="D1768" s="85"/>
      <c r="AK1768" s="59"/>
    </row>
    <row r="1769" spans="2:37" s="83" customFormat="1" ht="16.25" customHeight="1" x14ac:dyDescent="0.35">
      <c r="B1769" s="85"/>
      <c r="C1769" s="85"/>
      <c r="D1769" s="85"/>
      <c r="AK1769" s="59"/>
    </row>
    <row r="1770" spans="2:37" s="83" customFormat="1" ht="16.25" customHeight="1" x14ac:dyDescent="0.35">
      <c r="B1770" s="85"/>
      <c r="C1770" s="85"/>
      <c r="D1770" s="85"/>
      <c r="AK1770" s="59"/>
    </row>
    <row r="1771" spans="2:37" s="83" customFormat="1" ht="16.25" customHeight="1" x14ac:dyDescent="0.35">
      <c r="B1771" s="85"/>
      <c r="C1771" s="85"/>
      <c r="D1771" s="85"/>
      <c r="AK1771" s="59"/>
    </row>
    <row r="1772" spans="2:37" s="83" customFormat="1" ht="16.25" customHeight="1" x14ac:dyDescent="0.35">
      <c r="B1772" s="85"/>
      <c r="C1772" s="85"/>
      <c r="D1772" s="85"/>
      <c r="AK1772" s="59"/>
    </row>
    <row r="1773" spans="2:37" s="83" customFormat="1" ht="16.25" customHeight="1" x14ac:dyDescent="0.35">
      <c r="B1773" s="85"/>
      <c r="C1773" s="85"/>
      <c r="D1773" s="85"/>
      <c r="AK1773" s="59"/>
    </row>
    <row r="1774" spans="2:37" s="83" customFormat="1" ht="16.25" customHeight="1" x14ac:dyDescent="0.35">
      <c r="B1774" s="85"/>
      <c r="C1774" s="85"/>
      <c r="D1774" s="85"/>
      <c r="AK1774" s="59"/>
    </row>
    <row r="1775" spans="2:37" s="83" customFormat="1" ht="16.25" customHeight="1" x14ac:dyDescent="0.35">
      <c r="B1775" s="85"/>
      <c r="C1775" s="85"/>
      <c r="D1775" s="85"/>
      <c r="AK1775" s="59"/>
    </row>
    <row r="1776" spans="2:37" s="83" customFormat="1" ht="16.25" customHeight="1" x14ac:dyDescent="0.35">
      <c r="B1776" s="85"/>
      <c r="C1776" s="85"/>
      <c r="D1776" s="85"/>
      <c r="AK1776" s="59"/>
    </row>
    <row r="1777" spans="2:37" s="83" customFormat="1" ht="16.25" customHeight="1" x14ac:dyDescent="0.35">
      <c r="B1777" s="85"/>
      <c r="C1777" s="85"/>
      <c r="D1777" s="85"/>
      <c r="AK1777" s="59"/>
    </row>
    <row r="1778" spans="2:37" s="83" customFormat="1" ht="16.25" customHeight="1" x14ac:dyDescent="0.35">
      <c r="B1778" s="85"/>
      <c r="C1778" s="85"/>
      <c r="D1778" s="85"/>
      <c r="AK1778" s="59"/>
    </row>
    <row r="1779" spans="2:37" s="83" customFormat="1" ht="16.25" customHeight="1" x14ac:dyDescent="0.35">
      <c r="B1779" s="85"/>
      <c r="C1779" s="85"/>
      <c r="D1779" s="85"/>
      <c r="AK1779" s="59"/>
    </row>
    <row r="1780" spans="2:37" s="83" customFormat="1" ht="16.25" customHeight="1" x14ac:dyDescent="0.35">
      <c r="B1780" s="85"/>
      <c r="C1780" s="85"/>
      <c r="D1780" s="85"/>
      <c r="AK1780" s="59"/>
    </row>
    <row r="1781" spans="2:37" s="83" customFormat="1" ht="16.25" customHeight="1" x14ac:dyDescent="0.35">
      <c r="B1781" s="85"/>
      <c r="C1781" s="85"/>
      <c r="D1781" s="85"/>
      <c r="AK1781" s="59"/>
    </row>
    <row r="1782" spans="2:37" s="83" customFormat="1" ht="16.25" customHeight="1" x14ac:dyDescent="0.35">
      <c r="B1782" s="85"/>
      <c r="C1782" s="85"/>
      <c r="D1782" s="85"/>
      <c r="AK1782" s="59"/>
    </row>
    <row r="1783" spans="2:37" s="83" customFormat="1" ht="16.25" customHeight="1" x14ac:dyDescent="0.35">
      <c r="B1783" s="85"/>
      <c r="C1783" s="85"/>
      <c r="D1783" s="85"/>
      <c r="AK1783" s="59"/>
    </row>
    <row r="1784" spans="2:37" s="83" customFormat="1" ht="16.25" customHeight="1" x14ac:dyDescent="0.35">
      <c r="B1784" s="85"/>
      <c r="C1784" s="85"/>
      <c r="D1784" s="85"/>
      <c r="AK1784" s="59"/>
    </row>
    <row r="1785" spans="2:37" s="83" customFormat="1" ht="16.25" customHeight="1" x14ac:dyDescent="0.35">
      <c r="B1785" s="85"/>
      <c r="C1785" s="85"/>
      <c r="D1785" s="85"/>
      <c r="AK1785" s="59"/>
    </row>
    <row r="1786" spans="2:37" s="83" customFormat="1" ht="16.25" customHeight="1" x14ac:dyDescent="0.35">
      <c r="B1786" s="85"/>
      <c r="C1786" s="85"/>
      <c r="D1786" s="85"/>
      <c r="AK1786" s="59"/>
    </row>
    <row r="1787" spans="2:37" s="83" customFormat="1" ht="16.25" customHeight="1" x14ac:dyDescent="0.35">
      <c r="B1787" s="85"/>
      <c r="C1787" s="85"/>
      <c r="D1787" s="85"/>
      <c r="AK1787" s="59"/>
    </row>
    <row r="1788" spans="2:37" s="83" customFormat="1" ht="16.25" customHeight="1" x14ac:dyDescent="0.35">
      <c r="B1788" s="85"/>
      <c r="C1788" s="85"/>
      <c r="D1788" s="85"/>
      <c r="AK1788" s="59"/>
    </row>
    <row r="1789" spans="2:37" s="83" customFormat="1" ht="16.25" customHeight="1" x14ac:dyDescent="0.35">
      <c r="B1789" s="85"/>
      <c r="C1789" s="85"/>
      <c r="D1789" s="85"/>
      <c r="AK1789" s="59"/>
    </row>
    <row r="1790" spans="2:37" s="83" customFormat="1" ht="16.25" customHeight="1" x14ac:dyDescent="0.35">
      <c r="B1790" s="85"/>
      <c r="C1790" s="85"/>
      <c r="D1790" s="85"/>
      <c r="AK1790" s="59"/>
    </row>
    <row r="1791" spans="2:37" s="83" customFormat="1" ht="16.25" customHeight="1" x14ac:dyDescent="0.35">
      <c r="B1791" s="85"/>
      <c r="C1791" s="85"/>
      <c r="D1791" s="85"/>
      <c r="AK1791" s="59"/>
    </row>
    <row r="1792" spans="2:37" s="83" customFormat="1" ht="16.25" customHeight="1" x14ac:dyDescent="0.35">
      <c r="B1792" s="85"/>
      <c r="C1792" s="85"/>
      <c r="D1792" s="85"/>
      <c r="AK1792" s="59"/>
    </row>
    <row r="1793" spans="2:37" s="83" customFormat="1" ht="16.25" customHeight="1" x14ac:dyDescent="0.35">
      <c r="B1793" s="85"/>
      <c r="C1793" s="85"/>
      <c r="D1793" s="85"/>
      <c r="AK1793" s="59"/>
    </row>
    <row r="1794" spans="2:37" s="83" customFormat="1" ht="16.25" customHeight="1" x14ac:dyDescent="0.35">
      <c r="B1794" s="85"/>
      <c r="C1794" s="85"/>
      <c r="D1794" s="85"/>
      <c r="AK1794" s="59"/>
    </row>
    <row r="1795" spans="2:37" s="83" customFormat="1" ht="16.25" customHeight="1" x14ac:dyDescent="0.35">
      <c r="B1795" s="85"/>
      <c r="C1795" s="85"/>
      <c r="D1795" s="85"/>
      <c r="AK1795" s="59"/>
    </row>
    <row r="1796" spans="2:37" s="83" customFormat="1" ht="16.25" customHeight="1" x14ac:dyDescent="0.35">
      <c r="B1796" s="85"/>
      <c r="C1796" s="85"/>
      <c r="D1796" s="85"/>
      <c r="AK1796" s="59"/>
    </row>
    <row r="1797" spans="2:37" s="83" customFormat="1" ht="16.25" customHeight="1" x14ac:dyDescent="0.35">
      <c r="B1797" s="85"/>
      <c r="C1797" s="85"/>
      <c r="D1797" s="85"/>
      <c r="AK1797" s="59"/>
    </row>
    <row r="1798" spans="2:37" s="83" customFormat="1" ht="16.25" customHeight="1" x14ac:dyDescent="0.35">
      <c r="B1798" s="85"/>
      <c r="C1798" s="85"/>
      <c r="D1798" s="85"/>
      <c r="AK1798" s="59"/>
    </row>
    <row r="1799" spans="2:37" s="83" customFormat="1" ht="16.25" customHeight="1" x14ac:dyDescent="0.35">
      <c r="B1799" s="85"/>
      <c r="C1799" s="85"/>
      <c r="D1799" s="85"/>
      <c r="AK1799" s="59"/>
    </row>
    <row r="1800" spans="2:37" s="83" customFormat="1" ht="16.25" customHeight="1" x14ac:dyDescent="0.35">
      <c r="B1800" s="85"/>
      <c r="C1800" s="85"/>
      <c r="D1800" s="85"/>
      <c r="AK1800" s="59"/>
    </row>
    <row r="1801" spans="2:37" s="83" customFormat="1" ht="16.25" customHeight="1" x14ac:dyDescent="0.35">
      <c r="B1801" s="85"/>
      <c r="C1801" s="85"/>
      <c r="D1801" s="85"/>
      <c r="AK1801" s="59"/>
    </row>
    <row r="1802" spans="2:37" s="83" customFormat="1" ht="16.25" customHeight="1" x14ac:dyDescent="0.35">
      <c r="B1802" s="85"/>
      <c r="C1802" s="85"/>
      <c r="D1802" s="85"/>
      <c r="AK1802" s="59"/>
    </row>
    <row r="1803" spans="2:37" s="83" customFormat="1" ht="16.25" customHeight="1" x14ac:dyDescent="0.35">
      <c r="B1803" s="85"/>
      <c r="C1803" s="85"/>
      <c r="D1803" s="85"/>
      <c r="AK1803" s="59"/>
    </row>
    <row r="1804" spans="2:37" s="83" customFormat="1" ht="16.25" customHeight="1" x14ac:dyDescent="0.35">
      <c r="B1804" s="85"/>
      <c r="C1804" s="85"/>
      <c r="D1804" s="85"/>
      <c r="AK1804" s="59"/>
    </row>
    <row r="1805" spans="2:37" s="83" customFormat="1" ht="16.25" customHeight="1" x14ac:dyDescent="0.35">
      <c r="B1805" s="85"/>
      <c r="C1805" s="85"/>
      <c r="D1805" s="85"/>
      <c r="AK1805" s="59"/>
    </row>
    <row r="1806" spans="2:37" s="83" customFormat="1" ht="16.25" customHeight="1" x14ac:dyDescent="0.35">
      <c r="B1806" s="85"/>
      <c r="C1806" s="85"/>
      <c r="D1806" s="85"/>
      <c r="AK1806" s="59"/>
    </row>
    <row r="1807" spans="2:37" s="83" customFormat="1" ht="16.25" customHeight="1" x14ac:dyDescent="0.35">
      <c r="B1807" s="85"/>
      <c r="C1807" s="85"/>
      <c r="D1807" s="85"/>
      <c r="AK1807" s="59"/>
    </row>
    <row r="1808" spans="2:37" s="83" customFormat="1" ht="16.25" customHeight="1" x14ac:dyDescent="0.35">
      <c r="B1808" s="85"/>
      <c r="C1808" s="85"/>
      <c r="D1808" s="85"/>
      <c r="AK1808" s="59"/>
    </row>
    <row r="1809" spans="2:37" s="83" customFormat="1" ht="16.25" customHeight="1" x14ac:dyDescent="0.35">
      <c r="B1809" s="85"/>
      <c r="C1809" s="85"/>
      <c r="D1809" s="85"/>
      <c r="AK1809" s="59"/>
    </row>
    <row r="1810" spans="2:37" s="83" customFormat="1" ht="16.25" customHeight="1" x14ac:dyDescent="0.35">
      <c r="B1810" s="85"/>
      <c r="C1810" s="85"/>
      <c r="D1810" s="85"/>
      <c r="AK1810" s="59"/>
    </row>
    <row r="1811" spans="2:37" s="83" customFormat="1" ht="16.25" customHeight="1" x14ac:dyDescent="0.35">
      <c r="B1811" s="85"/>
      <c r="C1811" s="85"/>
      <c r="D1811" s="85"/>
      <c r="AK1811" s="59"/>
    </row>
    <row r="1812" spans="2:37" s="83" customFormat="1" ht="16.25" customHeight="1" x14ac:dyDescent="0.35">
      <c r="B1812" s="85"/>
      <c r="C1812" s="85"/>
      <c r="D1812" s="85"/>
      <c r="AK1812" s="59"/>
    </row>
    <row r="1813" spans="2:37" s="83" customFormat="1" ht="16.25" customHeight="1" x14ac:dyDescent="0.35">
      <c r="B1813" s="85"/>
      <c r="C1813" s="85"/>
      <c r="D1813" s="85"/>
      <c r="AK1813" s="59"/>
    </row>
    <row r="1814" spans="2:37" s="83" customFormat="1" ht="16.25" customHeight="1" x14ac:dyDescent="0.35">
      <c r="B1814" s="85"/>
      <c r="C1814" s="85"/>
      <c r="D1814" s="85"/>
      <c r="AK1814" s="59"/>
    </row>
    <row r="1815" spans="2:37" s="83" customFormat="1" ht="16.25" customHeight="1" x14ac:dyDescent="0.35">
      <c r="B1815" s="85"/>
      <c r="C1815" s="85"/>
      <c r="D1815" s="85"/>
      <c r="AK1815" s="59"/>
    </row>
    <row r="1816" spans="2:37" s="83" customFormat="1" ht="16.25" customHeight="1" x14ac:dyDescent="0.35">
      <c r="B1816" s="85"/>
      <c r="C1816" s="85"/>
      <c r="D1816" s="85"/>
      <c r="AK1816" s="59"/>
    </row>
    <row r="1817" spans="2:37" s="83" customFormat="1" ht="16.25" customHeight="1" x14ac:dyDescent="0.35">
      <c r="B1817" s="85"/>
      <c r="C1817" s="85"/>
      <c r="D1817" s="85"/>
      <c r="AK1817" s="59"/>
    </row>
    <row r="1818" spans="2:37" s="83" customFormat="1" ht="16.25" customHeight="1" x14ac:dyDescent="0.35">
      <c r="B1818" s="85"/>
      <c r="C1818" s="85"/>
      <c r="D1818" s="85"/>
      <c r="AK1818" s="59"/>
    </row>
    <row r="1819" spans="2:37" s="83" customFormat="1" ht="16.25" customHeight="1" x14ac:dyDescent="0.35">
      <c r="B1819" s="85"/>
      <c r="C1819" s="85"/>
      <c r="D1819" s="85"/>
      <c r="AK1819" s="59"/>
    </row>
    <row r="1820" spans="2:37" s="83" customFormat="1" ht="16.25" customHeight="1" x14ac:dyDescent="0.35">
      <c r="B1820" s="85"/>
      <c r="C1820" s="85"/>
      <c r="D1820" s="85"/>
      <c r="AK1820" s="59"/>
    </row>
    <row r="1821" spans="2:37" s="83" customFormat="1" ht="16.25" customHeight="1" x14ac:dyDescent="0.35">
      <c r="B1821" s="85"/>
      <c r="C1821" s="85"/>
      <c r="D1821" s="85"/>
      <c r="AK1821" s="59"/>
    </row>
    <row r="1822" spans="2:37" s="83" customFormat="1" ht="16.25" customHeight="1" x14ac:dyDescent="0.35">
      <c r="B1822" s="85"/>
      <c r="C1822" s="85"/>
      <c r="D1822" s="85"/>
      <c r="AK1822" s="59"/>
    </row>
    <row r="1823" spans="2:37" s="83" customFormat="1" ht="16.25" customHeight="1" x14ac:dyDescent="0.35">
      <c r="B1823" s="85"/>
      <c r="C1823" s="85"/>
      <c r="D1823" s="85"/>
      <c r="AK1823" s="59"/>
    </row>
    <row r="1824" spans="2:37" s="83" customFormat="1" ht="16.25" customHeight="1" x14ac:dyDescent="0.35">
      <c r="B1824" s="85"/>
      <c r="C1824" s="85"/>
      <c r="D1824" s="85"/>
      <c r="AK1824" s="59"/>
    </row>
    <row r="1825" spans="2:37" s="83" customFormat="1" ht="16.25" customHeight="1" x14ac:dyDescent="0.35">
      <c r="B1825" s="85"/>
      <c r="C1825" s="85"/>
      <c r="D1825" s="85"/>
      <c r="AK1825" s="59"/>
    </row>
    <row r="1826" spans="2:37" s="83" customFormat="1" ht="16.25" customHeight="1" x14ac:dyDescent="0.35">
      <c r="B1826" s="85"/>
      <c r="C1826" s="85"/>
      <c r="D1826" s="85"/>
      <c r="AK1826" s="59"/>
    </row>
    <row r="1827" spans="2:37" s="83" customFormat="1" ht="16.25" customHeight="1" x14ac:dyDescent="0.35">
      <c r="B1827" s="85"/>
      <c r="C1827" s="85"/>
      <c r="D1827" s="85"/>
      <c r="AK1827" s="59"/>
    </row>
    <row r="1828" spans="2:37" s="83" customFormat="1" ht="16.25" customHeight="1" x14ac:dyDescent="0.35">
      <c r="B1828" s="85"/>
      <c r="C1828" s="85"/>
      <c r="D1828" s="85"/>
      <c r="AK1828" s="59"/>
    </row>
    <row r="1829" spans="2:37" s="83" customFormat="1" ht="16.25" customHeight="1" x14ac:dyDescent="0.35">
      <c r="B1829" s="85"/>
      <c r="C1829" s="85"/>
      <c r="D1829" s="85"/>
      <c r="AK1829" s="59"/>
    </row>
    <row r="1830" spans="2:37" s="83" customFormat="1" ht="16.25" customHeight="1" x14ac:dyDescent="0.35">
      <c r="B1830" s="85"/>
      <c r="C1830" s="85"/>
      <c r="D1830" s="85"/>
      <c r="AK1830" s="59"/>
    </row>
    <row r="1831" spans="2:37" s="83" customFormat="1" ht="16.25" customHeight="1" x14ac:dyDescent="0.35">
      <c r="B1831" s="85"/>
      <c r="C1831" s="85"/>
      <c r="D1831" s="85"/>
      <c r="AK1831" s="59"/>
    </row>
    <row r="1832" spans="2:37" s="83" customFormat="1" ht="16.25" customHeight="1" x14ac:dyDescent="0.35">
      <c r="B1832" s="85"/>
      <c r="C1832" s="85"/>
      <c r="D1832" s="85"/>
      <c r="AK1832" s="59"/>
    </row>
    <row r="1833" spans="2:37" s="83" customFormat="1" ht="16.25" customHeight="1" x14ac:dyDescent="0.35">
      <c r="B1833" s="85"/>
      <c r="C1833" s="85"/>
      <c r="D1833" s="85"/>
      <c r="AK1833" s="59"/>
    </row>
    <row r="1834" spans="2:37" s="83" customFormat="1" ht="16.25" customHeight="1" x14ac:dyDescent="0.35">
      <c r="B1834" s="85"/>
      <c r="C1834" s="85"/>
      <c r="D1834" s="85"/>
      <c r="AK1834" s="59"/>
    </row>
    <row r="1835" spans="2:37" s="83" customFormat="1" ht="16.25" customHeight="1" x14ac:dyDescent="0.35">
      <c r="B1835" s="85"/>
      <c r="C1835" s="85"/>
      <c r="D1835" s="85"/>
      <c r="AK1835" s="59"/>
    </row>
    <row r="1836" spans="2:37" s="83" customFormat="1" ht="16.25" customHeight="1" x14ac:dyDescent="0.35">
      <c r="B1836" s="85"/>
      <c r="C1836" s="85"/>
      <c r="D1836" s="85"/>
      <c r="AK1836" s="59"/>
    </row>
    <row r="1837" spans="2:37" s="83" customFormat="1" ht="16.25" customHeight="1" x14ac:dyDescent="0.35">
      <c r="B1837" s="85"/>
      <c r="C1837" s="85"/>
      <c r="D1837" s="85"/>
      <c r="AK1837" s="59"/>
    </row>
    <row r="1838" spans="2:37" s="83" customFormat="1" ht="16.25" customHeight="1" x14ac:dyDescent="0.35">
      <c r="B1838" s="85"/>
      <c r="C1838" s="85"/>
      <c r="D1838" s="85"/>
      <c r="AK1838" s="59"/>
    </row>
    <row r="1839" spans="2:37" s="83" customFormat="1" ht="16.25" customHeight="1" x14ac:dyDescent="0.35">
      <c r="B1839" s="85"/>
      <c r="C1839" s="85"/>
      <c r="D1839" s="85"/>
      <c r="AK1839" s="59"/>
    </row>
    <row r="1840" spans="2:37" s="83" customFormat="1" ht="16.25" customHeight="1" x14ac:dyDescent="0.35">
      <c r="B1840" s="85"/>
      <c r="C1840" s="85"/>
      <c r="D1840" s="85"/>
      <c r="AK1840" s="59"/>
    </row>
    <row r="1841" spans="2:37" s="83" customFormat="1" ht="16.25" customHeight="1" x14ac:dyDescent="0.35">
      <c r="B1841" s="85"/>
      <c r="C1841" s="85"/>
      <c r="D1841" s="85"/>
      <c r="AK1841" s="59"/>
    </row>
    <row r="1842" spans="2:37" s="83" customFormat="1" ht="16.25" customHeight="1" x14ac:dyDescent="0.35">
      <c r="B1842" s="85"/>
      <c r="C1842" s="85"/>
      <c r="D1842" s="85"/>
      <c r="AK1842" s="59"/>
    </row>
    <row r="1843" spans="2:37" s="83" customFormat="1" ht="16.25" customHeight="1" x14ac:dyDescent="0.35">
      <c r="B1843" s="85"/>
      <c r="C1843" s="85"/>
      <c r="D1843" s="85"/>
      <c r="AK1843" s="59"/>
    </row>
    <row r="1844" spans="2:37" s="83" customFormat="1" ht="16.25" customHeight="1" x14ac:dyDescent="0.35">
      <c r="B1844" s="85"/>
      <c r="C1844" s="85"/>
      <c r="D1844" s="85"/>
      <c r="AK1844" s="59"/>
    </row>
    <row r="1845" spans="2:37" s="83" customFormat="1" ht="16.25" customHeight="1" x14ac:dyDescent="0.35">
      <c r="B1845" s="85"/>
      <c r="C1845" s="85"/>
      <c r="D1845" s="85"/>
      <c r="AK1845" s="59"/>
    </row>
    <row r="1846" spans="2:37" s="83" customFormat="1" ht="16.25" customHeight="1" x14ac:dyDescent="0.35">
      <c r="B1846" s="85"/>
      <c r="C1846" s="85"/>
      <c r="D1846" s="85"/>
      <c r="AK1846" s="59"/>
    </row>
    <row r="1847" spans="2:37" s="83" customFormat="1" ht="16.25" customHeight="1" x14ac:dyDescent="0.35">
      <c r="B1847" s="85"/>
      <c r="C1847" s="85"/>
      <c r="D1847" s="85"/>
      <c r="AK1847" s="59"/>
    </row>
    <row r="1848" spans="2:37" s="83" customFormat="1" ht="16.25" customHeight="1" x14ac:dyDescent="0.35">
      <c r="B1848" s="85"/>
      <c r="C1848" s="85"/>
      <c r="D1848" s="85"/>
      <c r="AK1848" s="59"/>
    </row>
    <row r="1849" spans="2:37" s="83" customFormat="1" ht="16.25" customHeight="1" x14ac:dyDescent="0.35">
      <c r="B1849" s="85"/>
      <c r="C1849" s="85"/>
      <c r="D1849" s="85"/>
      <c r="AK1849" s="59"/>
    </row>
    <row r="1850" spans="2:37" s="83" customFormat="1" ht="16.25" customHeight="1" x14ac:dyDescent="0.35">
      <c r="B1850" s="85"/>
      <c r="C1850" s="85"/>
      <c r="D1850" s="85"/>
      <c r="AK1850" s="59"/>
    </row>
    <row r="1851" spans="2:37" s="83" customFormat="1" ht="16.25" customHeight="1" x14ac:dyDescent="0.35">
      <c r="B1851" s="85"/>
      <c r="C1851" s="85"/>
      <c r="D1851" s="85"/>
      <c r="AK1851" s="59"/>
    </row>
    <row r="1852" spans="2:37" s="83" customFormat="1" ht="16.25" customHeight="1" x14ac:dyDescent="0.35">
      <c r="B1852" s="85"/>
      <c r="C1852" s="85"/>
      <c r="D1852" s="85"/>
      <c r="AK1852" s="59"/>
    </row>
    <row r="1853" spans="2:37" s="83" customFormat="1" ht="16.25" customHeight="1" x14ac:dyDescent="0.35">
      <c r="B1853" s="85"/>
      <c r="C1853" s="85"/>
      <c r="D1853" s="85"/>
      <c r="AK1853" s="59"/>
    </row>
    <row r="1854" spans="2:37" s="83" customFormat="1" ht="16.25" customHeight="1" x14ac:dyDescent="0.35">
      <c r="B1854" s="85"/>
      <c r="C1854" s="85"/>
      <c r="D1854" s="85"/>
      <c r="AK1854" s="59"/>
    </row>
    <row r="1855" spans="2:37" s="83" customFormat="1" ht="16.25" customHeight="1" x14ac:dyDescent="0.35">
      <c r="B1855" s="85"/>
      <c r="C1855" s="85"/>
      <c r="D1855" s="85"/>
      <c r="AK1855" s="59"/>
    </row>
    <row r="1856" spans="2:37" s="83" customFormat="1" ht="16.25" customHeight="1" x14ac:dyDescent="0.35">
      <c r="B1856" s="85"/>
      <c r="C1856" s="85"/>
      <c r="D1856" s="85"/>
      <c r="AK1856" s="59"/>
    </row>
    <row r="1857" spans="2:37" s="83" customFormat="1" ht="16.25" customHeight="1" x14ac:dyDescent="0.35">
      <c r="B1857" s="85"/>
      <c r="C1857" s="85"/>
      <c r="D1857" s="85"/>
      <c r="AK1857" s="59"/>
    </row>
    <row r="1858" spans="2:37" s="83" customFormat="1" ht="16.25" customHeight="1" x14ac:dyDescent="0.35">
      <c r="B1858" s="85"/>
      <c r="C1858" s="85"/>
      <c r="D1858" s="85"/>
      <c r="AK1858" s="59"/>
    </row>
    <row r="1859" spans="2:37" s="83" customFormat="1" ht="16.25" customHeight="1" x14ac:dyDescent="0.35">
      <c r="B1859" s="85"/>
      <c r="C1859" s="85"/>
      <c r="D1859" s="85"/>
      <c r="AK1859" s="59"/>
    </row>
    <row r="1860" spans="2:37" s="83" customFormat="1" ht="16.25" customHeight="1" x14ac:dyDescent="0.35">
      <c r="B1860" s="85"/>
      <c r="C1860" s="85"/>
      <c r="D1860" s="85"/>
      <c r="AK1860" s="59"/>
    </row>
    <row r="1861" spans="2:37" s="83" customFormat="1" ht="16.25" customHeight="1" x14ac:dyDescent="0.35">
      <c r="B1861" s="85"/>
      <c r="C1861" s="85"/>
      <c r="D1861" s="85"/>
      <c r="AK1861" s="59"/>
    </row>
    <row r="1862" spans="2:37" s="83" customFormat="1" ht="16.25" customHeight="1" x14ac:dyDescent="0.35">
      <c r="B1862" s="85"/>
      <c r="C1862" s="85"/>
      <c r="D1862" s="85"/>
      <c r="AK1862" s="59"/>
    </row>
    <row r="1863" spans="2:37" s="83" customFormat="1" ht="16.25" customHeight="1" x14ac:dyDescent="0.35">
      <c r="B1863" s="85"/>
      <c r="C1863" s="85"/>
      <c r="D1863" s="85"/>
      <c r="AK1863" s="59"/>
    </row>
    <row r="1864" spans="2:37" s="83" customFormat="1" ht="16.25" customHeight="1" x14ac:dyDescent="0.35">
      <c r="B1864" s="85"/>
      <c r="C1864" s="85"/>
      <c r="D1864" s="85"/>
      <c r="AK1864" s="59"/>
    </row>
    <row r="1865" spans="2:37" s="83" customFormat="1" ht="16.25" customHeight="1" x14ac:dyDescent="0.35">
      <c r="B1865" s="85"/>
      <c r="C1865" s="85"/>
      <c r="D1865" s="85"/>
      <c r="AK1865" s="59"/>
    </row>
    <row r="1866" spans="2:37" s="83" customFormat="1" ht="16.25" customHeight="1" x14ac:dyDescent="0.35">
      <c r="B1866" s="85"/>
      <c r="C1866" s="85"/>
      <c r="D1866" s="85"/>
      <c r="AK1866" s="59"/>
    </row>
    <row r="1867" spans="2:37" s="83" customFormat="1" ht="16.25" customHeight="1" x14ac:dyDescent="0.35">
      <c r="B1867" s="85"/>
      <c r="C1867" s="85"/>
      <c r="D1867" s="85"/>
      <c r="AK1867" s="59"/>
    </row>
    <row r="1868" spans="2:37" s="83" customFormat="1" ht="16.25" customHeight="1" x14ac:dyDescent="0.35">
      <c r="B1868" s="85"/>
      <c r="C1868" s="85"/>
      <c r="D1868" s="85"/>
      <c r="AK1868" s="59"/>
    </row>
    <row r="1869" spans="2:37" s="83" customFormat="1" ht="16.25" customHeight="1" x14ac:dyDescent="0.35">
      <c r="B1869" s="85"/>
      <c r="C1869" s="85"/>
      <c r="D1869" s="85"/>
      <c r="AK1869" s="59"/>
    </row>
    <row r="1870" spans="2:37" s="83" customFormat="1" ht="16.25" customHeight="1" x14ac:dyDescent="0.35">
      <c r="B1870" s="85"/>
      <c r="C1870" s="85"/>
      <c r="D1870" s="85"/>
      <c r="AK1870" s="59"/>
    </row>
    <row r="1871" spans="2:37" s="83" customFormat="1" ht="16.25" customHeight="1" x14ac:dyDescent="0.35">
      <c r="B1871" s="85"/>
      <c r="C1871" s="85"/>
      <c r="D1871" s="85"/>
      <c r="AK1871" s="59"/>
    </row>
    <row r="1872" spans="2:37" s="83" customFormat="1" ht="16.25" customHeight="1" x14ac:dyDescent="0.35">
      <c r="B1872" s="85"/>
      <c r="C1872" s="85"/>
      <c r="D1872" s="85"/>
      <c r="AK1872" s="59"/>
    </row>
    <row r="1873" spans="2:37" s="83" customFormat="1" ht="16.25" customHeight="1" x14ac:dyDescent="0.35">
      <c r="B1873" s="85"/>
      <c r="C1873" s="85"/>
      <c r="D1873" s="85"/>
      <c r="AK1873" s="59"/>
    </row>
    <row r="1874" spans="2:37" s="83" customFormat="1" ht="16.25" customHeight="1" x14ac:dyDescent="0.35">
      <c r="B1874" s="85"/>
      <c r="C1874" s="85"/>
      <c r="D1874" s="85"/>
      <c r="AK1874" s="59"/>
    </row>
    <row r="1875" spans="2:37" s="83" customFormat="1" ht="16.25" customHeight="1" x14ac:dyDescent="0.35">
      <c r="B1875" s="85"/>
      <c r="C1875" s="85"/>
      <c r="D1875" s="85"/>
      <c r="AK1875" s="59"/>
    </row>
    <row r="1876" spans="2:37" s="83" customFormat="1" ht="16.25" customHeight="1" x14ac:dyDescent="0.35">
      <c r="B1876" s="85"/>
      <c r="C1876" s="85"/>
      <c r="D1876" s="85"/>
      <c r="AK1876" s="59"/>
    </row>
    <row r="1877" spans="2:37" s="83" customFormat="1" ht="16.25" customHeight="1" x14ac:dyDescent="0.35">
      <c r="B1877" s="85"/>
      <c r="C1877" s="85"/>
      <c r="D1877" s="85"/>
      <c r="AK1877" s="59"/>
    </row>
    <row r="1878" spans="2:37" s="83" customFormat="1" ht="16.25" customHeight="1" x14ac:dyDescent="0.35">
      <c r="B1878" s="85"/>
      <c r="C1878" s="85"/>
      <c r="D1878" s="85"/>
      <c r="AK1878" s="59"/>
    </row>
    <row r="1879" spans="2:37" s="83" customFormat="1" ht="16.25" customHeight="1" x14ac:dyDescent="0.35">
      <c r="B1879" s="85"/>
      <c r="C1879" s="85"/>
      <c r="D1879" s="85"/>
      <c r="AK1879" s="59"/>
    </row>
    <row r="1880" spans="2:37" s="83" customFormat="1" ht="16.25" customHeight="1" x14ac:dyDescent="0.35">
      <c r="B1880" s="85"/>
      <c r="C1880" s="85"/>
      <c r="D1880" s="85"/>
      <c r="AK1880" s="59"/>
    </row>
    <row r="1881" spans="2:37" s="83" customFormat="1" ht="16.25" customHeight="1" x14ac:dyDescent="0.35">
      <c r="B1881" s="85"/>
      <c r="C1881" s="85"/>
      <c r="D1881" s="85"/>
      <c r="AK1881" s="59"/>
    </row>
    <row r="1882" spans="2:37" s="83" customFormat="1" ht="16.25" customHeight="1" x14ac:dyDescent="0.35">
      <c r="B1882" s="85"/>
      <c r="C1882" s="85"/>
      <c r="D1882" s="85"/>
      <c r="AK1882" s="59"/>
    </row>
    <row r="1883" spans="2:37" s="83" customFormat="1" ht="16.25" customHeight="1" x14ac:dyDescent="0.35">
      <c r="B1883" s="85"/>
      <c r="C1883" s="85"/>
      <c r="D1883" s="85"/>
      <c r="AK1883" s="59"/>
    </row>
    <row r="1884" spans="2:37" s="83" customFormat="1" ht="16.25" customHeight="1" x14ac:dyDescent="0.35">
      <c r="B1884" s="85"/>
      <c r="C1884" s="85"/>
      <c r="D1884" s="85"/>
      <c r="AK1884" s="59"/>
    </row>
    <row r="1885" spans="2:37" s="83" customFormat="1" ht="16.25" customHeight="1" x14ac:dyDescent="0.35">
      <c r="B1885" s="85"/>
      <c r="C1885" s="85"/>
      <c r="D1885" s="85"/>
      <c r="AK1885" s="59"/>
    </row>
    <row r="1886" spans="2:37" s="83" customFormat="1" ht="16.25" customHeight="1" x14ac:dyDescent="0.35">
      <c r="B1886" s="85"/>
      <c r="C1886" s="85"/>
      <c r="D1886" s="85"/>
      <c r="AK1886" s="59"/>
    </row>
    <row r="1887" spans="2:37" s="83" customFormat="1" ht="16.25" customHeight="1" x14ac:dyDescent="0.35">
      <c r="B1887" s="85"/>
      <c r="C1887" s="85"/>
      <c r="D1887" s="85"/>
      <c r="AK1887" s="59"/>
    </row>
    <row r="1888" spans="2:37" s="83" customFormat="1" ht="16.25" customHeight="1" x14ac:dyDescent="0.35">
      <c r="B1888" s="85"/>
      <c r="C1888" s="85"/>
      <c r="D1888" s="85"/>
      <c r="AK1888" s="59"/>
    </row>
    <row r="1889" spans="2:37" s="83" customFormat="1" ht="16.25" customHeight="1" x14ac:dyDescent="0.35">
      <c r="B1889" s="85"/>
      <c r="C1889" s="85"/>
      <c r="D1889" s="85"/>
      <c r="AK1889" s="59"/>
    </row>
    <row r="1890" spans="2:37" s="83" customFormat="1" ht="16.25" customHeight="1" x14ac:dyDescent="0.35">
      <c r="B1890" s="85"/>
      <c r="C1890" s="85"/>
      <c r="D1890" s="85"/>
      <c r="AK1890" s="59"/>
    </row>
    <row r="1891" spans="2:37" s="83" customFormat="1" ht="16.25" customHeight="1" x14ac:dyDescent="0.35">
      <c r="B1891" s="85"/>
      <c r="C1891" s="85"/>
      <c r="D1891" s="85"/>
      <c r="AK1891" s="59"/>
    </row>
    <row r="1892" spans="2:37" s="83" customFormat="1" ht="16.25" customHeight="1" x14ac:dyDescent="0.35">
      <c r="B1892" s="85"/>
      <c r="C1892" s="85"/>
      <c r="D1892" s="85"/>
      <c r="AK1892" s="59"/>
    </row>
    <row r="1893" spans="2:37" s="83" customFormat="1" ht="16.25" customHeight="1" x14ac:dyDescent="0.35">
      <c r="B1893" s="85"/>
      <c r="C1893" s="85"/>
      <c r="D1893" s="85"/>
      <c r="AK1893" s="59"/>
    </row>
    <row r="1894" spans="2:37" s="83" customFormat="1" ht="16.25" customHeight="1" x14ac:dyDescent="0.35">
      <c r="B1894" s="85"/>
      <c r="C1894" s="85"/>
      <c r="D1894" s="85"/>
      <c r="AK1894" s="59"/>
    </row>
    <row r="1895" spans="2:37" s="83" customFormat="1" ht="16.25" customHeight="1" x14ac:dyDescent="0.35">
      <c r="B1895" s="85"/>
      <c r="C1895" s="85"/>
      <c r="D1895" s="85"/>
      <c r="AK1895" s="59"/>
    </row>
    <row r="1896" spans="2:37" s="83" customFormat="1" ht="16.25" customHeight="1" x14ac:dyDescent="0.35">
      <c r="B1896" s="85"/>
      <c r="C1896" s="85"/>
      <c r="D1896" s="85"/>
      <c r="AK1896" s="59"/>
    </row>
    <row r="1897" spans="2:37" s="83" customFormat="1" ht="16.25" customHeight="1" x14ac:dyDescent="0.35">
      <c r="B1897" s="85"/>
      <c r="C1897" s="85"/>
      <c r="D1897" s="85"/>
      <c r="AK1897" s="59"/>
    </row>
    <row r="1898" spans="2:37" s="83" customFormat="1" ht="16.25" customHeight="1" x14ac:dyDescent="0.35">
      <c r="B1898" s="85"/>
      <c r="C1898" s="85"/>
      <c r="D1898" s="85"/>
      <c r="AK1898" s="59"/>
    </row>
    <row r="1899" spans="2:37" s="83" customFormat="1" ht="16.25" customHeight="1" x14ac:dyDescent="0.35">
      <c r="B1899" s="85"/>
      <c r="C1899" s="85"/>
      <c r="D1899" s="85"/>
      <c r="AK1899" s="59"/>
    </row>
    <row r="1900" spans="2:37" s="83" customFormat="1" ht="16.25" customHeight="1" x14ac:dyDescent="0.35">
      <c r="B1900" s="85"/>
      <c r="C1900" s="85"/>
      <c r="D1900" s="85"/>
      <c r="AK1900" s="59"/>
    </row>
    <row r="1901" spans="2:37" s="83" customFormat="1" ht="16.25" customHeight="1" x14ac:dyDescent="0.35">
      <c r="B1901" s="85"/>
      <c r="C1901" s="85"/>
      <c r="D1901" s="85"/>
      <c r="AK1901" s="59"/>
    </row>
    <row r="1902" spans="2:37" s="83" customFormat="1" ht="16.25" customHeight="1" x14ac:dyDescent="0.35">
      <c r="B1902" s="85"/>
      <c r="C1902" s="85"/>
      <c r="D1902" s="85"/>
      <c r="AK1902" s="59"/>
    </row>
    <row r="1903" spans="2:37" s="83" customFormat="1" ht="16.25" customHeight="1" x14ac:dyDescent="0.35">
      <c r="B1903" s="85"/>
      <c r="C1903" s="85"/>
      <c r="D1903" s="85"/>
      <c r="AK1903" s="59"/>
    </row>
    <row r="1904" spans="2:37" s="83" customFormat="1" ht="16.25" customHeight="1" x14ac:dyDescent="0.35">
      <c r="B1904" s="85"/>
      <c r="C1904" s="85"/>
      <c r="D1904" s="85"/>
      <c r="AK1904" s="59"/>
    </row>
    <row r="1905" spans="2:37" s="83" customFormat="1" ht="16.25" customHeight="1" x14ac:dyDescent="0.35">
      <c r="B1905" s="85"/>
      <c r="C1905" s="85"/>
      <c r="D1905" s="85"/>
      <c r="AK1905" s="59"/>
    </row>
    <row r="1906" spans="2:37" s="83" customFormat="1" ht="16.25" customHeight="1" x14ac:dyDescent="0.35">
      <c r="B1906" s="85"/>
      <c r="C1906" s="85"/>
      <c r="D1906" s="85"/>
      <c r="AK1906" s="59"/>
    </row>
    <row r="1907" spans="2:37" s="83" customFormat="1" ht="16.25" customHeight="1" x14ac:dyDescent="0.35">
      <c r="B1907" s="85"/>
      <c r="C1907" s="85"/>
      <c r="D1907" s="85"/>
      <c r="AK1907" s="59"/>
    </row>
    <row r="1908" spans="2:37" s="83" customFormat="1" ht="16.25" customHeight="1" x14ac:dyDescent="0.35">
      <c r="B1908" s="85"/>
      <c r="C1908" s="85"/>
      <c r="D1908" s="85"/>
      <c r="AK1908" s="59"/>
    </row>
    <row r="1909" spans="2:37" s="83" customFormat="1" ht="16.25" customHeight="1" x14ac:dyDescent="0.35">
      <c r="B1909" s="85"/>
      <c r="C1909" s="85"/>
      <c r="D1909" s="85"/>
      <c r="AK1909" s="59"/>
    </row>
    <row r="1910" spans="2:37" s="83" customFormat="1" ht="16.25" customHeight="1" x14ac:dyDescent="0.35">
      <c r="B1910" s="85"/>
      <c r="C1910" s="85"/>
      <c r="D1910" s="85"/>
      <c r="AK1910" s="59"/>
    </row>
    <row r="1911" spans="2:37" s="83" customFormat="1" ht="16.25" customHeight="1" x14ac:dyDescent="0.35">
      <c r="B1911" s="85"/>
      <c r="C1911" s="85"/>
      <c r="D1911" s="85"/>
      <c r="AK1911" s="59"/>
    </row>
    <row r="1912" spans="2:37" s="83" customFormat="1" ht="16.25" customHeight="1" x14ac:dyDescent="0.35">
      <c r="B1912" s="85"/>
      <c r="C1912" s="85"/>
      <c r="D1912" s="85"/>
      <c r="AK1912" s="59"/>
    </row>
    <row r="1913" spans="2:37" s="83" customFormat="1" ht="16.25" customHeight="1" x14ac:dyDescent="0.35">
      <c r="B1913" s="85"/>
      <c r="C1913" s="85"/>
      <c r="D1913" s="85"/>
      <c r="AK1913" s="59"/>
    </row>
    <row r="1914" spans="2:37" s="83" customFormat="1" ht="16.25" customHeight="1" x14ac:dyDescent="0.35">
      <c r="B1914" s="85"/>
      <c r="C1914" s="85"/>
      <c r="D1914" s="85"/>
      <c r="AK1914" s="59"/>
    </row>
    <row r="1915" spans="2:37" s="83" customFormat="1" ht="16.25" customHeight="1" x14ac:dyDescent="0.35">
      <c r="B1915" s="85"/>
      <c r="C1915" s="85"/>
      <c r="D1915" s="85"/>
      <c r="AK1915" s="59"/>
    </row>
    <row r="1916" spans="2:37" s="83" customFormat="1" ht="16.25" customHeight="1" x14ac:dyDescent="0.35">
      <c r="B1916" s="85"/>
      <c r="C1916" s="85"/>
      <c r="D1916" s="85"/>
      <c r="AK1916" s="59"/>
    </row>
    <row r="1917" spans="2:37" s="83" customFormat="1" ht="16.25" customHeight="1" x14ac:dyDescent="0.35">
      <c r="B1917" s="85"/>
      <c r="C1917" s="85"/>
      <c r="D1917" s="85"/>
      <c r="AK1917" s="59"/>
    </row>
    <row r="1918" spans="2:37" s="83" customFormat="1" ht="16.25" customHeight="1" x14ac:dyDescent="0.35">
      <c r="B1918" s="85"/>
      <c r="C1918" s="85"/>
      <c r="D1918" s="85"/>
      <c r="AK1918" s="59"/>
    </row>
    <row r="1919" spans="2:37" s="83" customFormat="1" ht="16.25" customHeight="1" x14ac:dyDescent="0.35">
      <c r="B1919" s="85"/>
      <c r="C1919" s="85"/>
      <c r="D1919" s="85"/>
      <c r="AK1919" s="59"/>
    </row>
    <row r="1920" spans="2:37" s="83" customFormat="1" ht="16.25" customHeight="1" x14ac:dyDescent="0.35">
      <c r="B1920" s="85"/>
      <c r="C1920" s="85"/>
      <c r="D1920" s="85"/>
      <c r="AK1920" s="59"/>
    </row>
    <row r="1921" spans="2:37" s="83" customFormat="1" ht="16.25" customHeight="1" x14ac:dyDescent="0.35">
      <c r="B1921" s="85"/>
      <c r="C1921" s="85"/>
      <c r="D1921" s="85"/>
      <c r="AK1921" s="59"/>
    </row>
    <row r="1922" spans="2:37" s="83" customFormat="1" ht="16.25" customHeight="1" x14ac:dyDescent="0.35">
      <c r="B1922" s="85"/>
      <c r="C1922" s="85"/>
      <c r="D1922" s="85"/>
      <c r="AK1922" s="59"/>
    </row>
    <row r="1923" spans="2:37" s="83" customFormat="1" ht="16.25" customHeight="1" x14ac:dyDescent="0.35">
      <c r="B1923" s="85"/>
      <c r="C1923" s="85"/>
      <c r="D1923" s="85"/>
      <c r="AK1923" s="59"/>
    </row>
    <row r="1924" spans="2:37" s="83" customFormat="1" ht="16.25" customHeight="1" x14ac:dyDescent="0.35">
      <c r="B1924" s="85"/>
      <c r="C1924" s="85"/>
      <c r="D1924" s="85"/>
      <c r="AK1924" s="59"/>
    </row>
    <row r="1925" spans="2:37" s="83" customFormat="1" ht="16.25" customHeight="1" x14ac:dyDescent="0.35">
      <c r="B1925" s="85"/>
      <c r="C1925" s="85"/>
      <c r="D1925" s="85"/>
      <c r="AK1925" s="59"/>
    </row>
    <row r="1926" spans="2:37" s="83" customFormat="1" ht="16.25" customHeight="1" x14ac:dyDescent="0.35">
      <c r="B1926" s="85"/>
      <c r="C1926" s="85"/>
      <c r="D1926" s="85"/>
      <c r="AK1926" s="59"/>
    </row>
    <row r="1927" spans="2:37" s="83" customFormat="1" ht="16.25" customHeight="1" x14ac:dyDescent="0.35">
      <c r="B1927" s="85"/>
      <c r="C1927" s="85"/>
      <c r="D1927" s="85"/>
      <c r="AK1927" s="59"/>
    </row>
    <row r="1928" spans="2:37" s="83" customFormat="1" ht="16.25" customHeight="1" x14ac:dyDescent="0.35">
      <c r="B1928" s="85"/>
      <c r="C1928" s="85"/>
      <c r="D1928" s="85"/>
      <c r="AK1928" s="59"/>
    </row>
    <row r="1929" spans="2:37" s="83" customFormat="1" ht="16.25" customHeight="1" x14ac:dyDescent="0.35">
      <c r="B1929" s="85"/>
      <c r="C1929" s="85"/>
      <c r="D1929" s="85"/>
      <c r="AK1929" s="59"/>
    </row>
    <row r="1930" spans="2:37" s="83" customFormat="1" ht="16.25" customHeight="1" x14ac:dyDescent="0.35">
      <c r="B1930" s="85"/>
      <c r="C1930" s="85"/>
      <c r="D1930" s="85"/>
      <c r="AK1930" s="59"/>
    </row>
    <row r="1931" spans="2:37" s="83" customFormat="1" ht="16.25" customHeight="1" x14ac:dyDescent="0.35">
      <c r="B1931" s="85"/>
      <c r="C1931" s="85"/>
      <c r="D1931" s="85"/>
      <c r="AK1931" s="59"/>
    </row>
    <row r="1932" spans="2:37" s="83" customFormat="1" ht="16.25" customHeight="1" x14ac:dyDescent="0.35">
      <c r="B1932" s="85"/>
      <c r="C1932" s="85"/>
      <c r="D1932" s="85"/>
      <c r="AK1932" s="59"/>
    </row>
    <row r="1933" spans="2:37" s="83" customFormat="1" ht="16.25" customHeight="1" x14ac:dyDescent="0.35">
      <c r="B1933" s="85"/>
      <c r="C1933" s="85"/>
      <c r="D1933" s="85"/>
      <c r="AK1933" s="59"/>
    </row>
    <row r="1934" spans="2:37" s="83" customFormat="1" ht="16.25" customHeight="1" x14ac:dyDescent="0.35">
      <c r="B1934" s="85"/>
      <c r="C1934" s="85"/>
      <c r="D1934" s="85"/>
      <c r="AK1934" s="59"/>
    </row>
    <row r="1935" spans="2:37" s="83" customFormat="1" ht="16.25" customHeight="1" x14ac:dyDescent="0.35">
      <c r="B1935" s="85"/>
      <c r="C1935" s="85"/>
      <c r="D1935" s="85"/>
      <c r="AK1935" s="59"/>
    </row>
    <row r="1936" spans="2:37" s="83" customFormat="1" ht="16.25" customHeight="1" x14ac:dyDescent="0.35">
      <c r="B1936" s="85"/>
      <c r="C1936" s="85"/>
      <c r="D1936" s="85"/>
      <c r="AK1936" s="59"/>
    </row>
    <row r="1937" spans="2:37" s="83" customFormat="1" ht="16.25" customHeight="1" x14ac:dyDescent="0.35">
      <c r="B1937" s="85"/>
      <c r="C1937" s="85"/>
      <c r="D1937" s="85"/>
      <c r="AK1937" s="59"/>
    </row>
    <row r="1938" spans="2:37" s="83" customFormat="1" ht="16.25" customHeight="1" x14ac:dyDescent="0.35">
      <c r="B1938" s="85"/>
      <c r="C1938" s="85"/>
      <c r="D1938" s="85"/>
      <c r="AK1938" s="59"/>
    </row>
    <row r="1939" spans="2:37" s="83" customFormat="1" ht="16.25" customHeight="1" x14ac:dyDescent="0.35">
      <c r="B1939" s="85"/>
      <c r="C1939" s="85"/>
      <c r="D1939" s="85"/>
      <c r="AK1939" s="59"/>
    </row>
    <row r="1940" spans="2:37" s="83" customFormat="1" ht="16.25" customHeight="1" x14ac:dyDescent="0.35">
      <c r="B1940" s="85"/>
      <c r="C1940" s="85"/>
      <c r="D1940" s="85"/>
      <c r="AK1940" s="59"/>
    </row>
    <row r="1941" spans="2:37" s="83" customFormat="1" ht="16.25" customHeight="1" x14ac:dyDescent="0.35">
      <c r="B1941" s="85"/>
      <c r="C1941" s="85"/>
      <c r="D1941" s="85"/>
      <c r="AK1941" s="59"/>
    </row>
    <row r="1942" spans="2:37" s="83" customFormat="1" ht="16.25" customHeight="1" x14ac:dyDescent="0.35">
      <c r="B1942" s="85"/>
      <c r="C1942" s="85"/>
      <c r="D1942" s="85"/>
      <c r="AK1942" s="59"/>
    </row>
    <row r="1943" spans="2:37" s="83" customFormat="1" ht="16.25" customHeight="1" x14ac:dyDescent="0.35">
      <c r="B1943" s="85"/>
      <c r="C1943" s="85"/>
      <c r="D1943" s="85"/>
      <c r="AK1943" s="59"/>
    </row>
    <row r="1944" spans="2:37" s="83" customFormat="1" ht="16.25" customHeight="1" x14ac:dyDescent="0.35">
      <c r="B1944" s="85"/>
      <c r="C1944" s="85"/>
      <c r="D1944" s="85"/>
      <c r="AK1944" s="59"/>
    </row>
    <row r="1945" spans="2:37" s="83" customFormat="1" ht="16.25" customHeight="1" x14ac:dyDescent="0.35">
      <c r="B1945" s="85"/>
      <c r="C1945" s="85"/>
      <c r="D1945" s="85"/>
      <c r="AK1945" s="59"/>
    </row>
    <row r="1946" spans="2:37" s="83" customFormat="1" ht="16.25" customHeight="1" x14ac:dyDescent="0.35">
      <c r="B1946" s="85"/>
      <c r="C1946" s="85"/>
      <c r="D1946" s="85"/>
      <c r="AK1946" s="59"/>
    </row>
    <row r="1947" spans="2:37" s="83" customFormat="1" ht="16.25" customHeight="1" x14ac:dyDescent="0.35">
      <c r="B1947" s="85"/>
      <c r="C1947" s="85"/>
      <c r="D1947" s="85"/>
      <c r="AK1947" s="59"/>
    </row>
    <row r="1948" spans="2:37" s="83" customFormat="1" ht="16.25" customHeight="1" x14ac:dyDescent="0.35">
      <c r="B1948" s="85"/>
      <c r="C1948" s="85"/>
      <c r="D1948" s="85"/>
      <c r="AK1948" s="59"/>
    </row>
    <row r="1949" spans="2:37" s="83" customFormat="1" ht="16.25" customHeight="1" x14ac:dyDescent="0.35">
      <c r="B1949" s="85"/>
      <c r="C1949" s="85"/>
      <c r="D1949" s="85"/>
      <c r="AK1949" s="59"/>
    </row>
    <row r="1950" spans="2:37" s="83" customFormat="1" ht="16.25" customHeight="1" x14ac:dyDescent="0.35">
      <c r="B1950" s="85"/>
      <c r="C1950" s="85"/>
      <c r="D1950" s="85"/>
      <c r="AK1950" s="59"/>
    </row>
    <row r="1951" spans="2:37" s="83" customFormat="1" ht="16.25" customHeight="1" x14ac:dyDescent="0.35">
      <c r="B1951" s="85"/>
      <c r="C1951" s="85"/>
      <c r="D1951" s="85"/>
      <c r="AK1951" s="59"/>
    </row>
    <row r="1952" spans="2:37" s="83" customFormat="1" ht="16.25" customHeight="1" x14ac:dyDescent="0.35">
      <c r="B1952" s="85"/>
      <c r="C1952" s="85"/>
      <c r="D1952" s="85"/>
      <c r="AK1952" s="59"/>
    </row>
    <row r="1953" spans="2:37" s="83" customFormat="1" ht="16.25" customHeight="1" x14ac:dyDescent="0.35">
      <c r="B1953" s="85"/>
      <c r="C1953" s="85"/>
      <c r="D1953" s="85"/>
      <c r="AK1953" s="59"/>
    </row>
    <row r="1954" spans="2:37" s="83" customFormat="1" ht="16.25" customHeight="1" x14ac:dyDescent="0.35">
      <c r="B1954" s="85"/>
      <c r="C1954" s="85"/>
      <c r="D1954" s="85"/>
      <c r="AK1954" s="59"/>
    </row>
    <row r="1955" spans="2:37" s="83" customFormat="1" ht="16.25" customHeight="1" x14ac:dyDescent="0.35">
      <c r="B1955" s="85"/>
      <c r="C1955" s="85"/>
      <c r="D1955" s="85"/>
      <c r="AK1955" s="59"/>
    </row>
    <row r="1956" spans="2:37" s="83" customFormat="1" ht="16.25" customHeight="1" x14ac:dyDescent="0.35">
      <c r="B1956" s="85"/>
      <c r="C1956" s="85"/>
      <c r="D1956" s="85"/>
      <c r="AK1956" s="59"/>
    </row>
    <row r="1957" spans="2:37" s="83" customFormat="1" ht="16.25" customHeight="1" x14ac:dyDescent="0.35">
      <c r="B1957" s="85"/>
      <c r="C1957" s="85"/>
      <c r="D1957" s="85"/>
      <c r="AK1957" s="59"/>
    </row>
    <row r="1958" spans="2:37" s="83" customFormat="1" ht="16.25" customHeight="1" x14ac:dyDescent="0.35">
      <c r="B1958" s="85"/>
      <c r="C1958" s="85"/>
      <c r="D1958" s="85"/>
      <c r="AK1958" s="59"/>
    </row>
    <row r="1959" spans="2:37" s="83" customFormat="1" ht="16.25" customHeight="1" x14ac:dyDescent="0.35">
      <c r="B1959" s="85"/>
      <c r="C1959" s="85"/>
      <c r="D1959" s="85"/>
      <c r="AK1959" s="59"/>
    </row>
    <row r="1960" spans="2:37" s="83" customFormat="1" ht="16.25" customHeight="1" x14ac:dyDescent="0.35">
      <c r="B1960" s="85"/>
      <c r="C1960" s="85"/>
      <c r="D1960" s="85"/>
      <c r="AK1960" s="59"/>
    </row>
    <row r="1961" spans="2:37" s="83" customFormat="1" ht="16.25" customHeight="1" x14ac:dyDescent="0.35">
      <c r="B1961" s="85"/>
      <c r="C1961" s="85"/>
      <c r="D1961" s="85"/>
      <c r="AK1961" s="59"/>
    </row>
    <row r="1962" spans="2:37" s="83" customFormat="1" ht="16.25" customHeight="1" x14ac:dyDescent="0.35">
      <c r="B1962" s="85"/>
      <c r="C1962" s="85"/>
      <c r="D1962" s="85"/>
      <c r="AK1962" s="59"/>
    </row>
    <row r="1963" spans="2:37" s="83" customFormat="1" ht="16.25" customHeight="1" x14ac:dyDescent="0.35">
      <c r="B1963" s="85"/>
      <c r="C1963" s="85"/>
      <c r="D1963" s="85"/>
      <c r="AK1963" s="59"/>
    </row>
    <row r="1964" spans="2:37" s="83" customFormat="1" ht="16.25" customHeight="1" x14ac:dyDescent="0.35">
      <c r="B1964" s="85"/>
      <c r="C1964" s="85"/>
      <c r="D1964" s="85"/>
      <c r="AK1964" s="59"/>
    </row>
    <row r="1965" spans="2:37" s="83" customFormat="1" ht="16.25" customHeight="1" x14ac:dyDescent="0.35">
      <c r="B1965" s="85"/>
      <c r="C1965" s="85"/>
      <c r="D1965" s="85"/>
      <c r="AK1965" s="59"/>
    </row>
    <row r="1966" spans="2:37" s="83" customFormat="1" ht="16.25" customHeight="1" x14ac:dyDescent="0.35">
      <c r="B1966" s="85"/>
      <c r="C1966" s="85"/>
      <c r="D1966" s="85"/>
      <c r="AK1966" s="59"/>
    </row>
    <row r="1967" spans="2:37" s="83" customFormat="1" ht="16.25" customHeight="1" x14ac:dyDescent="0.35">
      <c r="B1967" s="85"/>
      <c r="C1967" s="85"/>
      <c r="D1967" s="85"/>
      <c r="AK1967" s="59"/>
    </row>
    <row r="1968" spans="2:37" s="83" customFormat="1" ht="16.25" customHeight="1" x14ac:dyDescent="0.35">
      <c r="B1968" s="85"/>
      <c r="C1968" s="85"/>
      <c r="D1968" s="85"/>
      <c r="AK1968" s="59"/>
    </row>
    <row r="1969" spans="2:37" s="83" customFormat="1" ht="16.25" customHeight="1" x14ac:dyDescent="0.35">
      <c r="B1969" s="85"/>
      <c r="C1969" s="85"/>
      <c r="D1969" s="85"/>
      <c r="AK1969" s="59"/>
    </row>
    <row r="1970" spans="2:37" s="83" customFormat="1" ht="16.25" customHeight="1" x14ac:dyDescent="0.35">
      <c r="B1970" s="85"/>
      <c r="C1970" s="85"/>
      <c r="D1970" s="85"/>
      <c r="AK1970" s="59"/>
    </row>
    <row r="1971" spans="2:37" s="83" customFormat="1" ht="16.25" customHeight="1" x14ac:dyDescent="0.35">
      <c r="B1971" s="85"/>
      <c r="C1971" s="85"/>
      <c r="D1971" s="85"/>
      <c r="AK1971" s="59"/>
    </row>
    <row r="1972" spans="2:37" s="83" customFormat="1" ht="16.25" customHeight="1" x14ac:dyDescent="0.35">
      <c r="B1972" s="85"/>
      <c r="C1972" s="85"/>
      <c r="D1972" s="85"/>
      <c r="AK1972" s="59"/>
    </row>
    <row r="1973" spans="2:37" s="83" customFormat="1" ht="16.25" customHeight="1" x14ac:dyDescent="0.35">
      <c r="B1973" s="85"/>
      <c r="C1973" s="85"/>
      <c r="D1973" s="85"/>
      <c r="AK1973" s="59"/>
    </row>
    <row r="1974" spans="2:37" s="83" customFormat="1" ht="16.25" customHeight="1" x14ac:dyDescent="0.35">
      <c r="B1974" s="85"/>
      <c r="C1974" s="85"/>
      <c r="D1974" s="85"/>
      <c r="AK1974" s="59"/>
    </row>
    <row r="1975" spans="2:37" s="83" customFormat="1" ht="16.25" customHeight="1" x14ac:dyDescent="0.35">
      <c r="B1975" s="85"/>
      <c r="C1975" s="85"/>
      <c r="D1975" s="85"/>
      <c r="AK1975" s="59"/>
    </row>
    <row r="1976" spans="2:37" s="83" customFormat="1" ht="16.25" customHeight="1" x14ac:dyDescent="0.35">
      <c r="B1976" s="85"/>
      <c r="C1976" s="85"/>
      <c r="D1976" s="85"/>
      <c r="AK1976" s="59"/>
    </row>
    <row r="1977" spans="2:37" s="83" customFormat="1" ht="16.25" customHeight="1" x14ac:dyDescent="0.35">
      <c r="B1977" s="85"/>
      <c r="C1977" s="85"/>
      <c r="D1977" s="85"/>
      <c r="AK1977" s="59"/>
    </row>
    <row r="1978" spans="2:37" s="83" customFormat="1" ht="16.25" customHeight="1" x14ac:dyDescent="0.35">
      <c r="B1978" s="85"/>
      <c r="C1978" s="85"/>
      <c r="D1978" s="85"/>
      <c r="AK1978" s="59"/>
    </row>
    <row r="1979" spans="2:37" s="83" customFormat="1" ht="16.25" customHeight="1" x14ac:dyDescent="0.35">
      <c r="B1979" s="85"/>
      <c r="C1979" s="85"/>
      <c r="D1979" s="85"/>
      <c r="AK1979" s="59"/>
    </row>
    <row r="1980" spans="2:37" s="83" customFormat="1" ht="16.25" customHeight="1" x14ac:dyDescent="0.35">
      <c r="B1980" s="85"/>
      <c r="C1980" s="85"/>
      <c r="D1980" s="85"/>
      <c r="AK1980" s="59"/>
    </row>
    <row r="1981" spans="2:37" s="83" customFormat="1" ht="16.25" customHeight="1" x14ac:dyDescent="0.35">
      <c r="B1981" s="85"/>
      <c r="C1981" s="85"/>
      <c r="D1981" s="85"/>
      <c r="AK1981" s="59"/>
    </row>
    <row r="1982" spans="2:37" s="83" customFormat="1" ht="16.25" customHeight="1" x14ac:dyDescent="0.35">
      <c r="B1982" s="85"/>
      <c r="C1982" s="85"/>
      <c r="D1982" s="85"/>
      <c r="AK1982" s="59"/>
    </row>
    <row r="1983" spans="2:37" s="83" customFormat="1" ht="16.25" customHeight="1" x14ac:dyDescent="0.35">
      <c r="B1983" s="85"/>
      <c r="C1983" s="85"/>
      <c r="D1983" s="85"/>
      <c r="AK1983" s="59"/>
    </row>
    <row r="1984" spans="2:37" s="83" customFormat="1" ht="16.25" customHeight="1" x14ac:dyDescent="0.35">
      <c r="B1984" s="85"/>
      <c r="C1984" s="85"/>
      <c r="D1984" s="85"/>
      <c r="AK1984" s="59"/>
    </row>
    <row r="1985" spans="2:37" s="83" customFormat="1" ht="16.25" customHeight="1" x14ac:dyDescent="0.35">
      <c r="B1985" s="85"/>
      <c r="C1985" s="85"/>
      <c r="D1985" s="85"/>
      <c r="AK1985" s="59"/>
    </row>
    <row r="1986" spans="2:37" s="83" customFormat="1" ht="16.25" customHeight="1" x14ac:dyDescent="0.35">
      <c r="B1986" s="85"/>
      <c r="C1986" s="85"/>
      <c r="D1986" s="85"/>
      <c r="AK1986" s="59"/>
    </row>
    <row r="1987" spans="2:37" s="83" customFormat="1" ht="16.25" customHeight="1" x14ac:dyDescent="0.35">
      <c r="B1987" s="85"/>
      <c r="C1987" s="85"/>
      <c r="D1987" s="85"/>
      <c r="AK1987" s="59"/>
    </row>
    <row r="1988" spans="2:37" s="83" customFormat="1" ht="16.25" customHeight="1" x14ac:dyDescent="0.35">
      <c r="B1988" s="85"/>
      <c r="C1988" s="85"/>
      <c r="D1988" s="85"/>
      <c r="AK1988" s="59"/>
    </row>
    <row r="1989" spans="2:37" s="83" customFormat="1" ht="16.25" customHeight="1" x14ac:dyDescent="0.35">
      <c r="B1989" s="85"/>
      <c r="C1989" s="85"/>
      <c r="D1989" s="85"/>
      <c r="AK1989" s="59"/>
    </row>
    <row r="1990" spans="2:37" s="83" customFormat="1" ht="16.25" customHeight="1" x14ac:dyDescent="0.35">
      <c r="B1990" s="85"/>
      <c r="C1990" s="85"/>
      <c r="D1990" s="85"/>
      <c r="AK1990" s="59"/>
    </row>
    <row r="1991" spans="2:37" s="83" customFormat="1" ht="16.25" customHeight="1" x14ac:dyDescent="0.35">
      <c r="B1991" s="85"/>
      <c r="C1991" s="85"/>
      <c r="D1991" s="85"/>
      <c r="AK1991" s="59"/>
    </row>
    <row r="1992" spans="2:37" s="83" customFormat="1" ht="16.25" customHeight="1" x14ac:dyDescent="0.35">
      <c r="B1992" s="85"/>
      <c r="C1992" s="85"/>
      <c r="D1992" s="85"/>
      <c r="AK1992" s="59"/>
    </row>
    <row r="1993" spans="2:37" s="83" customFormat="1" ht="16.25" customHeight="1" x14ac:dyDescent="0.35">
      <c r="B1993" s="85"/>
      <c r="C1993" s="85"/>
      <c r="D1993" s="85"/>
      <c r="AK1993" s="59"/>
    </row>
    <row r="1994" spans="2:37" s="83" customFormat="1" ht="16.25" customHeight="1" x14ac:dyDescent="0.35">
      <c r="B1994" s="85"/>
      <c r="C1994" s="85"/>
      <c r="D1994" s="85"/>
      <c r="AK1994" s="59"/>
    </row>
    <row r="1995" spans="2:37" s="83" customFormat="1" ht="16.25" customHeight="1" x14ac:dyDescent="0.35">
      <c r="B1995" s="85"/>
      <c r="C1995" s="85"/>
      <c r="D1995" s="85"/>
      <c r="AK1995" s="59"/>
    </row>
    <row r="1996" spans="2:37" s="83" customFormat="1" ht="16.25" customHeight="1" x14ac:dyDescent="0.35">
      <c r="B1996" s="85"/>
      <c r="C1996" s="85"/>
      <c r="D1996" s="85"/>
      <c r="AK1996" s="59"/>
    </row>
    <row r="1997" spans="2:37" s="83" customFormat="1" ht="16.25" customHeight="1" x14ac:dyDescent="0.35">
      <c r="B1997" s="85"/>
      <c r="C1997" s="85"/>
      <c r="D1997" s="85"/>
      <c r="AK1997" s="59"/>
    </row>
    <row r="1998" spans="2:37" s="83" customFormat="1" ht="16.25" customHeight="1" x14ac:dyDescent="0.35">
      <c r="B1998" s="85"/>
      <c r="C1998" s="85"/>
      <c r="D1998" s="85"/>
      <c r="AK1998" s="59"/>
    </row>
    <row r="1999" spans="2:37" s="83" customFormat="1" ht="16.25" customHeight="1" x14ac:dyDescent="0.35">
      <c r="B1999" s="85"/>
      <c r="C1999" s="85"/>
      <c r="D1999" s="85"/>
      <c r="AK1999" s="59"/>
    </row>
    <row r="2000" spans="2:37" s="83" customFormat="1" ht="16.25" customHeight="1" x14ac:dyDescent="0.35">
      <c r="B2000" s="85"/>
      <c r="C2000" s="85"/>
      <c r="D2000" s="85"/>
      <c r="AK2000" s="59"/>
    </row>
    <row r="2001" spans="2:37" s="83" customFormat="1" ht="16.25" customHeight="1" x14ac:dyDescent="0.35">
      <c r="B2001" s="85"/>
      <c r="C2001" s="85"/>
      <c r="D2001" s="85"/>
      <c r="AK2001" s="59"/>
    </row>
    <row r="2002" spans="2:37" s="83" customFormat="1" ht="16.25" customHeight="1" x14ac:dyDescent="0.35">
      <c r="B2002" s="85"/>
      <c r="C2002" s="85"/>
      <c r="D2002" s="85"/>
      <c r="AK2002" s="59"/>
    </row>
    <row r="2003" spans="2:37" s="83" customFormat="1" ht="16.25" customHeight="1" x14ac:dyDescent="0.35">
      <c r="B2003" s="85"/>
      <c r="C2003" s="85"/>
      <c r="D2003" s="85"/>
      <c r="AK2003" s="59"/>
    </row>
    <row r="2004" spans="2:37" s="83" customFormat="1" ht="16.25" customHeight="1" x14ac:dyDescent="0.35">
      <c r="B2004" s="85"/>
      <c r="C2004" s="85"/>
      <c r="D2004" s="85"/>
      <c r="AK2004" s="59"/>
    </row>
    <row r="2005" spans="2:37" s="83" customFormat="1" ht="16.25" customHeight="1" x14ac:dyDescent="0.35">
      <c r="B2005" s="85"/>
      <c r="C2005" s="85"/>
      <c r="D2005" s="85"/>
      <c r="AK2005" s="59"/>
    </row>
    <row r="2006" spans="2:37" s="83" customFormat="1" ht="16.25" customHeight="1" x14ac:dyDescent="0.35">
      <c r="B2006" s="85"/>
      <c r="C2006" s="85"/>
      <c r="D2006" s="85"/>
      <c r="AK2006" s="59"/>
    </row>
    <row r="2007" spans="2:37" s="83" customFormat="1" ht="16.25" customHeight="1" x14ac:dyDescent="0.35">
      <c r="B2007" s="85"/>
      <c r="C2007" s="85"/>
      <c r="D2007" s="85"/>
      <c r="AK2007" s="59"/>
    </row>
    <row r="2008" spans="2:37" s="83" customFormat="1" ht="16.25" customHeight="1" x14ac:dyDescent="0.35">
      <c r="B2008" s="85"/>
      <c r="C2008" s="85"/>
      <c r="D2008" s="85"/>
      <c r="AK2008" s="59"/>
    </row>
    <row r="2009" spans="2:37" s="83" customFormat="1" ht="16.25" customHeight="1" x14ac:dyDescent="0.35">
      <c r="B2009" s="85"/>
      <c r="C2009" s="85"/>
      <c r="D2009" s="85"/>
      <c r="AK2009" s="59"/>
    </row>
    <row r="2010" spans="2:37" s="83" customFormat="1" ht="16.25" customHeight="1" x14ac:dyDescent="0.35">
      <c r="B2010" s="85"/>
      <c r="C2010" s="85"/>
      <c r="D2010" s="85"/>
      <c r="AK2010" s="59"/>
    </row>
    <row r="2011" spans="2:37" s="83" customFormat="1" ht="16.25" customHeight="1" x14ac:dyDescent="0.35">
      <c r="B2011" s="85"/>
      <c r="C2011" s="85"/>
      <c r="D2011" s="85"/>
      <c r="AK2011" s="59"/>
    </row>
    <row r="2012" spans="2:37" s="83" customFormat="1" ht="16.25" customHeight="1" x14ac:dyDescent="0.35">
      <c r="B2012" s="85"/>
      <c r="C2012" s="85"/>
      <c r="D2012" s="85"/>
      <c r="AK2012" s="59"/>
    </row>
    <row r="2013" spans="2:37" s="83" customFormat="1" ht="16.25" customHeight="1" x14ac:dyDescent="0.35">
      <c r="B2013" s="85"/>
      <c r="C2013" s="85"/>
      <c r="D2013" s="85"/>
      <c r="AK2013" s="59"/>
    </row>
    <row r="2014" spans="2:37" s="83" customFormat="1" ht="16.25" customHeight="1" x14ac:dyDescent="0.35">
      <c r="B2014" s="85"/>
      <c r="C2014" s="85"/>
      <c r="D2014" s="85"/>
      <c r="AK2014" s="59"/>
    </row>
    <row r="2015" spans="2:37" s="83" customFormat="1" ht="16.25" customHeight="1" x14ac:dyDescent="0.35">
      <c r="B2015" s="85"/>
      <c r="C2015" s="85"/>
      <c r="D2015" s="85"/>
      <c r="AK2015" s="59"/>
    </row>
    <row r="2016" spans="2:37" s="83" customFormat="1" ht="16.25" customHeight="1" x14ac:dyDescent="0.35">
      <c r="B2016" s="85"/>
      <c r="C2016" s="85"/>
      <c r="D2016" s="85"/>
      <c r="AK2016" s="59"/>
    </row>
    <row r="2017" spans="2:37" s="83" customFormat="1" ht="16.25" customHeight="1" x14ac:dyDescent="0.35">
      <c r="B2017" s="85"/>
      <c r="C2017" s="85"/>
      <c r="D2017" s="85"/>
      <c r="AK2017" s="59"/>
    </row>
    <row r="2018" spans="2:37" s="83" customFormat="1" ht="16.25" customHeight="1" x14ac:dyDescent="0.35">
      <c r="B2018" s="85"/>
      <c r="C2018" s="85"/>
      <c r="D2018" s="85"/>
      <c r="AK2018" s="59"/>
    </row>
    <row r="2019" spans="2:37" s="83" customFormat="1" ht="16.25" customHeight="1" x14ac:dyDescent="0.35">
      <c r="B2019" s="85"/>
      <c r="C2019" s="85"/>
      <c r="D2019" s="85"/>
      <c r="AK2019" s="59"/>
    </row>
    <row r="2020" spans="2:37" s="83" customFormat="1" ht="16.25" customHeight="1" x14ac:dyDescent="0.35">
      <c r="B2020" s="85"/>
      <c r="C2020" s="85"/>
      <c r="D2020" s="85"/>
      <c r="AK2020" s="59"/>
    </row>
    <row r="2021" spans="2:37" s="83" customFormat="1" ht="16.25" customHeight="1" x14ac:dyDescent="0.35">
      <c r="B2021" s="85"/>
      <c r="C2021" s="85"/>
      <c r="D2021" s="85"/>
      <c r="AK2021" s="59"/>
    </row>
    <row r="2022" spans="2:37" s="83" customFormat="1" ht="16.25" customHeight="1" x14ac:dyDescent="0.35">
      <c r="B2022" s="85"/>
      <c r="C2022" s="85"/>
      <c r="D2022" s="85"/>
      <c r="AK2022" s="59"/>
    </row>
    <row r="2023" spans="2:37" s="83" customFormat="1" ht="16.25" customHeight="1" x14ac:dyDescent="0.35">
      <c r="B2023" s="85"/>
      <c r="C2023" s="85"/>
      <c r="D2023" s="85"/>
      <c r="AK2023" s="59"/>
    </row>
    <row r="2024" spans="2:37" s="83" customFormat="1" ht="16.25" customHeight="1" x14ac:dyDescent="0.35">
      <c r="B2024" s="85"/>
      <c r="C2024" s="85"/>
      <c r="D2024" s="85"/>
      <c r="AK2024" s="59"/>
    </row>
    <row r="2025" spans="2:37" s="83" customFormat="1" ht="16.25" customHeight="1" x14ac:dyDescent="0.35">
      <c r="B2025" s="85"/>
      <c r="C2025" s="85"/>
      <c r="D2025" s="85"/>
      <c r="AK2025" s="59"/>
    </row>
    <row r="2026" spans="2:37" s="83" customFormat="1" ht="16.25" customHeight="1" x14ac:dyDescent="0.35">
      <c r="B2026" s="85"/>
      <c r="C2026" s="85"/>
      <c r="D2026" s="85"/>
      <c r="AK2026" s="59"/>
    </row>
    <row r="2027" spans="2:37" s="83" customFormat="1" ht="16.25" customHeight="1" x14ac:dyDescent="0.35">
      <c r="B2027" s="85"/>
      <c r="C2027" s="85"/>
      <c r="D2027" s="85"/>
      <c r="AK2027" s="59"/>
    </row>
    <row r="2028" spans="2:37" s="83" customFormat="1" ht="16.25" customHeight="1" x14ac:dyDescent="0.35">
      <c r="B2028" s="85"/>
      <c r="C2028" s="85"/>
      <c r="D2028" s="85"/>
      <c r="AK2028" s="59"/>
    </row>
    <row r="2029" spans="2:37" s="83" customFormat="1" ht="16.25" customHeight="1" x14ac:dyDescent="0.35">
      <c r="B2029" s="85"/>
      <c r="C2029" s="85"/>
      <c r="D2029" s="85"/>
      <c r="AK2029" s="59"/>
    </row>
    <row r="2030" spans="2:37" s="83" customFormat="1" ht="16.25" customHeight="1" x14ac:dyDescent="0.35">
      <c r="B2030" s="85"/>
      <c r="C2030" s="85"/>
      <c r="D2030" s="85"/>
      <c r="AK2030" s="59"/>
    </row>
    <row r="2031" spans="2:37" s="83" customFormat="1" ht="16.25" customHeight="1" x14ac:dyDescent="0.35">
      <c r="B2031" s="85"/>
      <c r="C2031" s="85"/>
      <c r="D2031" s="85"/>
      <c r="AK2031" s="59"/>
    </row>
    <row r="2032" spans="2:37" s="83" customFormat="1" ht="16.25" customHeight="1" x14ac:dyDescent="0.35">
      <c r="B2032" s="85"/>
      <c r="C2032" s="85"/>
      <c r="D2032" s="85"/>
      <c r="AK2032" s="59"/>
    </row>
    <row r="2033" spans="2:37" s="83" customFormat="1" ht="16.25" customHeight="1" x14ac:dyDescent="0.35">
      <c r="B2033" s="85"/>
      <c r="C2033" s="85"/>
      <c r="D2033" s="85"/>
      <c r="AK2033" s="59"/>
    </row>
    <row r="2034" spans="2:37" s="83" customFormat="1" ht="16.25" customHeight="1" x14ac:dyDescent="0.35">
      <c r="B2034" s="85"/>
      <c r="C2034" s="85"/>
      <c r="D2034" s="85"/>
      <c r="AK2034" s="59"/>
    </row>
    <row r="2035" spans="2:37" s="83" customFormat="1" ht="16.25" customHeight="1" x14ac:dyDescent="0.35">
      <c r="B2035" s="85"/>
      <c r="C2035" s="85"/>
      <c r="D2035" s="85"/>
      <c r="AK2035" s="59"/>
    </row>
    <row r="2036" spans="2:37" s="83" customFormat="1" ht="16.25" customHeight="1" x14ac:dyDescent="0.35">
      <c r="B2036" s="85"/>
      <c r="C2036" s="85"/>
      <c r="D2036" s="85"/>
      <c r="AK2036" s="59"/>
    </row>
    <row r="2037" spans="2:37" s="83" customFormat="1" ht="16.25" customHeight="1" x14ac:dyDescent="0.35">
      <c r="B2037" s="85"/>
      <c r="C2037" s="85"/>
      <c r="D2037" s="85"/>
      <c r="AK2037" s="59"/>
    </row>
    <row r="2038" spans="2:37" s="83" customFormat="1" ht="16.25" customHeight="1" x14ac:dyDescent="0.35">
      <c r="B2038" s="85"/>
      <c r="C2038" s="85"/>
      <c r="D2038" s="85"/>
      <c r="AK2038" s="59"/>
    </row>
    <row r="2039" spans="2:37" s="83" customFormat="1" ht="16.25" customHeight="1" x14ac:dyDescent="0.35">
      <c r="B2039" s="85"/>
      <c r="C2039" s="85"/>
      <c r="D2039" s="85"/>
      <c r="AK2039" s="59"/>
    </row>
    <row r="2040" spans="2:37" s="83" customFormat="1" ht="16.25" customHeight="1" x14ac:dyDescent="0.35">
      <c r="B2040" s="85"/>
      <c r="C2040" s="85"/>
      <c r="D2040" s="85"/>
      <c r="AK2040" s="59"/>
    </row>
    <row r="2041" spans="2:37" s="83" customFormat="1" ht="16.25" customHeight="1" x14ac:dyDescent="0.35">
      <c r="B2041" s="85"/>
      <c r="C2041" s="85"/>
      <c r="D2041" s="85"/>
      <c r="AK2041" s="59"/>
    </row>
    <row r="2042" spans="2:37" s="83" customFormat="1" ht="16.25" customHeight="1" x14ac:dyDescent="0.35">
      <c r="B2042" s="85"/>
      <c r="C2042" s="85"/>
      <c r="D2042" s="85"/>
      <c r="AK2042" s="59"/>
    </row>
    <row r="2043" spans="2:37" s="83" customFormat="1" ht="16.25" customHeight="1" x14ac:dyDescent="0.35">
      <c r="B2043" s="85"/>
      <c r="C2043" s="85"/>
      <c r="D2043" s="85"/>
      <c r="AK2043" s="59"/>
    </row>
    <row r="2044" spans="2:37" s="83" customFormat="1" ht="16.25" customHeight="1" x14ac:dyDescent="0.35">
      <c r="B2044" s="85"/>
      <c r="C2044" s="85"/>
      <c r="D2044" s="85"/>
      <c r="AK2044" s="59"/>
    </row>
    <row r="2045" spans="2:37" s="83" customFormat="1" ht="16.25" customHeight="1" x14ac:dyDescent="0.35">
      <c r="B2045" s="85"/>
      <c r="C2045" s="85"/>
      <c r="D2045" s="85"/>
      <c r="AK2045" s="59"/>
    </row>
    <row r="2046" spans="2:37" s="83" customFormat="1" ht="16.25" customHeight="1" x14ac:dyDescent="0.35">
      <c r="B2046" s="85"/>
      <c r="C2046" s="85"/>
      <c r="D2046" s="85"/>
      <c r="AK2046" s="59"/>
    </row>
    <row r="2047" spans="2:37" s="83" customFormat="1" ht="16.25" customHeight="1" x14ac:dyDescent="0.35">
      <c r="B2047" s="85"/>
      <c r="C2047" s="85"/>
      <c r="D2047" s="85"/>
      <c r="AK2047" s="59"/>
    </row>
    <row r="2048" spans="2:37" s="83" customFormat="1" ht="16.25" customHeight="1" x14ac:dyDescent="0.35">
      <c r="B2048" s="85"/>
      <c r="C2048" s="85"/>
      <c r="D2048" s="85"/>
      <c r="AK2048" s="59"/>
    </row>
    <row r="2049" spans="2:37" s="83" customFormat="1" ht="16.25" customHeight="1" x14ac:dyDescent="0.35">
      <c r="B2049" s="85"/>
      <c r="C2049" s="85"/>
      <c r="D2049" s="85"/>
      <c r="AK2049" s="59"/>
    </row>
    <row r="2050" spans="2:37" s="83" customFormat="1" ht="16.25" customHeight="1" x14ac:dyDescent="0.35">
      <c r="B2050" s="85"/>
      <c r="C2050" s="85"/>
      <c r="D2050" s="85"/>
      <c r="AK2050" s="59"/>
    </row>
    <row r="2051" spans="2:37" s="83" customFormat="1" ht="16.25" customHeight="1" x14ac:dyDescent="0.35">
      <c r="B2051" s="85"/>
      <c r="C2051" s="85"/>
      <c r="D2051" s="85"/>
      <c r="AK2051" s="59"/>
    </row>
    <row r="2052" spans="2:37" s="83" customFormat="1" ht="16.25" customHeight="1" x14ac:dyDescent="0.35">
      <c r="B2052" s="85"/>
      <c r="C2052" s="85"/>
      <c r="D2052" s="85"/>
      <c r="AK2052" s="59"/>
    </row>
    <row r="2053" spans="2:37" s="83" customFormat="1" ht="16.25" customHeight="1" x14ac:dyDescent="0.35">
      <c r="B2053" s="85"/>
      <c r="C2053" s="85"/>
      <c r="D2053" s="85"/>
      <c r="AK2053" s="59"/>
    </row>
    <row r="2054" spans="2:37" s="83" customFormat="1" ht="16.25" customHeight="1" x14ac:dyDescent="0.35">
      <c r="B2054" s="85"/>
      <c r="C2054" s="85"/>
      <c r="D2054" s="85"/>
      <c r="AK2054" s="59"/>
    </row>
    <row r="2055" spans="2:37" s="83" customFormat="1" ht="16.25" customHeight="1" x14ac:dyDescent="0.35">
      <c r="B2055" s="85"/>
      <c r="C2055" s="85"/>
      <c r="D2055" s="85"/>
      <c r="AK2055" s="59"/>
    </row>
    <row r="2056" spans="2:37" s="83" customFormat="1" ht="16.25" customHeight="1" x14ac:dyDescent="0.35">
      <c r="B2056" s="85"/>
      <c r="C2056" s="85"/>
      <c r="D2056" s="85"/>
      <c r="AK2056" s="59"/>
    </row>
    <row r="2057" spans="2:37" s="83" customFormat="1" ht="16.25" customHeight="1" x14ac:dyDescent="0.35">
      <c r="B2057" s="85"/>
      <c r="C2057" s="85"/>
      <c r="D2057" s="85"/>
      <c r="AK2057" s="59"/>
    </row>
    <row r="2058" spans="2:37" s="83" customFormat="1" ht="16.25" customHeight="1" x14ac:dyDescent="0.35">
      <c r="B2058" s="85"/>
      <c r="C2058" s="85"/>
      <c r="D2058" s="85"/>
      <c r="AK2058" s="59"/>
    </row>
    <row r="2059" spans="2:37" s="83" customFormat="1" ht="16.25" customHeight="1" x14ac:dyDescent="0.35">
      <c r="B2059" s="85"/>
      <c r="C2059" s="85"/>
      <c r="D2059" s="85"/>
      <c r="AK2059" s="59"/>
    </row>
    <row r="2060" spans="2:37" s="83" customFormat="1" ht="16.25" customHeight="1" x14ac:dyDescent="0.35">
      <c r="B2060" s="85"/>
      <c r="C2060" s="85"/>
      <c r="D2060" s="85"/>
      <c r="AK2060" s="59"/>
    </row>
    <row r="2061" spans="2:37" s="83" customFormat="1" ht="16.25" customHeight="1" x14ac:dyDescent="0.35">
      <c r="B2061" s="85"/>
      <c r="C2061" s="85"/>
      <c r="D2061" s="85"/>
      <c r="AK2061" s="59"/>
    </row>
    <row r="2062" spans="2:37" s="83" customFormat="1" ht="16.25" customHeight="1" x14ac:dyDescent="0.35">
      <c r="B2062" s="85"/>
      <c r="C2062" s="85"/>
      <c r="D2062" s="85"/>
      <c r="AK2062" s="59"/>
    </row>
    <row r="2063" spans="2:37" s="83" customFormat="1" ht="16.25" customHeight="1" x14ac:dyDescent="0.35">
      <c r="B2063" s="85"/>
      <c r="C2063" s="85"/>
      <c r="D2063" s="85"/>
      <c r="AK2063" s="59"/>
    </row>
    <row r="2064" spans="2:37" s="83" customFormat="1" ht="16.25" customHeight="1" x14ac:dyDescent="0.35">
      <c r="B2064" s="85"/>
      <c r="C2064" s="85"/>
      <c r="D2064" s="85"/>
      <c r="AK2064" s="59"/>
    </row>
    <row r="2065" spans="2:37" s="83" customFormat="1" ht="16.25" customHeight="1" x14ac:dyDescent="0.35">
      <c r="B2065" s="85"/>
      <c r="C2065" s="85"/>
      <c r="D2065" s="85"/>
      <c r="AK2065" s="59"/>
    </row>
    <row r="2066" spans="2:37" s="83" customFormat="1" ht="16.25" customHeight="1" x14ac:dyDescent="0.35">
      <c r="B2066" s="85"/>
      <c r="C2066" s="85"/>
      <c r="D2066" s="85"/>
      <c r="AK2066" s="59"/>
    </row>
    <row r="2067" spans="2:37" s="83" customFormat="1" ht="16.25" customHeight="1" x14ac:dyDescent="0.35">
      <c r="B2067" s="85"/>
      <c r="C2067" s="85"/>
      <c r="D2067" s="85"/>
      <c r="AK2067" s="59"/>
    </row>
    <row r="2068" spans="2:37" s="83" customFormat="1" ht="16.25" customHeight="1" x14ac:dyDescent="0.35">
      <c r="B2068" s="85"/>
      <c r="C2068" s="85"/>
      <c r="D2068" s="85"/>
      <c r="AK2068" s="59"/>
    </row>
    <row r="2069" spans="2:37" s="83" customFormat="1" ht="16.25" customHeight="1" x14ac:dyDescent="0.35">
      <c r="B2069" s="85"/>
      <c r="C2069" s="85"/>
      <c r="D2069" s="85"/>
      <c r="AK2069" s="59"/>
    </row>
    <row r="2070" spans="2:37" s="83" customFormat="1" ht="16.25" customHeight="1" x14ac:dyDescent="0.35">
      <c r="B2070" s="85"/>
      <c r="C2070" s="85"/>
      <c r="D2070" s="85"/>
      <c r="AK2070" s="59"/>
    </row>
    <row r="2071" spans="2:37" s="83" customFormat="1" ht="16.25" customHeight="1" x14ac:dyDescent="0.35">
      <c r="B2071" s="85"/>
      <c r="C2071" s="85"/>
      <c r="D2071" s="85"/>
      <c r="AK2071" s="59"/>
    </row>
    <row r="2072" spans="2:37" s="83" customFormat="1" ht="16.25" customHeight="1" x14ac:dyDescent="0.35">
      <c r="B2072" s="85"/>
      <c r="C2072" s="85"/>
      <c r="D2072" s="85"/>
      <c r="AK2072" s="59"/>
    </row>
    <row r="2073" spans="2:37" s="83" customFormat="1" ht="16.25" customHeight="1" x14ac:dyDescent="0.35">
      <c r="B2073" s="85"/>
      <c r="C2073" s="85"/>
      <c r="D2073" s="85"/>
      <c r="AK2073" s="59"/>
    </row>
    <row r="2074" spans="2:37" s="83" customFormat="1" ht="16.25" customHeight="1" x14ac:dyDescent="0.35">
      <c r="B2074" s="85"/>
      <c r="C2074" s="85"/>
      <c r="D2074" s="85"/>
      <c r="AK2074" s="59"/>
    </row>
    <row r="2075" spans="2:37" s="83" customFormat="1" ht="16.25" customHeight="1" x14ac:dyDescent="0.35">
      <c r="B2075" s="85"/>
      <c r="C2075" s="85"/>
      <c r="D2075" s="85"/>
      <c r="AK2075" s="59"/>
    </row>
    <row r="2076" spans="2:37" s="83" customFormat="1" ht="16.25" customHeight="1" x14ac:dyDescent="0.35">
      <c r="B2076" s="85"/>
      <c r="C2076" s="85"/>
      <c r="D2076" s="85"/>
      <c r="AK2076" s="59"/>
    </row>
    <row r="2077" spans="2:37" s="83" customFormat="1" ht="16.25" customHeight="1" x14ac:dyDescent="0.35">
      <c r="B2077" s="85"/>
      <c r="C2077" s="85"/>
      <c r="D2077" s="85"/>
      <c r="AK2077" s="59"/>
    </row>
    <row r="2078" spans="2:37" s="83" customFormat="1" ht="16.25" customHeight="1" x14ac:dyDescent="0.35">
      <c r="B2078" s="85"/>
      <c r="C2078" s="85"/>
      <c r="D2078" s="85"/>
      <c r="AK2078" s="59"/>
    </row>
    <row r="2079" spans="2:37" s="83" customFormat="1" ht="16.25" customHeight="1" x14ac:dyDescent="0.35">
      <c r="B2079" s="85"/>
      <c r="C2079" s="85"/>
      <c r="D2079" s="85"/>
      <c r="AK2079" s="59"/>
    </row>
    <row r="2080" spans="2:37" s="83" customFormat="1" ht="16.25" customHeight="1" x14ac:dyDescent="0.35">
      <c r="B2080" s="85"/>
      <c r="C2080" s="85"/>
      <c r="D2080" s="85"/>
      <c r="AK2080" s="59"/>
    </row>
    <row r="2081" spans="2:37" s="83" customFormat="1" ht="16.25" customHeight="1" x14ac:dyDescent="0.35">
      <c r="B2081" s="85"/>
      <c r="C2081" s="85"/>
      <c r="D2081" s="85"/>
      <c r="AK2081" s="59"/>
    </row>
    <row r="2082" spans="2:37" s="83" customFormat="1" ht="16.25" customHeight="1" x14ac:dyDescent="0.35">
      <c r="B2082" s="85"/>
      <c r="C2082" s="85"/>
      <c r="D2082" s="85"/>
      <c r="AK2082" s="59"/>
    </row>
    <row r="2083" spans="2:37" s="83" customFormat="1" ht="16.25" customHeight="1" x14ac:dyDescent="0.35">
      <c r="B2083" s="85"/>
      <c r="C2083" s="85"/>
      <c r="D2083" s="85"/>
      <c r="AK2083" s="59"/>
    </row>
    <row r="2084" spans="2:37" s="83" customFormat="1" ht="16.25" customHeight="1" x14ac:dyDescent="0.35">
      <c r="B2084" s="85"/>
      <c r="C2084" s="85"/>
      <c r="D2084" s="85"/>
      <c r="AK2084" s="59"/>
    </row>
    <row r="2085" spans="2:37" s="83" customFormat="1" ht="16.25" customHeight="1" x14ac:dyDescent="0.35">
      <c r="B2085" s="85"/>
      <c r="C2085" s="85"/>
      <c r="D2085" s="85"/>
      <c r="AK2085" s="59"/>
    </row>
    <row r="2086" spans="2:37" s="83" customFormat="1" ht="16.25" customHeight="1" x14ac:dyDescent="0.35">
      <c r="B2086" s="85"/>
      <c r="C2086" s="85"/>
      <c r="D2086" s="85"/>
      <c r="AK2086" s="59"/>
    </row>
    <row r="2087" spans="2:37" s="83" customFormat="1" ht="16.25" customHeight="1" x14ac:dyDescent="0.35">
      <c r="B2087" s="85"/>
      <c r="C2087" s="85"/>
      <c r="D2087" s="85"/>
      <c r="AK2087" s="59"/>
    </row>
    <row r="2088" spans="2:37" s="83" customFormat="1" ht="16.25" customHeight="1" x14ac:dyDescent="0.35">
      <c r="B2088" s="85"/>
      <c r="C2088" s="85"/>
      <c r="D2088" s="85"/>
      <c r="AK2088" s="59"/>
    </row>
    <row r="2089" spans="2:37" s="83" customFormat="1" ht="16.25" customHeight="1" x14ac:dyDescent="0.35">
      <c r="B2089" s="85"/>
      <c r="C2089" s="85"/>
      <c r="D2089" s="85"/>
      <c r="AK2089" s="59"/>
    </row>
    <row r="2090" spans="2:37" s="83" customFormat="1" ht="16.25" customHeight="1" x14ac:dyDescent="0.35">
      <c r="B2090" s="85"/>
      <c r="C2090" s="85"/>
      <c r="D2090" s="85"/>
      <c r="AK2090" s="59"/>
    </row>
    <row r="2091" spans="2:37" s="83" customFormat="1" ht="16.25" customHeight="1" x14ac:dyDescent="0.35">
      <c r="B2091" s="85"/>
      <c r="C2091" s="85"/>
      <c r="D2091" s="85"/>
      <c r="AK2091" s="59"/>
    </row>
    <row r="2092" spans="2:37" s="83" customFormat="1" ht="16.25" customHeight="1" x14ac:dyDescent="0.35">
      <c r="B2092" s="85"/>
      <c r="C2092" s="85"/>
      <c r="D2092" s="85"/>
      <c r="AK2092" s="59"/>
    </row>
    <row r="2093" spans="2:37" s="83" customFormat="1" ht="16.25" customHeight="1" x14ac:dyDescent="0.35">
      <c r="B2093" s="85"/>
      <c r="C2093" s="85"/>
      <c r="D2093" s="85"/>
      <c r="AK2093" s="59"/>
    </row>
    <row r="2094" spans="2:37" s="83" customFormat="1" ht="16.25" customHeight="1" x14ac:dyDescent="0.35">
      <c r="B2094" s="85"/>
      <c r="C2094" s="85"/>
      <c r="D2094" s="85"/>
      <c r="AK2094" s="59"/>
    </row>
    <row r="2095" spans="2:37" s="83" customFormat="1" ht="16.25" customHeight="1" x14ac:dyDescent="0.35">
      <c r="B2095" s="85"/>
      <c r="C2095" s="85"/>
      <c r="D2095" s="85"/>
      <c r="AK2095" s="59"/>
    </row>
    <row r="2096" spans="2:37" s="83" customFormat="1" ht="16.25" customHeight="1" x14ac:dyDescent="0.35">
      <c r="B2096" s="85"/>
      <c r="C2096" s="85"/>
      <c r="D2096" s="85"/>
      <c r="AK2096" s="59"/>
    </row>
    <row r="2097" spans="2:37" s="83" customFormat="1" ht="16.25" customHeight="1" x14ac:dyDescent="0.35">
      <c r="B2097" s="85"/>
      <c r="C2097" s="85"/>
      <c r="D2097" s="85"/>
      <c r="AK2097" s="59"/>
    </row>
    <row r="2098" spans="2:37" s="83" customFormat="1" ht="16.25" customHeight="1" x14ac:dyDescent="0.35">
      <c r="B2098" s="85"/>
      <c r="C2098" s="85"/>
      <c r="D2098" s="85"/>
      <c r="AK2098" s="59"/>
    </row>
    <row r="2099" spans="2:37" s="83" customFormat="1" ht="16.25" customHeight="1" x14ac:dyDescent="0.35">
      <c r="B2099" s="85"/>
      <c r="C2099" s="85"/>
      <c r="D2099" s="85"/>
      <c r="AK2099" s="59"/>
    </row>
    <row r="2100" spans="2:37" s="83" customFormat="1" ht="16.25" customHeight="1" x14ac:dyDescent="0.35">
      <c r="B2100" s="85"/>
      <c r="C2100" s="85"/>
      <c r="D2100" s="85"/>
      <c r="AK2100" s="59"/>
    </row>
    <row r="2101" spans="2:37" s="83" customFormat="1" ht="16.25" customHeight="1" x14ac:dyDescent="0.35">
      <c r="B2101" s="85"/>
      <c r="C2101" s="85"/>
      <c r="D2101" s="85"/>
      <c r="AK2101" s="59"/>
    </row>
    <row r="2102" spans="2:37" s="83" customFormat="1" ht="16.25" customHeight="1" x14ac:dyDescent="0.35">
      <c r="B2102" s="85"/>
      <c r="C2102" s="85"/>
      <c r="D2102" s="85"/>
      <c r="AK2102" s="59"/>
    </row>
    <row r="2103" spans="2:37" s="83" customFormat="1" ht="16.25" customHeight="1" x14ac:dyDescent="0.35">
      <c r="B2103" s="85"/>
      <c r="C2103" s="85"/>
      <c r="D2103" s="85"/>
      <c r="AK2103" s="59"/>
    </row>
    <row r="2104" spans="2:37" s="83" customFormat="1" ht="16.25" customHeight="1" x14ac:dyDescent="0.35">
      <c r="B2104" s="85"/>
      <c r="C2104" s="85"/>
      <c r="D2104" s="85"/>
      <c r="AK2104" s="59"/>
    </row>
    <row r="2105" spans="2:37" s="83" customFormat="1" ht="16.25" customHeight="1" x14ac:dyDescent="0.35">
      <c r="B2105" s="85"/>
      <c r="C2105" s="85"/>
      <c r="D2105" s="85"/>
      <c r="AK2105" s="59"/>
    </row>
    <row r="2106" spans="2:37" s="83" customFormat="1" ht="16.25" customHeight="1" x14ac:dyDescent="0.35">
      <c r="B2106" s="85"/>
      <c r="C2106" s="85"/>
      <c r="D2106" s="85"/>
      <c r="AK2106" s="59"/>
    </row>
    <row r="2107" spans="2:37" s="83" customFormat="1" ht="16.25" customHeight="1" x14ac:dyDescent="0.35">
      <c r="B2107" s="85"/>
      <c r="C2107" s="85"/>
      <c r="D2107" s="85"/>
      <c r="AK2107" s="59"/>
    </row>
    <row r="2108" spans="2:37" s="83" customFormat="1" ht="16.25" customHeight="1" x14ac:dyDescent="0.35">
      <c r="B2108" s="85"/>
      <c r="C2108" s="85"/>
      <c r="D2108" s="85"/>
      <c r="AK2108" s="59"/>
    </row>
    <row r="2109" spans="2:37" s="83" customFormat="1" ht="16.25" customHeight="1" x14ac:dyDescent="0.35">
      <c r="B2109" s="85"/>
      <c r="C2109" s="85"/>
      <c r="D2109" s="85"/>
      <c r="AK2109" s="59"/>
    </row>
    <row r="2110" spans="2:37" s="83" customFormat="1" ht="16.25" customHeight="1" x14ac:dyDescent="0.35">
      <c r="B2110" s="85"/>
      <c r="C2110" s="85"/>
      <c r="D2110" s="85"/>
      <c r="AK2110" s="59"/>
    </row>
    <row r="2111" spans="2:37" s="83" customFormat="1" ht="16.25" customHeight="1" x14ac:dyDescent="0.35">
      <c r="B2111" s="85"/>
      <c r="C2111" s="85"/>
      <c r="D2111" s="85"/>
      <c r="AK2111" s="59"/>
    </row>
    <row r="2112" spans="2:37" s="83" customFormat="1" ht="16.25" customHeight="1" x14ac:dyDescent="0.35">
      <c r="B2112" s="85"/>
      <c r="C2112" s="85"/>
      <c r="D2112" s="85"/>
      <c r="AK2112" s="59"/>
    </row>
    <row r="2113" spans="2:37" s="83" customFormat="1" ht="16.25" customHeight="1" x14ac:dyDescent="0.35">
      <c r="B2113" s="85"/>
      <c r="C2113" s="85"/>
      <c r="D2113" s="85"/>
      <c r="AK2113" s="59"/>
    </row>
    <row r="2114" spans="2:37" s="83" customFormat="1" ht="16.25" customHeight="1" x14ac:dyDescent="0.35">
      <c r="B2114" s="85"/>
      <c r="C2114" s="85"/>
      <c r="D2114" s="85"/>
      <c r="AK2114" s="59"/>
    </row>
    <row r="2115" spans="2:37" s="83" customFormat="1" ht="16.25" customHeight="1" x14ac:dyDescent="0.35">
      <c r="B2115" s="85"/>
      <c r="C2115" s="85"/>
      <c r="D2115" s="85"/>
      <c r="AK2115" s="59"/>
    </row>
    <row r="2116" spans="2:37" s="83" customFormat="1" ht="16.25" customHeight="1" x14ac:dyDescent="0.35">
      <c r="B2116" s="85"/>
      <c r="C2116" s="85"/>
      <c r="D2116" s="85"/>
      <c r="AK2116" s="59"/>
    </row>
    <row r="2117" spans="2:37" s="83" customFormat="1" ht="16.25" customHeight="1" x14ac:dyDescent="0.35">
      <c r="B2117" s="85"/>
      <c r="C2117" s="85"/>
      <c r="D2117" s="85"/>
      <c r="AK2117" s="59"/>
    </row>
    <row r="2118" spans="2:37" s="83" customFormat="1" ht="16.25" customHeight="1" x14ac:dyDescent="0.35">
      <c r="B2118" s="85"/>
      <c r="C2118" s="85"/>
      <c r="D2118" s="85"/>
      <c r="AK2118" s="59"/>
    </row>
    <row r="2119" spans="2:37" s="83" customFormat="1" ht="16.25" customHeight="1" x14ac:dyDescent="0.35">
      <c r="B2119" s="85"/>
      <c r="C2119" s="85"/>
      <c r="D2119" s="85"/>
      <c r="AK2119" s="59"/>
    </row>
    <row r="2120" spans="2:37" s="83" customFormat="1" ht="16.25" customHeight="1" x14ac:dyDescent="0.35">
      <c r="B2120" s="85"/>
      <c r="C2120" s="85"/>
      <c r="D2120" s="85"/>
      <c r="AK2120" s="59"/>
    </row>
    <row r="2121" spans="2:37" s="83" customFormat="1" ht="16.25" customHeight="1" x14ac:dyDescent="0.35">
      <c r="B2121" s="85"/>
      <c r="C2121" s="85"/>
      <c r="D2121" s="85"/>
      <c r="AK2121" s="59"/>
    </row>
    <row r="2122" spans="2:37" s="83" customFormat="1" ht="16.25" customHeight="1" x14ac:dyDescent="0.35">
      <c r="B2122" s="85"/>
      <c r="C2122" s="85"/>
      <c r="D2122" s="85"/>
      <c r="AK2122" s="59"/>
    </row>
    <row r="2123" spans="2:37" s="83" customFormat="1" ht="16.25" customHeight="1" x14ac:dyDescent="0.35">
      <c r="B2123" s="85"/>
      <c r="C2123" s="85"/>
      <c r="D2123" s="85"/>
      <c r="AK2123" s="59"/>
    </row>
    <row r="2124" spans="2:37" s="83" customFormat="1" ht="16.25" customHeight="1" x14ac:dyDescent="0.35">
      <c r="B2124" s="85"/>
      <c r="C2124" s="85"/>
      <c r="D2124" s="85"/>
      <c r="AK2124" s="59"/>
    </row>
    <row r="2125" spans="2:37" s="83" customFormat="1" ht="16.25" customHeight="1" x14ac:dyDescent="0.35">
      <c r="B2125" s="85"/>
      <c r="C2125" s="85"/>
      <c r="D2125" s="85"/>
      <c r="AK2125" s="59"/>
    </row>
    <row r="2126" spans="2:37" s="83" customFormat="1" ht="16.25" customHeight="1" x14ac:dyDescent="0.35">
      <c r="B2126" s="85"/>
      <c r="C2126" s="85"/>
      <c r="D2126" s="85"/>
      <c r="AK2126" s="59"/>
    </row>
    <row r="2127" spans="2:37" s="83" customFormat="1" ht="16.25" customHeight="1" x14ac:dyDescent="0.35">
      <c r="B2127" s="85"/>
      <c r="C2127" s="85"/>
      <c r="D2127" s="85"/>
      <c r="AK2127" s="59"/>
    </row>
    <row r="2128" spans="2:37" s="83" customFormat="1" ht="16.25" customHeight="1" x14ac:dyDescent="0.35">
      <c r="B2128" s="85"/>
      <c r="C2128" s="85"/>
      <c r="D2128" s="85"/>
      <c r="AK2128" s="59"/>
    </row>
    <row r="2129" spans="2:37" s="83" customFormat="1" ht="16.25" customHeight="1" x14ac:dyDescent="0.35">
      <c r="B2129" s="85"/>
      <c r="C2129" s="85"/>
      <c r="D2129" s="85"/>
      <c r="AK2129" s="59"/>
    </row>
    <row r="2130" spans="2:37" s="83" customFormat="1" ht="16.25" customHeight="1" x14ac:dyDescent="0.35">
      <c r="B2130" s="85"/>
      <c r="C2130" s="85"/>
      <c r="D2130" s="85"/>
      <c r="AK2130" s="59"/>
    </row>
    <row r="2131" spans="2:37" s="83" customFormat="1" ht="16.25" customHeight="1" x14ac:dyDescent="0.35">
      <c r="B2131" s="85"/>
      <c r="C2131" s="85"/>
      <c r="D2131" s="85"/>
      <c r="AK2131" s="59"/>
    </row>
    <row r="2132" spans="2:37" s="83" customFormat="1" ht="16.25" customHeight="1" x14ac:dyDescent="0.35">
      <c r="B2132" s="85"/>
      <c r="C2132" s="85"/>
      <c r="D2132" s="85"/>
      <c r="AK2132" s="59"/>
    </row>
    <row r="2133" spans="2:37" s="83" customFormat="1" ht="16.25" customHeight="1" x14ac:dyDescent="0.35">
      <c r="B2133" s="85"/>
      <c r="C2133" s="85"/>
      <c r="D2133" s="85"/>
      <c r="AK2133" s="59"/>
    </row>
    <row r="2134" spans="2:37" s="83" customFormat="1" ht="16.25" customHeight="1" x14ac:dyDescent="0.35">
      <c r="B2134" s="85"/>
      <c r="C2134" s="85"/>
      <c r="D2134" s="85"/>
      <c r="AK2134" s="59"/>
    </row>
    <row r="2135" spans="2:37" s="83" customFormat="1" ht="16.25" customHeight="1" x14ac:dyDescent="0.35">
      <c r="B2135" s="85"/>
      <c r="C2135" s="85"/>
      <c r="D2135" s="85"/>
      <c r="AK2135" s="59"/>
    </row>
    <row r="2136" spans="2:37" s="83" customFormat="1" ht="16.25" customHeight="1" x14ac:dyDescent="0.35">
      <c r="B2136" s="85"/>
      <c r="C2136" s="85"/>
      <c r="D2136" s="85"/>
      <c r="AK2136" s="59"/>
    </row>
    <row r="2137" spans="2:37" s="83" customFormat="1" ht="16.25" customHeight="1" x14ac:dyDescent="0.35">
      <c r="B2137" s="85"/>
      <c r="C2137" s="85"/>
      <c r="D2137" s="85"/>
      <c r="AK2137" s="59"/>
    </row>
    <row r="2138" spans="2:37" s="83" customFormat="1" ht="16.25" customHeight="1" x14ac:dyDescent="0.35">
      <c r="B2138" s="85"/>
      <c r="C2138" s="85"/>
      <c r="D2138" s="85"/>
      <c r="AK2138" s="59"/>
    </row>
    <row r="2139" spans="2:37" s="83" customFormat="1" ht="16.25" customHeight="1" x14ac:dyDescent="0.35">
      <c r="B2139" s="85"/>
      <c r="C2139" s="85"/>
      <c r="D2139" s="85"/>
      <c r="AK2139" s="59"/>
    </row>
    <row r="2140" spans="2:37" s="83" customFormat="1" ht="16.25" customHeight="1" x14ac:dyDescent="0.35">
      <c r="B2140" s="85"/>
      <c r="C2140" s="85"/>
      <c r="D2140" s="85"/>
      <c r="AK2140" s="59"/>
    </row>
    <row r="2141" spans="2:37" s="83" customFormat="1" ht="16.25" customHeight="1" x14ac:dyDescent="0.35">
      <c r="B2141" s="85"/>
      <c r="C2141" s="85"/>
      <c r="D2141" s="85"/>
      <c r="AK2141" s="59"/>
    </row>
    <row r="2142" spans="2:37" s="83" customFormat="1" ht="16.25" customHeight="1" x14ac:dyDescent="0.35">
      <c r="B2142" s="85"/>
      <c r="C2142" s="85"/>
      <c r="D2142" s="85"/>
      <c r="AK2142" s="59"/>
    </row>
    <row r="2143" spans="2:37" s="83" customFormat="1" ht="16.25" customHeight="1" x14ac:dyDescent="0.35">
      <c r="B2143" s="85"/>
      <c r="C2143" s="85"/>
      <c r="D2143" s="85"/>
      <c r="AK2143" s="59"/>
    </row>
    <row r="2144" spans="2:37" s="83" customFormat="1" ht="16.25" customHeight="1" x14ac:dyDescent="0.35">
      <c r="B2144" s="85"/>
      <c r="C2144" s="85"/>
      <c r="D2144" s="85"/>
      <c r="AK2144" s="59"/>
    </row>
    <row r="2145" spans="2:37" s="83" customFormat="1" ht="16.25" customHeight="1" x14ac:dyDescent="0.35">
      <c r="B2145" s="85"/>
      <c r="C2145" s="85"/>
      <c r="D2145" s="85"/>
      <c r="AK2145" s="59"/>
    </row>
    <row r="2146" spans="2:37" s="83" customFormat="1" ht="16.25" customHeight="1" x14ac:dyDescent="0.35">
      <c r="B2146" s="85"/>
      <c r="C2146" s="85"/>
      <c r="D2146" s="85"/>
      <c r="AK2146" s="59"/>
    </row>
    <row r="2147" spans="2:37" s="83" customFormat="1" ht="16.25" customHeight="1" x14ac:dyDescent="0.35">
      <c r="B2147" s="85"/>
      <c r="C2147" s="85"/>
      <c r="D2147" s="85"/>
      <c r="AK2147" s="59"/>
    </row>
    <row r="2148" spans="2:37" s="83" customFormat="1" ht="16.25" customHeight="1" x14ac:dyDescent="0.35">
      <c r="B2148" s="85"/>
      <c r="C2148" s="85"/>
      <c r="D2148" s="85"/>
      <c r="AK2148" s="59"/>
    </row>
    <row r="2149" spans="2:37" s="83" customFormat="1" ht="16.25" customHeight="1" x14ac:dyDescent="0.35">
      <c r="B2149" s="85"/>
      <c r="C2149" s="85"/>
      <c r="D2149" s="85"/>
      <c r="AK2149" s="59"/>
    </row>
    <row r="2150" spans="2:37" s="83" customFormat="1" ht="16.25" customHeight="1" x14ac:dyDescent="0.35">
      <c r="B2150" s="85"/>
      <c r="C2150" s="85"/>
      <c r="D2150" s="85"/>
      <c r="AK2150" s="59"/>
    </row>
    <row r="2151" spans="2:37" s="83" customFormat="1" ht="16.25" customHeight="1" x14ac:dyDescent="0.35">
      <c r="B2151" s="85"/>
      <c r="C2151" s="85"/>
      <c r="D2151" s="85"/>
      <c r="AK2151" s="59"/>
    </row>
    <row r="2152" spans="2:37" s="83" customFormat="1" ht="16.25" customHeight="1" x14ac:dyDescent="0.35">
      <c r="B2152" s="85"/>
      <c r="C2152" s="85"/>
      <c r="D2152" s="85"/>
      <c r="AK2152" s="59"/>
    </row>
    <row r="2153" spans="2:37" s="83" customFormat="1" ht="16.25" customHeight="1" x14ac:dyDescent="0.35">
      <c r="B2153" s="85"/>
      <c r="C2153" s="85"/>
      <c r="D2153" s="85"/>
      <c r="AK2153" s="59"/>
    </row>
    <row r="2154" spans="2:37" s="83" customFormat="1" ht="16.25" customHeight="1" x14ac:dyDescent="0.35">
      <c r="B2154" s="85"/>
      <c r="C2154" s="85"/>
      <c r="D2154" s="85"/>
      <c r="AK2154" s="59"/>
    </row>
    <row r="2155" spans="2:37" s="83" customFormat="1" ht="16.25" customHeight="1" x14ac:dyDescent="0.35">
      <c r="B2155" s="85"/>
      <c r="C2155" s="85"/>
      <c r="D2155" s="85"/>
      <c r="AK2155" s="59"/>
    </row>
    <row r="2156" spans="2:37" s="83" customFormat="1" ht="16.25" customHeight="1" x14ac:dyDescent="0.35">
      <c r="B2156" s="85"/>
      <c r="C2156" s="85"/>
      <c r="D2156" s="85"/>
      <c r="AK2156" s="59"/>
    </row>
    <row r="2157" spans="2:37" s="83" customFormat="1" ht="16.25" customHeight="1" x14ac:dyDescent="0.35">
      <c r="B2157" s="85"/>
      <c r="C2157" s="85"/>
      <c r="D2157" s="85"/>
      <c r="AK2157" s="59"/>
    </row>
    <row r="2158" spans="2:37" s="83" customFormat="1" ht="16.25" customHeight="1" x14ac:dyDescent="0.35">
      <c r="B2158" s="85"/>
      <c r="C2158" s="85"/>
      <c r="D2158" s="85"/>
      <c r="AK2158" s="59"/>
    </row>
    <row r="2159" spans="2:37" s="83" customFormat="1" ht="16.25" customHeight="1" x14ac:dyDescent="0.35">
      <c r="B2159" s="85"/>
      <c r="C2159" s="85"/>
      <c r="D2159" s="85"/>
      <c r="AK2159" s="59"/>
    </row>
    <row r="2160" spans="2:37" s="83" customFormat="1" ht="16.25" customHeight="1" x14ac:dyDescent="0.35">
      <c r="B2160" s="85"/>
      <c r="C2160" s="85"/>
      <c r="D2160" s="85"/>
      <c r="AK2160" s="59"/>
    </row>
    <row r="2161" spans="2:37" s="83" customFormat="1" ht="16.25" customHeight="1" x14ac:dyDescent="0.35">
      <c r="B2161" s="85"/>
      <c r="C2161" s="85"/>
      <c r="D2161" s="85"/>
      <c r="AK2161" s="59"/>
    </row>
    <row r="2162" spans="2:37" s="83" customFormat="1" ht="16.25" customHeight="1" x14ac:dyDescent="0.35">
      <c r="B2162" s="85"/>
      <c r="C2162" s="85"/>
      <c r="D2162" s="85"/>
      <c r="AK2162" s="59"/>
    </row>
    <row r="2163" spans="2:37" s="83" customFormat="1" ht="16.25" customHeight="1" x14ac:dyDescent="0.35">
      <c r="B2163" s="85"/>
      <c r="C2163" s="85"/>
      <c r="D2163" s="85"/>
      <c r="AK2163" s="59"/>
    </row>
    <row r="2164" spans="2:37" s="83" customFormat="1" ht="16.25" customHeight="1" x14ac:dyDescent="0.35">
      <c r="B2164" s="85"/>
      <c r="C2164" s="85"/>
      <c r="D2164" s="85"/>
      <c r="AK2164" s="59"/>
    </row>
    <row r="2165" spans="2:37" s="83" customFormat="1" ht="16.25" customHeight="1" x14ac:dyDescent="0.35">
      <c r="B2165" s="85"/>
      <c r="C2165" s="85"/>
      <c r="D2165" s="85"/>
      <c r="AK2165" s="59"/>
    </row>
    <row r="2166" spans="2:37" s="83" customFormat="1" ht="16.25" customHeight="1" x14ac:dyDescent="0.35">
      <c r="B2166" s="85"/>
      <c r="C2166" s="85"/>
      <c r="D2166" s="85"/>
      <c r="AK2166" s="59"/>
    </row>
    <row r="2167" spans="2:37" s="83" customFormat="1" ht="16.25" customHeight="1" x14ac:dyDescent="0.35">
      <c r="B2167" s="85"/>
      <c r="C2167" s="85"/>
      <c r="D2167" s="85"/>
      <c r="AK2167" s="59"/>
    </row>
    <row r="2168" spans="2:37" s="83" customFormat="1" ht="16.25" customHeight="1" x14ac:dyDescent="0.35">
      <c r="B2168" s="85"/>
      <c r="C2168" s="85"/>
      <c r="D2168" s="85"/>
      <c r="AK2168" s="59"/>
    </row>
    <row r="2169" spans="2:37" s="83" customFormat="1" ht="16.25" customHeight="1" x14ac:dyDescent="0.35">
      <c r="B2169" s="85"/>
      <c r="C2169" s="85"/>
      <c r="D2169" s="85"/>
      <c r="AK2169" s="59"/>
    </row>
    <row r="2170" spans="2:37" s="83" customFormat="1" ht="16.25" customHeight="1" x14ac:dyDescent="0.35">
      <c r="B2170" s="85"/>
      <c r="C2170" s="85"/>
      <c r="D2170" s="85"/>
      <c r="AK2170" s="59"/>
    </row>
    <row r="2171" spans="2:37" s="83" customFormat="1" ht="16.25" customHeight="1" x14ac:dyDescent="0.35">
      <c r="B2171" s="85"/>
      <c r="C2171" s="85"/>
      <c r="D2171" s="85"/>
      <c r="AK2171" s="59"/>
    </row>
    <row r="2172" spans="2:37" s="83" customFormat="1" ht="16.25" customHeight="1" x14ac:dyDescent="0.35">
      <c r="B2172" s="85"/>
      <c r="C2172" s="85"/>
      <c r="D2172" s="85"/>
      <c r="AK2172" s="59"/>
    </row>
    <row r="2173" spans="2:37" s="83" customFormat="1" ht="16.25" customHeight="1" x14ac:dyDescent="0.35">
      <c r="B2173" s="85"/>
      <c r="C2173" s="85"/>
      <c r="D2173" s="85"/>
      <c r="AK2173" s="59"/>
    </row>
    <row r="2174" spans="2:37" s="83" customFormat="1" ht="16.25" customHeight="1" x14ac:dyDescent="0.35">
      <c r="B2174" s="85"/>
      <c r="C2174" s="85"/>
      <c r="D2174" s="85"/>
      <c r="AK2174" s="59"/>
    </row>
    <row r="2175" spans="2:37" s="83" customFormat="1" ht="16.25" customHeight="1" x14ac:dyDescent="0.35">
      <c r="B2175" s="85"/>
      <c r="C2175" s="85"/>
      <c r="D2175" s="85"/>
      <c r="AK2175" s="59"/>
    </row>
    <row r="2176" spans="2:37" s="83" customFormat="1" ht="16.25" customHeight="1" x14ac:dyDescent="0.35">
      <c r="B2176" s="85"/>
      <c r="C2176" s="85"/>
      <c r="D2176" s="85"/>
      <c r="AK2176" s="59"/>
    </row>
    <row r="2177" spans="2:37" s="83" customFormat="1" ht="16.25" customHeight="1" x14ac:dyDescent="0.35">
      <c r="B2177" s="85"/>
      <c r="C2177" s="85"/>
      <c r="D2177" s="85"/>
      <c r="AK2177" s="59"/>
    </row>
    <row r="2178" spans="2:37" s="83" customFormat="1" ht="16.25" customHeight="1" x14ac:dyDescent="0.35">
      <c r="B2178" s="85"/>
      <c r="C2178" s="85"/>
      <c r="D2178" s="85"/>
      <c r="AK2178" s="59"/>
    </row>
    <row r="2179" spans="2:37" s="83" customFormat="1" ht="16.25" customHeight="1" x14ac:dyDescent="0.35">
      <c r="B2179" s="85"/>
      <c r="C2179" s="85"/>
      <c r="D2179" s="85"/>
      <c r="AK2179" s="59"/>
    </row>
    <row r="2180" spans="2:37" s="83" customFormat="1" ht="16.25" customHeight="1" x14ac:dyDescent="0.35">
      <c r="B2180" s="85"/>
      <c r="C2180" s="85"/>
      <c r="D2180" s="85"/>
      <c r="AK2180" s="59"/>
    </row>
    <row r="2181" spans="2:37" s="83" customFormat="1" ht="16.25" customHeight="1" x14ac:dyDescent="0.35">
      <c r="B2181" s="85"/>
      <c r="C2181" s="85"/>
      <c r="D2181" s="85"/>
      <c r="AK2181" s="59"/>
    </row>
    <row r="2182" spans="2:37" s="83" customFormat="1" ht="16.25" customHeight="1" x14ac:dyDescent="0.35">
      <c r="B2182" s="85"/>
      <c r="C2182" s="85"/>
      <c r="D2182" s="85"/>
      <c r="AK2182" s="59"/>
    </row>
    <row r="2183" spans="2:37" s="83" customFormat="1" ht="16.25" customHeight="1" x14ac:dyDescent="0.35">
      <c r="B2183" s="85"/>
      <c r="C2183" s="85"/>
      <c r="D2183" s="85"/>
      <c r="AK2183" s="59"/>
    </row>
    <row r="2184" spans="2:37" s="83" customFormat="1" ht="16.25" customHeight="1" x14ac:dyDescent="0.35">
      <c r="B2184" s="85"/>
      <c r="C2184" s="85"/>
      <c r="D2184" s="85"/>
      <c r="AK2184" s="59"/>
    </row>
    <row r="2185" spans="2:37" s="83" customFormat="1" ht="16.25" customHeight="1" x14ac:dyDescent="0.35">
      <c r="B2185" s="85"/>
      <c r="C2185" s="85"/>
      <c r="D2185" s="85"/>
      <c r="AK2185" s="59"/>
    </row>
    <row r="2186" spans="2:37" s="83" customFormat="1" ht="16.25" customHeight="1" x14ac:dyDescent="0.35">
      <c r="B2186" s="85"/>
      <c r="C2186" s="85"/>
      <c r="D2186" s="85"/>
      <c r="AK2186" s="59"/>
    </row>
    <row r="2187" spans="2:37" s="83" customFormat="1" ht="16.25" customHeight="1" x14ac:dyDescent="0.35">
      <c r="B2187" s="85"/>
      <c r="C2187" s="85"/>
      <c r="D2187" s="85"/>
      <c r="AK2187" s="59"/>
    </row>
    <row r="2188" spans="2:37" s="83" customFormat="1" ht="16.25" customHeight="1" x14ac:dyDescent="0.35">
      <c r="B2188" s="85"/>
      <c r="C2188" s="85"/>
      <c r="D2188" s="85"/>
      <c r="AK2188" s="59"/>
    </row>
    <row r="2189" spans="2:37" s="83" customFormat="1" ht="16.25" customHeight="1" x14ac:dyDescent="0.35">
      <c r="B2189" s="85"/>
      <c r="C2189" s="85"/>
      <c r="D2189" s="85"/>
      <c r="AK2189" s="59"/>
    </row>
    <row r="2190" spans="2:37" s="83" customFormat="1" ht="16.25" customHeight="1" x14ac:dyDescent="0.35">
      <c r="B2190" s="85"/>
      <c r="C2190" s="85"/>
      <c r="D2190" s="85"/>
      <c r="AK2190" s="59"/>
    </row>
    <row r="2191" spans="2:37" s="83" customFormat="1" ht="16.25" customHeight="1" x14ac:dyDescent="0.35">
      <c r="B2191" s="85"/>
      <c r="C2191" s="85"/>
      <c r="D2191" s="85"/>
      <c r="AK2191" s="59"/>
    </row>
    <row r="2192" spans="2:37" s="83" customFormat="1" ht="16.25" customHeight="1" x14ac:dyDescent="0.35">
      <c r="B2192" s="85"/>
      <c r="C2192" s="85"/>
      <c r="D2192" s="85"/>
      <c r="AK2192" s="59"/>
    </row>
    <row r="2193" spans="2:37" s="83" customFormat="1" ht="16.25" customHeight="1" x14ac:dyDescent="0.35">
      <c r="B2193" s="85"/>
      <c r="C2193" s="85"/>
      <c r="D2193" s="85"/>
      <c r="AK2193" s="59"/>
    </row>
    <row r="2194" spans="2:37" s="83" customFormat="1" ht="16.25" customHeight="1" x14ac:dyDescent="0.35">
      <c r="B2194" s="85"/>
      <c r="C2194" s="85"/>
      <c r="D2194" s="85"/>
      <c r="AK2194" s="59"/>
    </row>
    <row r="2195" spans="2:37" s="83" customFormat="1" ht="16.25" customHeight="1" x14ac:dyDescent="0.35">
      <c r="B2195" s="85"/>
      <c r="C2195" s="85"/>
      <c r="D2195" s="85"/>
      <c r="AK2195" s="59"/>
    </row>
    <row r="2196" spans="2:37" s="83" customFormat="1" ht="16.25" customHeight="1" x14ac:dyDescent="0.35">
      <c r="B2196" s="85"/>
      <c r="C2196" s="85"/>
      <c r="D2196" s="85"/>
      <c r="AK2196" s="59"/>
    </row>
    <row r="2197" spans="2:37" s="83" customFormat="1" ht="16.25" customHeight="1" x14ac:dyDescent="0.35">
      <c r="B2197" s="85"/>
      <c r="C2197" s="85"/>
      <c r="D2197" s="85"/>
      <c r="AK2197" s="59"/>
    </row>
    <row r="2198" spans="2:37" s="83" customFormat="1" ht="16.25" customHeight="1" x14ac:dyDescent="0.35">
      <c r="B2198" s="85"/>
      <c r="C2198" s="85"/>
      <c r="D2198" s="85"/>
      <c r="AK2198" s="59"/>
    </row>
    <row r="2199" spans="2:37" s="83" customFormat="1" ht="16.25" customHeight="1" x14ac:dyDescent="0.35">
      <c r="B2199" s="85"/>
      <c r="C2199" s="85"/>
      <c r="D2199" s="85"/>
      <c r="AK2199" s="59"/>
    </row>
    <row r="2200" spans="2:37" s="83" customFormat="1" ht="16.25" customHeight="1" x14ac:dyDescent="0.35">
      <c r="B2200" s="85"/>
      <c r="C2200" s="85"/>
      <c r="D2200" s="85"/>
      <c r="AK2200" s="59"/>
    </row>
    <row r="2201" spans="2:37" s="83" customFormat="1" ht="16.25" customHeight="1" x14ac:dyDescent="0.35">
      <c r="B2201" s="85"/>
      <c r="C2201" s="85"/>
      <c r="D2201" s="85"/>
      <c r="AK2201" s="59"/>
    </row>
    <row r="2202" spans="2:37" s="83" customFormat="1" ht="16.25" customHeight="1" x14ac:dyDescent="0.35">
      <c r="B2202" s="85"/>
      <c r="C2202" s="85"/>
      <c r="D2202" s="85"/>
      <c r="AK2202" s="59"/>
    </row>
    <row r="2203" spans="2:37" s="83" customFormat="1" ht="16.25" customHeight="1" x14ac:dyDescent="0.35">
      <c r="B2203" s="85"/>
      <c r="C2203" s="85"/>
      <c r="D2203" s="85"/>
      <c r="AK2203" s="59"/>
    </row>
    <row r="2204" spans="2:37" s="83" customFormat="1" ht="16.25" customHeight="1" x14ac:dyDescent="0.35">
      <c r="B2204" s="85"/>
      <c r="C2204" s="85"/>
      <c r="D2204" s="85"/>
      <c r="AK2204" s="59"/>
    </row>
    <row r="2205" spans="2:37" s="83" customFormat="1" ht="16.25" customHeight="1" x14ac:dyDescent="0.35">
      <c r="B2205" s="85"/>
      <c r="C2205" s="85"/>
      <c r="D2205" s="85"/>
      <c r="AK2205" s="59"/>
    </row>
    <row r="2206" spans="2:37" s="83" customFormat="1" ht="16.25" customHeight="1" x14ac:dyDescent="0.35">
      <c r="B2206" s="85"/>
      <c r="C2206" s="85"/>
      <c r="D2206" s="85"/>
      <c r="AK2206" s="59"/>
    </row>
    <row r="2207" spans="2:37" s="83" customFormat="1" ht="16.25" customHeight="1" x14ac:dyDescent="0.35">
      <c r="B2207" s="85"/>
      <c r="C2207" s="85"/>
      <c r="D2207" s="85"/>
      <c r="AK2207" s="59"/>
    </row>
    <row r="2208" spans="2:37" s="83" customFormat="1" ht="16.25" customHeight="1" x14ac:dyDescent="0.35">
      <c r="B2208" s="85"/>
      <c r="C2208" s="85"/>
      <c r="D2208" s="85"/>
      <c r="AK2208" s="59"/>
    </row>
    <row r="2209" spans="2:37" s="83" customFormat="1" ht="16.25" customHeight="1" x14ac:dyDescent="0.35">
      <c r="B2209" s="85"/>
      <c r="C2209" s="85"/>
      <c r="D2209" s="85"/>
      <c r="AK2209" s="59"/>
    </row>
    <row r="2210" spans="2:37" s="83" customFormat="1" ht="16.25" customHeight="1" x14ac:dyDescent="0.35">
      <c r="B2210" s="85"/>
      <c r="C2210" s="85"/>
      <c r="D2210" s="85"/>
      <c r="AK2210" s="59"/>
    </row>
    <row r="2211" spans="2:37" s="83" customFormat="1" ht="16.25" customHeight="1" x14ac:dyDescent="0.35">
      <c r="B2211" s="85"/>
      <c r="C2211" s="85"/>
      <c r="D2211" s="85"/>
      <c r="AK2211" s="59"/>
    </row>
    <row r="2212" spans="2:37" s="83" customFormat="1" ht="16.25" customHeight="1" x14ac:dyDescent="0.35">
      <c r="B2212" s="85"/>
      <c r="C2212" s="85"/>
      <c r="D2212" s="85"/>
      <c r="AK2212" s="59"/>
    </row>
    <row r="2213" spans="2:37" s="83" customFormat="1" ht="16.25" customHeight="1" x14ac:dyDescent="0.35">
      <c r="B2213" s="85"/>
      <c r="C2213" s="85"/>
      <c r="D2213" s="85"/>
      <c r="AK2213" s="59"/>
    </row>
    <row r="2214" spans="2:37" s="83" customFormat="1" ht="16.25" customHeight="1" x14ac:dyDescent="0.35">
      <c r="B2214" s="85"/>
      <c r="C2214" s="85"/>
      <c r="D2214" s="85"/>
      <c r="AK2214" s="59"/>
    </row>
    <row r="2215" spans="2:37" s="83" customFormat="1" ht="16.25" customHeight="1" x14ac:dyDescent="0.35">
      <c r="B2215" s="85"/>
      <c r="C2215" s="85"/>
      <c r="D2215" s="85"/>
      <c r="AK2215" s="59"/>
    </row>
    <row r="2216" spans="2:37" s="83" customFormat="1" ht="16.25" customHeight="1" x14ac:dyDescent="0.35">
      <c r="B2216" s="85"/>
      <c r="C2216" s="85"/>
      <c r="D2216" s="85"/>
      <c r="AK2216" s="59"/>
    </row>
    <row r="2217" spans="2:37" s="83" customFormat="1" ht="16.25" customHeight="1" x14ac:dyDescent="0.35">
      <c r="B2217" s="85"/>
      <c r="C2217" s="85"/>
      <c r="D2217" s="85"/>
      <c r="AK2217" s="59"/>
    </row>
    <row r="2218" spans="2:37" s="83" customFormat="1" ht="16.25" customHeight="1" x14ac:dyDescent="0.35">
      <c r="B2218" s="85"/>
      <c r="C2218" s="85"/>
      <c r="D2218" s="85"/>
      <c r="AK2218" s="59"/>
    </row>
    <row r="2219" spans="2:37" s="83" customFormat="1" ht="16.25" customHeight="1" x14ac:dyDescent="0.35">
      <c r="B2219" s="85"/>
      <c r="C2219" s="85"/>
      <c r="D2219" s="85"/>
      <c r="AK2219" s="59"/>
    </row>
    <row r="2220" spans="2:37" s="83" customFormat="1" ht="16.25" customHeight="1" x14ac:dyDescent="0.35">
      <c r="B2220" s="85"/>
      <c r="C2220" s="85"/>
      <c r="D2220" s="85"/>
      <c r="AK2220" s="59"/>
    </row>
    <row r="2221" spans="2:37" s="83" customFormat="1" ht="16.25" customHeight="1" x14ac:dyDescent="0.35">
      <c r="B2221" s="85"/>
      <c r="C2221" s="85"/>
      <c r="D2221" s="85"/>
      <c r="AK2221" s="59"/>
    </row>
    <row r="2222" spans="2:37" s="83" customFormat="1" ht="16.25" customHeight="1" x14ac:dyDescent="0.35">
      <c r="B2222" s="85"/>
      <c r="C2222" s="85"/>
      <c r="D2222" s="85"/>
      <c r="AK2222" s="59"/>
    </row>
    <row r="2223" spans="2:37" s="83" customFormat="1" ht="16.25" customHeight="1" x14ac:dyDescent="0.35">
      <c r="B2223" s="85"/>
      <c r="C2223" s="85"/>
      <c r="D2223" s="85"/>
      <c r="AK2223" s="59"/>
    </row>
    <row r="2224" spans="2:37" s="83" customFormat="1" ht="16.25" customHeight="1" x14ac:dyDescent="0.35">
      <c r="B2224" s="85"/>
      <c r="C2224" s="85"/>
      <c r="D2224" s="85"/>
      <c r="AK2224" s="59"/>
    </row>
    <row r="2225" spans="2:37" s="83" customFormat="1" ht="16.25" customHeight="1" x14ac:dyDescent="0.35">
      <c r="B2225" s="85"/>
      <c r="C2225" s="85"/>
      <c r="D2225" s="85"/>
      <c r="AK2225" s="59"/>
    </row>
    <row r="2226" spans="2:37" s="83" customFormat="1" ht="16.25" customHeight="1" x14ac:dyDescent="0.35">
      <c r="B2226" s="85"/>
      <c r="C2226" s="85"/>
      <c r="D2226" s="85"/>
      <c r="AK2226" s="59"/>
    </row>
    <row r="2227" spans="2:37" s="83" customFormat="1" ht="16.25" customHeight="1" x14ac:dyDescent="0.35">
      <c r="B2227" s="85"/>
      <c r="C2227" s="85"/>
      <c r="D2227" s="85"/>
      <c r="AK2227" s="59"/>
    </row>
    <row r="2228" spans="2:37" s="83" customFormat="1" ht="16.25" customHeight="1" x14ac:dyDescent="0.35">
      <c r="B2228" s="85"/>
      <c r="C2228" s="85"/>
      <c r="D2228" s="85"/>
      <c r="AK2228" s="59"/>
    </row>
    <row r="2229" spans="2:37" s="83" customFormat="1" ht="16.25" customHeight="1" x14ac:dyDescent="0.35">
      <c r="B2229" s="85"/>
      <c r="C2229" s="85"/>
      <c r="D2229" s="85"/>
      <c r="AK2229" s="59"/>
    </row>
    <row r="2230" spans="2:37" s="83" customFormat="1" ht="16.25" customHeight="1" x14ac:dyDescent="0.35">
      <c r="B2230" s="85"/>
      <c r="C2230" s="85"/>
      <c r="D2230" s="85"/>
      <c r="AK2230" s="59"/>
    </row>
    <row r="2231" spans="2:37" s="83" customFormat="1" ht="16.25" customHeight="1" x14ac:dyDescent="0.35">
      <c r="B2231" s="85"/>
      <c r="C2231" s="85"/>
      <c r="D2231" s="85"/>
      <c r="AK2231" s="59"/>
    </row>
    <row r="2232" spans="2:37" s="83" customFormat="1" ht="16.25" customHeight="1" x14ac:dyDescent="0.35">
      <c r="B2232" s="85"/>
      <c r="C2232" s="85"/>
      <c r="D2232" s="85"/>
      <c r="AK2232" s="59"/>
    </row>
    <row r="2233" spans="2:37" s="83" customFormat="1" ht="16.25" customHeight="1" x14ac:dyDescent="0.35">
      <c r="B2233" s="85"/>
      <c r="C2233" s="85"/>
      <c r="D2233" s="85"/>
      <c r="AK2233" s="59"/>
    </row>
    <row r="2234" spans="2:37" s="83" customFormat="1" ht="16.25" customHeight="1" x14ac:dyDescent="0.35">
      <c r="B2234" s="85"/>
      <c r="C2234" s="85"/>
      <c r="D2234" s="85"/>
      <c r="AK2234" s="59"/>
    </row>
    <row r="2235" spans="2:37" s="83" customFormat="1" ht="16.25" customHeight="1" x14ac:dyDescent="0.35">
      <c r="B2235" s="85"/>
      <c r="C2235" s="85"/>
      <c r="D2235" s="85"/>
      <c r="AK2235" s="59"/>
    </row>
    <row r="2236" spans="2:37" s="83" customFormat="1" ht="16.25" customHeight="1" x14ac:dyDescent="0.35">
      <c r="B2236" s="85"/>
      <c r="C2236" s="85"/>
      <c r="D2236" s="85"/>
      <c r="AK2236" s="59"/>
    </row>
    <row r="2237" spans="2:37" s="83" customFormat="1" ht="16.25" customHeight="1" x14ac:dyDescent="0.35">
      <c r="B2237" s="85"/>
      <c r="C2237" s="85"/>
      <c r="D2237" s="85"/>
      <c r="AK2237" s="59"/>
    </row>
    <row r="2238" spans="2:37" s="83" customFormat="1" ht="16.25" customHeight="1" x14ac:dyDescent="0.35">
      <c r="B2238" s="85"/>
      <c r="C2238" s="85"/>
      <c r="D2238" s="85"/>
      <c r="AK2238" s="59"/>
    </row>
    <row r="2239" spans="2:37" s="83" customFormat="1" ht="16.25" customHeight="1" x14ac:dyDescent="0.35">
      <c r="B2239" s="85"/>
      <c r="C2239" s="85"/>
      <c r="D2239" s="85"/>
      <c r="AK2239" s="59"/>
    </row>
    <row r="2240" spans="2:37" s="83" customFormat="1" ht="16.25" customHeight="1" x14ac:dyDescent="0.35">
      <c r="B2240" s="85"/>
      <c r="C2240" s="85"/>
      <c r="D2240" s="85"/>
      <c r="AK2240" s="59"/>
    </row>
    <row r="2241" spans="2:37" s="83" customFormat="1" ht="16.25" customHeight="1" x14ac:dyDescent="0.35">
      <c r="B2241" s="85"/>
      <c r="C2241" s="85"/>
      <c r="D2241" s="85"/>
      <c r="AK2241" s="59"/>
    </row>
    <row r="2242" spans="2:37" s="83" customFormat="1" ht="16.25" customHeight="1" x14ac:dyDescent="0.35">
      <c r="B2242" s="85"/>
      <c r="C2242" s="85"/>
      <c r="D2242" s="85"/>
      <c r="AK2242" s="59"/>
    </row>
    <row r="2243" spans="2:37" s="83" customFormat="1" ht="16.25" customHeight="1" x14ac:dyDescent="0.35">
      <c r="B2243" s="85"/>
      <c r="C2243" s="85"/>
      <c r="D2243" s="85"/>
      <c r="AK2243" s="59"/>
    </row>
    <row r="2244" spans="2:37" s="83" customFormat="1" ht="16.25" customHeight="1" x14ac:dyDescent="0.35">
      <c r="B2244" s="85"/>
      <c r="C2244" s="85"/>
      <c r="D2244" s="85"/>
      <c r="AK2244" s="59"/>
    </row>
    <row r="2245" spans="2:37" s="83" customFormat="1" ht="16.25" customHeight="1" x14ac:dyDescent="0.35">
      <c r="B2245" s="85"/>
      <c r="C2245" s="85"/>
      <c r="D2245" s="85"/>
      <c r="AK2245" s="59"/>
    </row>
    <row r="2246" spans="2:37" s="83" customFormat="1" ht="16.25" customHeight="1" x14ac:dyDescent="0.35">
      <c r="B2246" s="85"/>
      <c r="C2246" s="85"/>
      <c r="D2246" s="85"/>
      <c r="AK2246" s="59"/>
    </row>
    <row r="2247" spans="2:37" s="83" customFormat="1" ht="16.25" customHeight="1" x14ac:dyDescent="0.35">
      <c r="B2247" s="85"/>
      <c r="C2247" s="85"/>
      <c r="D2247" s="85"/>
      <c r="AK2247" s="59"/>
    </row>
    <row r="2248" spans="2:37" s="83" customFormat="1" ht="16.25" customHeight="1" x14ac:dyDescent="0.35">
      <c r="B2248" s="85"/>
      <c r="C2248" s="85"/>
      <c r="D2248" s="85"/>
      <c r="AK2248" s="59"/>
    </row>
    <row r="2249" spans="2:37" s="83" customFormat="1" ht="16.25" customHeight="1" x14ac:dyDescent="0.35">
      <c r="B2249" s="85"/>
      <c r="C2249" s="85"/>
      <c r="D2249" s="85"/>
      <c r="AK2249" s="59"/>
    </row>
    <row r="2250" spans="2:37" s="83" customFormat="1" ht="16.25" customHeight="1" x14ac:dyDescent="0.35">
      <c r="B2250" s="85"/>
      <c r="C2250" s="85"/>
      <c r="D2250" s="85"/>
      <c r="AK2250" s="59"/>
    </row>
    <row r="2251" spans="2:37" s="83" customFormat="1" ht="16.25" customHeight="1" x14ac:dyDescent="0.35">
      <c r="B2251" s="85"/>
      <c r="C2251" s="85"/>
      <c r="D2251" s="85"/>
      <c r="AK2251" s="59"/>
    </row>
    <row r="2252" spans="2:37" s="83" customFormat="1" ht="16.25" customHeight="1" x14ac:dyDescent="0.35">
      <c r="B2252" s="85"/>
      <c r="C2252" s="85"/>
      <c r="D2252" s="85"/>
      <c r="AK2252" s="59"/>
    </row>
    <row r="2253" spans="2:37" s="83" customFormat="1" ht="16.25" customHeight="1" x14ac:dyDescent="0.35">
      <c r="B2253" s="85"/>
      <c r="C2253" s="85"/>
      <c r="D2253" s="85"/>
      <c r="AK2253" s="59"/>
    </row>
    <row r="2254" spans="2:37" s="83" customFormat="1" ht="16.25" customHeight="1" x14ac:dyDescent="0.35">
      <c r="B2254" s="85"/>
      <c r="C2254" s="85"/>
      <c r="D2254" s="85"/>
      <c r="AK2254" s="59"/>
    </row>
    <row r="2255" spans="2:37" s="83" customFormat="1" ht="16.25" customHeight="1" x14ac:dyDescent="0.35">
      <c r="B2255" s="85"/>
      <c r="C2255" s="85"/>
      <c r="D2255" s="85"/>
      <c r="AK2255" s="59"/>
    </row>
    <row r="2256" spans="2:37" s="83" customFormat="1" ht="16.25" customHeight="1" x14ac:dyDescent="0.35">
      <c r="B2256" s="85"/>
      <c r="C2256" s="85"/>
      <c r="D2256" s="85"/>
      <c r="AK2256" s="59"/>
    </row>
    <row r="2257" spans="2:37" s="83" customFormat="1" ht="16.25" customHeight="1" x14ac:dyDescent="0.35">
      <c r="B2257" s="85"/>
      <c r="C2257" s="85"/>
      <c r="D2257" s="85"/>
      <c r="AK2257" s="59"/>
    </row>
    <row r="2258" spans="2:37" s="83" customFormat="1" ht="16.25" customHeight="1" x14ac:dyDescent="0.35">
      <c r="B2258" s="85"/>
      <c r="C2258" s="85"/>
      <c r="D2258" s="85"/>
      <c r="AK2258" s="59"/>
    </row>
    <row r="2259" spans="2:37" s="83" customFormat="1" ht="16.25" customHeight="1" x14ac:dyDescent="0.35">
      <c r="B2259" s="85"/>
      <c r="C2259" s="85"/>
      <c r="D2259" s="85"/>
      <c r="AK2259" s="59"/>
    </row>
    <row r="2260" spans="2:37" s="83" customFormat="1" ht="16.25" customHeight="1" x14ac:dyDescent="0.35">
      <c r="B2260" s="85"/>
      <c r="C2260" s="85"/>
      <c r="D2260" s="85"/>
      <c r="AK2260" s="59"/>
    </row>
    <row r="2261" spans="2:37" s="83" customFormat="1" ht="16.25" customHeight="1" x14ac:dyDescent="0.35">
      <c r="B2261" s="85"/>
      <c r="C2261" s="85"/>
      <c r="D2261" s="85"/>
      <c r="AK2261" s="59"/>
    </row>
    <row r="2262" spans="2:37" s="83" customFormat="1" ht="16.25" customHeight="1" x14ac:dyDescent="0.35">
      <c r="B2262" s="85"/>
      <c r="C2262" s="85"/>
      <c r="D2262" s="85"/>
      <c r="AK2262" s="59"/>
    </row>
    <row r="2263" spans="2:37" s="83" customFormat="1" ht="16.25" customHeight="1" x14ac:dyDescent="0.35">
      <c r="B2263" s="85"/>
      <c r="C2263" s="85"/>
      <c r="D2263" s="85"/>
      <c r="AK2263" s="59"/>
    </row>
    <row r="2264" spans="2:37" s="83" customFormat="1" ht="16.25" customHeight="1" x14ac:dyDescent="0.35">
      <c r="B2264" s="85"/>
      <c r="C2264" s="85"/>
      <c r="D2264" s="85"/>
      <c r="AK2264" s="59"/>
    </row>
    <row r="2265" spans="2:37" s="83" customFormat="1" ht="16.25" customHeight="1" x14ac:dyDescent="0.35">
      <c r="B2265" s="85"/>
      <c r="C2265" s="85"/>
      <c r="D2265" s="85"/>
      <c r="AK2265" s="59"/>
    </row>
    <row r="2266" spans="2:37" s="83" customFormat="1" ht="16.25" customHeight="1" x14ac:dyDescent="0.35">
      <c r="B2266" s="85"/>
      <c r="C2266" s="85"/>
      <c r="D2266" s="85"/>
      <c r="AK2266" s="59"/>
    </row>
    <row r="2267" spans="2:37" s="83" customFormat="1" ht="16.25" customHeight="1" x14ac:dyDescent="0.35">
      <c r="B2267" s="85"/>
      <c r="C2267" s="85"/>
      <c r="D2267" s="85"/>
      <c r="AK2267" s="59"/>
    </row>
    <row r="2268" spans="2:37" s="83" customFormat="1" ht="16.25" customHeight="1" x14ac:dyDescent="0.35">
      <c r="B2268" s="85"/>
      <c r="C2268" s="85"/>
      <c r="D2268" s="85"/>
      <c r="AK2268" s="59"/>
    </row>
    <row r="2269" spans="2:37" s="83" customFormat="1" ht="16.25" customHeight="1" x14ac:dyDescent="0.35">
      <c r="B2269" s="85"/>
      <c r="C2269" s="85"/>
      <c r="D2269" s="85"/>
      <c r="AK2269" s="59"/>
    </row>
    <row r="2270" spans="2:37" s="83" customFormat="1" ht="16.25" customHeight="1" x14ac:dyDescent="0.35">
      <c r="B2270" s="85"/>
      <c r="C2270" s="85"/>
      <c r="D2270" s="85"/>
      <c r="AK2270" s="59"/>
    </row>
    <row r="2271" spans="2:37" s="83" customFormat="1" ht="16.25" customHeight="1" x14ac:dyDescent="0.35">
      <c r="B2271" s="85"/>
      <c r="C2271" s="85"/>
      <c r="D2271" s="85"/>
      <c r="AK2271" s="59"/>
    </row>
    <row r="2272" spans="2:37" s="83" customFormat="1" ht="16.25" customHeight="1" x14ac:dyDescent="0.35">
      <c r="B2272" s="85"/>
      <c r="C2272" s="85"/>
      <c r="D2272" s="85"/>
      <c r="AK2272" s="59"/>
    </row>
    <row r="2273" spans="2:37" s="83" customFormat="1" ht="16.25" customHeight="1" x14ac:dyDescent="0.35">
      <c r="B2273" s="85"/>
      <c r="C2273" s="85"/>
      <c r="D2273" s="85"/>
      <c r="AK2273" s="59"/>
    </row>
    <row r="2274" spans="2:37" s="83" customFormat="1" ht="16.25" customHeight="1" x14ac:dyDescent="0.35">
      <c r="B2274" s="85"/>
      <c r="C2274" s="85"/>
      <c r="D2274" s="85"/>
      <c r="AK2274" s="59"/>
    </row>
    <row r="2275" spans="2:37" s="83" customFormat="1" ht="16.25" customHeight="1" x14ac:dyDescent="0.35">
      <c r="B2275" s="85"/>
      <c r="C2275" s="85"/>
      <c r="D2275" s="85"/>
      <c r="AK2275" s="59"/>
    </row>
    <row r="2276" spans="2:37" s="83" customFormat="1" ht="16.25" customHeight="1" x14ac:dyDescent="0.35">
      <c r="B2276" s="85"/>
      <c r="C2276" s="85"/>
      <c r="D2276" s="85"/>
      <c r="AK2276" s="59"/>
    </row>
    <row r="2277" spans="2:37" s="83" customFormat="1" ht="16.25" customHeight="1" x14ac:dyDescent="0.35">
      <c r="B2277" s="85"/>
      <c r="C2277" s="85"/>
      <c r="D2277" s="85"/>
      <c r="AK2277" s="59"/>
    </row>
    <row r="2278" spans="2:37" s="83" customFormat="1" ht="16.25" customHeight="1" x14ac:dyDescent="0.35">
      <c r="B2278" s="85"/>
      <c r="C2278" s="85"/>
      <c r="D2278" s="85"/>
      <c r="AK2278" s="59"/>
    </row>
    <row r="2279" spans="2:37" s="83" customFormat="1" ht="16.25" customHeight="1" x14ac:dyDescent="0.35">
      <c r="B2279" s="85"/>
      <c r="C2279" s="85"/>
      <c r="D2279" s="85"/>
      <c r="AK2279" s="59"/>
    </row>
    <row r="2280" spans="2:37" s="83" customFormat="1" ht="16.25" customHeight="1" x14ac:dyDescent="0.35">
      <c r="B2280" s="85"/>
      <c r="C2280" s="85"/>
      <c r="D2280" s="85"/>
      <c r="AK2280" s="59"/>
    </row>
    <row r="2281" spans="2:37" s="83" customFormat="1" ht="16.25" customHeight="1" x14ac:dyDescent="0.35">
      <c r="B2281" s="85"/>
      <c r="C2281" s="85"/>
      <c r="D2281" s="85"/>
      <c r="AK2281" s="59"/>
    </row>
    <row r="2282" spans="2:37" s="83" customFormat="1" ht="16.25" customHeight="1" x14ac:dyDescent="0.35">
      <c r="B2282" s="85"/>
      <c r="C2282" s="85"/>
      <c r="D2282" s="85"/>
      <c r="AK2282" s="59"/>
    </row>
    <row r="2283" spans="2:37" s="83" customFormat="1" ht="16.25" customHeight="1" x14ac:dyDescent="0.35">
      <c r="B2283" s="85"/>
      <c r="C2283" s="85"/>
      <c r="D2283" s="85"/>
      <c r="AK2283" s="59"/>
    </row>
    <row r="2284" spans="2:37" s="83" customFormat="1" ht="16.25" customHeight="1" x14ac:dyDescent="0.35">
      <c r="B2284" s="85"/>
      <c r="C2284" s="85"/>
      <c r="D2284" s="85"/>
      <c r="AK2284" s="59"/>
    </row>
    <row r="2285" spans="2:37" s="83" customFormat="1" ht="16.25" customHeight="1" x14ac:dyDescent="0.35">
      <c r="B2285" s="85"/>
      <c r="C2285" s="85"/>
      <c r="D2285" s="85"/>
      <c r="AK2285" s="59"/>
    </row>
    <row r="2286" spans="2:37" s="83" customFormat="1" ht="16.25" customHeight="1" x14ac:dyDescent="0.35">
      <c r="B2286" s="85"/>
      <c r="C2286" s="85"/>
      <c r="D2286" s="85"/>
      <c r="AK2286" s="59"/>
    </row>
    <row r="2287" spans="2:37" s="83" customFormat="1" ht="16.25" customHeight="1" x14ac:dyDescent="0.35">
      <c r="B2287" s="85"/>
      <c r="C2287" s="85"/>
      <c r="D2287" s="85"/>
      <c r="AK2287" s="59"/>
    </row>
    <row r="2288" spans="2:37" s="83" customFormat="1" ht="16.25" customHeight="1" x14ac:dyDescent="0.35">
      <c r="B2288" s="85"/>
      <c r="C2288" s="85"/>
      <c r="D2288" s="85"/>
      <c r="AK2288" s="59"/>
    </row>
    <row r="2289" spans="2:37" s="83" customFormat="1" ht="16.25" customHeight="1" x14ac:dyDescent="0.35">
      <c r="B2289" s="85"/>
      <c r="C2289" s="85"/>
      <c r="D2289" s="85"/>
      <c r="AK2289" s="59"/>
    </row>
    <row r="2290" spans="2:37" s="83" customFormat="1" ht="16.25" customHeight="1" x14ac:dyDescent="0.35">
      <c r="B2290" s="85"/>
      <c r="C2290" s="85"/>
      <c r="D2290" s="85"/>
      <c r="AK2290" s="59"/>
    </row>
    <row r="2291" spans="2:37" s="83" customFormat="1" ht="16.25" customHeight="1" x14ac:dyDescent="0.35">
      <c r="B2291" s="85"/>
      <c r="C2291" s="85"/>
      <c r="D2291" s="85"/>
      <c r="AK2291" s="59"/>
    </row>
    <row r="2292" spans="2:37" s="83" customFormat="1" ht="16.25" customHeight="1" x14ac:dyDescent="0.35">
      <c r="B2292" s="85"/>
      <c r="C2292" s="85"/>
      <c r="D2292" s="85"/>
      <c r="AK2292" s="59"/>
    </row>
    <row r="2293" spans="2:37" s="83" customFormat="1" ht="16.25" customHeight="1" x14ac:dyDescent="0.35">
      <c r="B2293" s="85"/>
      <c r="C2293" s="85"/>
      <c r="D2293" s="85"/>
      <c r="AK2293" s="59"/>
    </row>
    <row r="2294" spans="2:37" s="83" customFormat="1" ht="16.25" customHeight="1" x14ac:dyDescent="0.35">
      <c r="B2294" s="85"/>
      <c r="C2294" s="85"/>
      <c r="D2294" s="85"/>
      <c r="AK2294" s="59"/>
    </row>
    <row r="2295" spans="2:37" s="83" customFormat="1" ht="16.25" customHeight="1" x14ac:dyDescent="0.35">
      <c r="B2295" s="85"/>
      <c r="C2295" s="85"/>
      <c r="D2295" s="85"/>
      <c r="AK2295" s="59"/>
    </row>
    <row r="2296" spans="2:37" s="83" customFormat="1" ht="16.25" customHeight="1" x14ac:dyDescent="0.35">
      <c r="B2296" s="85"/>
      <c r="C2296" s="85"/>
      <c r="D2296" s="85"/>
      <c r="AK2296" s="59"/>
    </row>
    <row r="2297" spans="2:37" s="83" customFormat="1" ht="16.25" customHeight="1" x14ac:dyDescent="0.35">
      <c r="B2297" s="85"/>
      <c r="C2297" s="85"/>
      <c r="D2297" s="85"/>
      <c r="AK2297" s="59"/>
    </row>
    <row r="2298" spans="2:37" s="83" customFormat="1" ht="16.25" customHeight="1" x14ac:dyDescent="0.35">
      <c r="B2298" s="85"/>
      <c r="C2298" s="85"/>
      <c r="D2298" s="85"/>
      <c r="AK2298" s="59"/>
    </row>
    <row r="2299" spans="2:37" s="83" customFormat="1" ht="16.25" customHeight="1" x14ac:dyDescent="0.35">
      <c r="B2299" s="85"/>
      <c r="C2299" s="85"/>
      <c r="D2299" s="85"/>
      <c r="AK2299" s="59"/>
    </row>
    <row r="2300" spans="2:37" s="83" customFormat="1" ht="16.25" customHeight="1" x14ac:dyDescent="0.35">
      <c r="B2300" s="85"/>
      <c r="C2300" s="85"/>
      <c r="D2300" s="85"/>
      <c r="AK2300" s="59"/>
    </row>
    <row r="2301" spans="2:37" s="83" customFormat="1" ht="16.25" customHeight="1" x14ac:dyDescent="0.35">
      <c r="B2301" s="85"/>
      <c r="C2301" s="85"/>
      <c r="D2301" s="85"/>
      <c r="AK2301" s="59"/>
    </row>
    <row r="2302" spans="2:37" s="83" customFormat="1" ht="16.25" customHeight="1" x14ac:dyDescent="0.35">
      <c r="B2302" s="85"/>
      <c r="C2302" s="85"/>
      <c r="D2302" s="85"/>
      <c r="AK2302" s="59"/>
    </row>
    <row r="2303" spans="2:37" s="83" customFormat="1" ht="16.25" customHeight="1" x14ac:dyDescent="0.35">
      <c r="B2303" s="85"/>
      <c r="C2303" s="85"/>
      <c r="D2303" s="85"/>
      <c r="AK2303" s="59"/>
    </row>
    <row r="2304" spans="2:37" s="83" customFormat="1" ht="16.25" customHeight="1" x14ac:dyDescent="0.35">
      <c r="B2304" s="85"/>
      <c r="C2304" s="85"/>
      <c r="D2304" s="85"/>
      <c r="AK2304" s="59"/>
    </row>
    <row r="2305" spans="2:37" s="83" customFormat="1" ht="16.25" customHeight="1" x14ac:dyDescent="0.35">
      <c r="B2305" s="85"/>
      <c r="C2305" s="85"/>
      <c r="D2305" s="85"/>
      <c r="AK2305" s="59"/>
    </row>
    <row r="2306" spans="2:37" s="83" customFormat="1" ht="16.25" customHeight="1" x14ac:dyDescent="0.35">
      <c r="B2306" s="85"/>
      <c r="C2306" s="85"/>
      <c r="D2306" s="85"/>
      <c r="AK2306" s="59"/>
    </row>
    <row r="2307" spans="2:37" s="83" customFormat="1" ht="16.25" customHeight="1" x14ac:dyDescent="0.35">
      <c r="B2307" s="85"/>
      <c r="C2307" s="85"/>
      <c r="D2307" s="85"/>
      <c r="AK2307" s="59"/>
    </row>
    <row r="2308" spans="2:37" s="83" customFormat="1" ht="16.25" customHeight="1" x14ac:dyDescent="0.35">
      <c r="B2308" s="85"/>
      <c r="C2308" s="85"/>
      <c r="D2308" s="85"/>
      <c r="AK2308" s="59"/>
    </row>
    <row r="2309" spans="2:37" s="83" customFormat="1" ht="16.25" customHeight="1" x14ac:dyDescent="0.35">
      <c r="B2309" s="85"/>
      <c r="C2309" s="85"/>
      <c r="D2309" s="85"/>
      <c r="AK2309" s="59"/>
    </row>
    <row r="2310" spans="2:37" s="83" customFormat="1" ht="16.25" customHeight="1" x14ac:dyDescent="0.35">
      <c r="B2310" s="85"/>
      <c r="C2310" s="85"/>
      <c r="D2310" s="85"/>
      <c r="AK2310" s="59"/>
    </row>
    <row r="2311" spans="2:37" s="83" customFormat="1" ht="16.25" customHeight="1" x14ac:dyDescent="0.35">
      <c r="B2311" s="85"/>
      <c r="C2311" s="85"/>
      <c r="D2311" s="85"/>
      <c r="AK2311" s="59"/>
    </row>
    <row r="2312" spans="2:37" s="83" customFormat="1" ht="16.25" customHeight="1" x14ac:dyDescent="0.35">
      <c r="B2312" s="85"/>
      <c r="C2312" s="85"/>
      <c r="D2312" s="85"/>
      <c r="AK2312" s="59"/>
    </row>
    <row r="2313" spans="2:37" s="83" customFormat="1" ht="16.25" customHeight="1" x14ac:dyDescent="0.35">
      <c r="B2313" s="85"/>
      <c r="C2313" s="85"/>
      <c r="D2313" s="85"/>
      <c r="AK2313" s="59"/>
    </row>
    <row r="2314" spans="2:37" s="83" customFormat="1" ht="16.25" customHeight="1" x14ac:dyDescent="0.35">
      <c r="B2314" s="85"/>
      <c r="C2314" s="85"/>
      <c r="D2314" s="85"/>
      <c r="AK2314" s="59"/>
    </row>
    <row r="2315" spans="2:37" s="83" customFormat="1" ht="16.25" customHeight="1" x14ac:dyDescent="0.35">
      <c r="B2315" s="85"/>
      <c r="C2315" s="85"/>
      <c r="D2315" s="85"/>
      <c r="AK2315" s="59"/>
    </row>
    <row r="2316" spans="2:37" s="83" customFormat="1" ht="16.25" customHeight="1" x14ac:dyDescent="0.35">
      <c r="B2316" s="85"/>
      <c r="C2316" s="85"/>
      <c r="D2316" s="85"/>
      <c r="AK2316" s="59"/>
    </row>
    <row r="2317" spans="2:37" s="83" customFormat="1" ht="16.25" customHeight="1" x14ac:dyDescent="0.35">
      <c r="B2317" s="85"/>
      <c r="C2317" s="85"/>
      <c r="D2317" s="85"/>
      <c r="AK2317" s="59"/>
    </row>
    <row r="2318" spans="2:37" s="83" customFormat="1" ht="16.25" customHeight="1" x14ac:dyDescent="0.35">
      <c r="B2318" s="85"/>
      <c r="C2318" s="85"/>
      <c r="D2318" s="85"/>
      <c r="AK2318" s="59"/>
    </row>
    <row r="2319" spans="2:37" s="83" customFormat="1" ht="16.25" customHeight="1" x14ac:dyDescent="0.35">
      <c r="B2319" s="85"/>
      <c r="C2319" s="85"/>
      <c r="D2319" s="85"/>
      <c r="AK2319" s="59"/>
    </row>
    <row r="2320" spans="2:37" s="83" customFormat="1" ht="16.25" customHeight="1" x14ac:dyDescent="0.35">
      <c r="B2320" s="85"/>
      <c r="C2320" s="85"/>
      <c r="D2320" s="85"/>
      <c r="AK2320" s="59"/>
    </row>
    <row r="2321" spans="2:37" s="83" customFormat="1" ht="16.25" customHeight="1" x14ac:dyDescent="0.35">
      <c r="B2321" s="85"/>
      <c r="C2321" s="85"/>
      <c r="D2321" s="85"/>
      <c r="AK2321" s="59"/>
    </row>
    <row r="2322" spans="2:37" s="83" customFormat="1" ht="16.25" customHeight="1" x14ac:dyDescent="0.35">
      <c r="B2322" s="85"/>
      <c r="C2322" s="85"/>
      <c r="D2322" s="85"/>
      <c r="AK2322" s="59"/>
    </row>
    <row r="2323" spans="2:37" s="83" customFormat="1" ht="16.25" customHeight="1" x14ac:dyDescent="0.35">
      <c r="B2323" s="85"/>
      <c r="C2323" s="85"/>
      <c r="D2323" s="85"/>
      <c r="AK2323" s="59"/>
    </row>
    <row r="2324" spans="2:37" s="83" customFormat="1" ht="16.25" customHeight="1" x14ac:dyDescent="0.35">
      <c r="B2324" s="85"/>
      <c r="C2324" s="85"/>
      <c r="D2324" s="85"/>
      <c r="AK2324" s="59"/>
    </row>
    <row r="2325" spans="2:37" s="83" customFormat="1" ht="16.25" customHeight="1" x14ac:dyDescent="0.35">
      <c r="B2325" s="85"/>
      <c r="C2325" s="85"/>
      <c r="D2325" s="85"/>
      <c r="AK2325" s="59"/>
    </row>
    <row r="2326" spans="2:37" s="83" customFormat="1" ht="16.25" customHeight="1" x14ac:dyDescent="0.35">
      <c r="B2326" s="85"/>
      <c r="C2326" s="85"/>
      <c r="D2326" s="85"/>
      <c r="AK2326" s="59"/>
    </row>
    <row r="2327" spans="2:37" s="83" customFormat="1" ht="16.25" customHeight="1" x14ac:dyDescent="0.35">
      <c r="B2327" s="85"/>
      <c r="C2327" s="85"/>
      <c r="D2327" s="85"/>
      <c r="AK2327" s="59"/>
    </row>
    <row r="2328" spans="2:37" s="83" customFormat="1" ht="16.25" customHeight="1" x14ac:dyDescent="0.35">
      <c r="B2328" s="85"/>
      <c r="C2328" s="85"/>
      <c r="D2328" s="85"/>
      <c r="AK2328" s="59"/>
    </row>
    <row r="2329" spans="2:37" s="83" customFormat="1" ht="16.25" customHeight="1" x14ac:dyDescent="0.35">
      <c r="B2329" s="85"/>
      <c r="C2329" s="85"/>
      <c r="D2329" s="85"/>
      <c r="AK2329" s="59"/>
    </row>
    <row r="2330" spans="2:37" s="83" customFormat="1" ht="16.25" customHeight="1" x14ac:dyDescent="0.35">
      <c r="B2330" s="85"/>
      <c r="C2330" s="85"/>
      <c r="D2330" s="85"/>
      <c r="AK2330" s="59"/>
    </row>
    <row r="2331" spans="2:37" s="83" customFormat="1" ht="16.25" customHeight="1" x14ac:dyDescent="0.35">
      <c r="B2331" s="85"/>
      <c r="C2331" s="85"/>
      <c r="D2331" s="85"/>
      <c r="AK2331" s="59"/>
    </row>
    <row r="2332" spans="2:37" s="83" customFormat="1" ht="16.25" customHeight="1" x14ac:dyDescent="0.35">
      <c r="B2332" s="85"/>
      <c r="C2332" s="85"/>
      <c r="D2332" s="85"/>
      <c r="AK2332" s="59"/>
    </row>
    <row r="2333" spans="2:37" s="83" customFormat="1" ht="16.25" customHeight="1" x14ac:dyDescent="0.35">
      <c r="B2333" s="85"/>
      <c r="C2333" s="85"/>
      <c r="D2333" s="85"/>
      <c r="AK2333" s="59"/>
    </row>
    <row r="2334" spans="2:37" s="83" customFormat="1" ht="16.25" customHeight="1" x14ac:dyDescent="0.35">
      <c r="B2334" s="85"/>
      <c r="C2334" s="85"/>
      <c r="D2334" s="85"/>
      <c r="AK2334" s="59"/>
    </row>
    <row r="2335" spans="2:37" s="83" customFormat="1" ht="16.25" customHeight="1" x14ac:dyDescent="0.35">
      <c r="B2335" s="85"/>
      <c r="C2335" s="85"/>
      <c r="D2335" s="85"/>
      <c r="AK2335" s="59"/>
    </row>
    <row r="2336" spans="2:37" s="83" customFormat="1" ht="16.25" customHeight="1" x14ac:dyDescent="0.35">
      <c r="B2336" s="85"/>
      <c r="C2336" s="85"/>
      <c r="D2336" s="85"/>
      <c r="AK2336" s="59"/>
    </row>
    <row r="2337" spans="2:37" s="83" customFormat="1" ht="16.25" customHeight="1" x14ac:dyDescent="0.35">
      <c r="B2337" s="85"/>
      <c r="C2337" s="85"/>
      <c r="D2337" s="85"/>
      <c r="AK2337" s="59"/>
    </row>
    <row r="2338" spans="2:37" s="83" customFormat="1" ht="16.25" customHeight="1" x14ac:dyDescent="0.35">
      <c r="B2338" s="85"/>
      <c r="C2338" s="85"/>
      <c r="D2338" s="85"/>
      <c r="AK2338" s="59"/>
    </row>
    <row r="2339" spans="2:37" s="83" customFormat="1" ht="16.25" customHeight="1" x14ac:dyDescent="0.35">
      <c r="B2339" s="85"/>
      <c r="C2339" s="85"/>
      <c r="D2339" s="85"/>
      <c r="AK2339" s="59"/>
    </row>
    <row r="2340" spans="2:37" s="83" customFormat="1" ht="16.25" customHeight="1" x14ac:dyDescent="0.35">
      <c r="B2340" s="85"/>
      <c r="C2340" s="85"/>
      <c r="D2340" s="85"/>
      <c r="AK2340" s="59"/>
    </row>
    <row r="2341" spans="2:37" s="83" customFormat="1" ht="16.25" customHeight="1" x14ac:dyDescent="0.35">
      <c r="B2341" s="85"/>
      <c r="C2341" s="85"/>
      <c r="D2341" s="85"/>
      <c r="AK2341" s="59"/>
    </row>
    <row r="2342" spans="2:37" s="83" customFormat="1" ht="16.25" customHeight="1" x14ac:dyDescent="0.35">
      <c r="B2342" s="85"/>
      <c r="C2342" s="85"/>
      <c r="D2342" s="85"/>
      <c r="AK2342" s="59"/>
    </row>
    <row r="2343" spans="2:37" s="83" customFormat="1" ht="16.25" customHeight="1" x14ac:dyDescent="0.35">
      <c r="B2343" s="85"/>
      <c r="C2343" s="85"/>
      <c r="D2343" s="85"/>
      <c r="AK2343" s="59"/>
    </row>
    <row r="2344" spans="2:37" s="83" customFormat="1" ht="16.25" customHeight="1" x14ac:dyDescent="0.35">
      <c r="B2344" s="85"/>
      <c r="C2344" s="85"/>
      <c r="D2344" s="85"/>
      <c r="AK2344" s="59"/>
    </row>
    <row r="2345" spans="2:37" s="83" customFormat="1" ht="16.25" customHeight="1" x14ac:dyDescent="0.35">
      <c r="B2345" s="85"/>
      <c r="C2345" s="85"/>
      <c r="D2345" s="85"/>
      <c r="AK2345" s="59"/>
    </row>
    <row r="2346" spans="2:37" s="83" customFormat="1" ht="16.25" customHeight="1" x14ac:dyDescent="0.35">
      <c r="B2346" s="85"/>
      <c r="C2346" s="85"/>
      <c r="D2346" s="85"/>
      <c r="AK2346" s="59"/>
    </row>
    <row r="2347" spans="2:37" s="83" customFormat="1" ht="16.25" customHeight="1" x14ac:dyDescent="0.35">
      <c r="B2347" s="85"/>
      <c r="C2347" s="85"/>
      <c r="D2347" s="85"/>
      <c r="AK2347" s="59"/>
    </row>
    <row r="2348" spans="2:37" s="83" customFormat="1" ht="16.25" customHeight="1" x14ac:dyDescent="0.35">
      <c r="B2348" s="85"/>
      <c r="C2348" s="85"/>
      <c r="D2348" s="85"/>
      <c r="AK2348" s="59"/>
    </row>
    <row r="2349" spans="2:37" s="83" customFormat="1" ht="16.25" customHeight="1" x14ac:dyDescent="0.35">
      <c r="B2349" s="85"/>
      <c r="C2349" s="85"/>
      <c r="D2349" s="85"/>
      <c r="AK2349" s="59"/>
    </row>
    <row r="2350" spans="2:37" s="83" customFormat="1" ht="16.25" customHeight="1" x14ac:dyDescent="0.35">
      <c r="B2350" s="85"/>
      <c r="C2350" s="85"/>
      <c r="D2350" s="85"/>
      <c r="AK2350" s="59"/>
    </row>
    <row r="2351" spans="2:37" s="83" customFormat="1" ht="16.25" customHeight="1" x14ac:dyDescent="0.35">
      <c r="B2351" s="85"/>
      <c r="C2351" s="85"/>
      <c r="D2351" s="85"/>
      <c r="AK2351" s="59"/>
    </row>
    <row r="2352" spans="2:37" s="83" customFormat="1" ht="16.25" customHeight="1" x14ac:dyDescent="0.35">
      <c r="B2352" s="85"/>
      <c r="C2352" s="85"/>
      <c r="D2352" s="85"/>
      <c r="AK2352" s="59"/>
    </row>
    <row r="2353" spans="2:37" s="83" customFormat="1" ht="16.25" customHeight="1" x14ac:dyDescent="0.35">
      <c r="B2353" s="85"/>
      <c r="C2353" s="85"/>
      <c r="D2353" s="85"/>
      <c r="AK2353" s="59"/>
    </row>
    <row r="2354" spans="2:37" s="83" customFormat="1" ht="16.25" customHeight="1" x14ac:dyDescent="0.35">
      <c r="B2354" s="85"/>
      <c r="C2354" s="85"/>
      <c r="D2354" s="85"/>
      <c r="AK2354" s="59"/>
    </row>
    <row r="2355" spans="2:37" s="83" customFormat="1" ht="16.25" customHeight="1" x14ac:dyDescent="0.35">
      <c r="B2355" s="85"/>
      <c r="C2355" s="85"/>
      <c r="D2355" s="85"/>
      <c r="AK2355" s="59"/>
    </row>
    <row r="2356" spans="2:37" s="83" customFormat="1" ht="16.25" customHeight="1" x14ac:dyDescent="0.35">
      <c r="B2356" s="85"/>
      <c r="C2356" s="85"/>
      <c r="D2356" s="85"/>
      <c r="AK2356" s="59"/>
    </row>
    <row r="2357" spans="2:37" s="83" customFormat="1" ht="16.25" customHeight="1" x14ac:dyDescent="0.35">
      <c r="B2357" s="85"/>
      <c r="C2357" s="85"/>
      <c r="D2357" s="85"/>
      <c r="AK2357" s="59"/>
    </row>
    <row r="2358" spans="2:37" s="83" customFormat="1" ht="16.25" customHeight="1" x14ac:dyDescent="0.35">
      <c r="B2358" s="85"/>
      <c r="C2358" s="85"/>
      <c r="D2358" s="85"/>
      <c r="AK2358" s="59"/>
    </row>
    <row r="2359" spans="2:37" s="83" customFormat="1" ht="16.25" customHeight="1" x14ac:dyDescent="0.35">
      <c r="B2359" s="85"/>
      <c r="C2359" s="85"/>
      <c r="D2359" s="85"/>
      <c r="AK2359" s="59"/>
    </row>
    <row r="2360" spans="2:37" s="83" customFormat="1" ht="16.25" customHeight="1" x14ac:dyDescent="0.35">
      <c r="B2360" s="85"/>
      <c r="C2360" s="85"/>
      <c r="D2360" s="85"/>
      <c r="AK2360" s="59"/>
    </row>
    <row r="2361" spans="2:37" s="83" customFormat="1" ht="16.25" customHeight="1" x14ac:dyDescent="0.35">
      <c r="B2361" s="85"/>
      <c r="C2361" s="85"/>
      <c r="D2361" s="85"/>
      <c r="AK2361" s="59"/>
    </row>
    <row r="2362" spans="2:37" s="83" customFormat="1" ht="16.25" customHeight="1" x14ac:dyDescent="0.35">
      <c r="B2362" s="85"/>
      <c r="C2362" s="85"/>
      <c r="D2362" s="85"/>
      <c r="AK2362" s="59"/>
    </row>
    <row r="2363" spans="2:37" s="83" customFormat="1" ht="16.25" customHeight="1" x14ac:dyDescent="0.35">
      <c r="B2363" s="85"/>
      <c r="C2363" s="85"/>
      <c r="D2363" s="85"/>
      <c r="AK2363" s="59"/>
    </row>
    <row r="2364" spans="2:37" s="83" customFormat="1" ht="16.25" customHeight="1" x14ac:dyDescent="0.35">
      <c r="B2364" s="85"/>
      <c r="C2364" s="85"/>
      <c r="D2364" s="85"/>
      <c r="AK2364" s="59"/>
    </row>
    <row r="2365" spans="2:37" s="83" customFormat="1" ht="16.25" customHeight="1" x14ac:dyDescent="0.35">
      <c r="B2365" s="85"/>
      <c r="C2365" s="85"/>
      <c r="D2365" s="85"/>
      <c r="AK2365" s="59"/>
    </row>
    <row r="2366" spans="2:37" s="83" customFormat="1" ht="16.25" customHeight="1" x14ac:dyDescent="0.35">
      <c r="B2366" s="85"/>
      <c r="C2366" s="85"/>
      <c r="D2366" s="85"/>
      <c r="AK2366" s="59"/>
    </row>
    <row r="2367" spans="2:37" s="83" customFormat="1" ht="16.25" customHeight="1" x14ac:dyDescent="0.35">
      <c r="B2367" s="85"/>
      <c r="C2367" s="85"/>
      <c r="D2367" s="85"/>
      <c r="AK2367" s="59"/>
    </row>
    <row r="2368" spans="2:37" s="83" customFormat="1" ht="16.25" customHeight="1" x14ac:dyDescent="0.35">
      <c r="B2368" s="85"/>
      <c r="C2368" s="85"/>
      <c r="D2368" s="85"/>
      <c r="AK2368" s="59"/>
    </row>
    <row r="2369" spans="2:37" s="83" customFormat="1" ht="16.25" customHeight="1" x14ac:dyDescent="0.35">
      <c r="B2369" s="85"/>
      <c r="C2369" s="85"/>
      <c r="D2369" s="85"/>
      <c r="AK2369" s="59"/>
    </row>
    <row r="2370" spans="2:37" s="83" customFormat="1" ht="16.25" customHeight="1" x14ac:dyDescent="0.35">
      <c r="B2370" s="85"/>
      <c r="C2370" s="85"/>
      <c r="D2370" s="85"/>
      <c r="AK2370" s="59"/>
    </row>
    <row r="2371" spans="2:37" s="83" customFormat="1" ht="16.25" customHeight="1" x14ac:dyDescent="0.35">
      <c r="B2371" s="85"/>
      <c r="C2371" s="85"/>
      <c r="D2371" s="85"/>
      <c r="AK2371" s="59"/>
    </row>
    <row r="2372" spans="2:37" s="83" customFormat="1" ht="16.25" customHeight="1" x14ac:dyDescent="0.35">
      <c r="B2372" s="85"/>
      <c r="C2372" s="85"/>
      <c r="D2372" s="85"/>
      <c r="AK2372" s="59"/>
    </row>
    <row r="2373" spans="2:37" s="83" customFormat="1" ht="16.25" customHeight="1" x14ac:dyDescent="0.35">
      <c r="B2373" s="85"/>
      <c r="C2373" s="85"/>
      <c r="D2373" s="85"/>
      <c r="AK2373" s="59"/>
    </row>
    <row r="2374" spans="2:37" s="83" customFormat="1" ht="16.25" customHeight="1" x14ac:dyDescent="0.35">
      <c r="B2374" s="85"/>
      <c r="C2374" s="85"/>
      <c r="D2374" s="85"/>
      <c r="AK2374" s="59"/>
    </row>
    <row r="2375" spans="2:37" s="83" customFormat="1" ht="16.25" customHeight="1" x14ac:dyDescent="0.35">
      <c r="B2375" s="85"/>
      <c r="C2375" s="85"/>
      <c r="D2375" s="85"/>
      <c r="AK2375" s="59"/>
    </row>
    <row r="2376" spans="2:37" s="83" customFormat="1" ht="16.25" customHeight="1" x14ac:dyDescent="0.35">
      <c r="B2376" s="85"/>
      <c r="C2376" s="85"/>
      <c r="D2376" s="85"/>
      <c r="AK2376" s="59"/>
    </row>
    <row r="2377" spans="2:37" s="83" customFormat="1" ht="16.25" customHeight="1" x14ac:dyDescent="0.35">
      <c r="B2377" s="85"/>
      <c r="C2377" s="85"/>
      <c r="D2377" s="85"/>
      <c r="AK2377" s="59"/>
    </row>
    <row r="2378" spans="2:37" s="83" customFormat="1" ht="16.25" customHeight="1" x14ac:dyDescent="0.35">
      <c r="B2378" s="85"/>
      <c r="C2378" s="85"/>
      <c r="D2378" s="85"/>
      <c r="AK2378" s="59"/>
    </row>
    <row r="2379" spans="2:37" s="83" customFormat="1" ht="16.25" customHeight="1" x14ac:dyDescent="0.35">
      <c r="B2379" s="85"/>
      <c r="C2379" s="85"/>
      <c r="D2379" s="85"/>
      <c r="AK2379" s="59"/>
    </row>
    <row r="2380" spans="2:37" s="83" customFormat="1" ht="16.25" customHeight="1" x14ac:dyDescent="0.35">
      <c r="B2380" s="85"/>
      <c r="C2380" s="85"/>
      <c r="D2380" s="85"/>
      <c r="AK2380" s="59"/>
    </row>
    <row r="2381" spans="2:37" s="83" customFormat="1" ht="16.25" customHeight="1" x14ac:dyDescent="0.35">
      <c r="B2381" s="85"/>
      <c r="C2381" s="85"/>
      <c r="D2381" s="85"/>
      <c r="AK2381" s="59"/>
    </row>
    <row r="2382" spans="2:37" s="83" customFormat="1" ht="16.25" customHeight="1" x14ac:dyDescent="0.35">
      <c r="B2382" s="85"/>
      <c r="C2382" s="85"/>
      <c r="D2382" s="85"/>
      <c r="AK2382" s="59"/>
    </row>
    <row r="2383" spans="2:37" s="83" customFormat="1" ht="16.25" customHeight="1" x14ac:dyDescent="0.35">
      <c r="B2383" s="85"/>
      <c r="C2383" s="85"/>
      <c r="D2383" s="85"/>
      <c r="AK2383" s="59"/>
    </row>
    <row r="2384" spans="2:37" s="83" customFormat="1" ht="16.25" customHeight="1" x14ac:dyDescent="0.35">
      <c r="B2384" s="85"/>
      <c r="C2384" s="85"/>
      <c r="D2384" s="85"/>
      <c r="AK2384" s="59"/>
    </row>
    <row r="2385" spans="2:37" s="83" customFormat="1" ht="16.25" customHeight="1" x14ac:dyDescent="0.35">
      <c r="B2385" s="85"/>
      <c r="C2385" s="85"/>
      <c r="D2385" s="85"/>
      <c r="AK2385" s="59"/>
    </row>
    <row r="2386" spans="2:37" s="83" customFormat="1" ht="16.25" customHeight="1" x14ac:dyDescent="0.35">
      <c r="B2386" s="85"/>
      <c r="C2386" s="85"/>
      <c r="D2386" s="85"/>
      <c r="AK2386" s="59"/>
    </row>
    <row r="2387" spans="2:37" s="83" customFormat="1" ht="16.25" customHeight="1" x14ac:dyDescent="0.35">
      <c r="B2387" s="85"/>
      <c r="C2387" s="85"/>
      <c r="D2387" s="85"/>
      <c r="AK2387" s="59"/>
    </row>
    <row r="2388" spans="2:37" s="83" customFormat="1" ht="16.25" customHeight="1" x14ac:dyDescent="0.35">
      <c r="B2388" s="85"/>
      <c r="C2388" s="85"/>
      <c r="D2388" s="85"/>
      <c r="AK2388" s="59"/>
    </row>
    <row r="2389" spans="2:37" s="83" customFormat="1" ht="16.25" customHeight="1" x14ac:dyDescent="0.35">
      <c r="B2389" s="85"/>
      <c r="C2389" s="85"/>
      <c r="D2389" s="85"/>
      <c r="AK2389" s="59"/>
    </row>
    <row r="2390" spans="2:37" s="83" customFormat="1" ht="16.25" customHeight="1" x14ac:dyDescent="0.35">
      <c r="B2390" s="85"/>
      <c r="C2390" s="85"/>
      <c r="D2390" s="85"/>
      <c r="AK2390" s="59"/>
    </row>
    <row r="2391" spans="2:37" s="83" customFormat="1" ht="16.25" customHeight="1" x14ac:dyDescent="0.35">
      <c r="B2391" s="85"/>
      <c r="C2391" s="85"/>
      <c r="D2391" s="85"/>
      <c r="AK2391" s="59"/>
    </row>
    <row r="2392" spans="2:37" s="83" customFormat="1" ht="16.25" customHeight="1" x14ac:dyDescent="0.35">
      <c r="B2392" s="85"/>
      <c r="C2392" s="85"/>
      <c r="D2392" s="85"/>
      <c r="AK2392" s="59"/>
    </row>
    <row r="2393" spans="2:37" s="83" customFormat="1" ht="16.25" customHeight="1" x14ac:dyDescent="0.35">
      <c r="B2393" s="85"/>
      <c r="C2393" s="85"/>
      <c r="D2393" s="85"/>
      <c r="AK2393" s="59"/>
    </row>
    <row r="2394" spans="2:37" s="83" customFormat="1" ht="16.25" customHeight="1" x14ac:dyDescent="0.35">
      <c r="B2394" s="85"/>
      <c r="C2394" s="85"/>
      <c r="D2394" s="85"/>
      <c r="AK2394" s="59"/>
    </row>
    <row r="2395" spans="2:37" s="83" customFormat="1" ht="16.25" customHeight="1" x14ac:dyDescent="0.35">
      <c r="B2395" s="85"/>
      <c r="C2395" s="85"/>
      <c r="D2395" s="85"/>
      <c r="AK2395" s="59"/>
    </row>
    <row r="2396" spans="2:37" s="83" customFormat="1" ht="16.25" customHeight="1" x14ac:dyDescent="0.35">
      <c r="B2396" s="85"/>
      <c r="C2396" s="85"/>
      <c r="D2396" s="85"/>
      <c r="AK2396" s="59"/>
    </row>
    <row r="2397" spans="2:37" s="83" customFormat="1" ht="16.25" customHeight="1" x14ac:dyDescent="0.35">
      <c r="B2397" s="85"/>
      <c r="C2397" s="85"/>
      <c r="D2397" s="85"/>
      <c r="AK2397" s="59"/>
    </row>
    <row r="2398" spans="2:37" s="83" customFormat="1" ht="16.25" customHeight="1" x14ac:dyDescent="0.35">
      <c r="B2398" s="85"/>
      <c r="C2398" s="85"/>
      <c r="D2398" s="85"/>
      <c r="AK2398" s="59"/>
    </row>
    <row r="2399" spans="2:37" s="83" customFormat="1" ht="16.25" customHeight="1" x14ac:dyDescent="0.35">
      <c r="B2399" s="85"/>
      <c r="C2399" s="85"/>
      <c r="D2399" s="85"/>
      <c r="AK2399" s="59"/>
    </row>
    <row r="2400" spans="2:37" s="83" customFormat="1" ht="16.25" customHeight="1" x14ac:dyDescent="0.35">
      <c r="B2400" s="85"/>
      <c r="C2400" s="85"/>
      <c r="D2400" s="85"/>
      <c r="AK2400" s="59"/>
    </row>
    <row r="2401" spans="2:37" s="83" customFormat="1" ht="16.25" customHeight="1" x14ac:dyDescent="0.35">
      <c r="B2401" s="85"/>
      <c r="C2401" s="85"/>
      <c r="D2401" s="85"/>
      <c r="AK2401" s="59"/>
    </row>
    <row r="2402" spans="2:37" s="83" customFormat="1" ht="16.25" customHeight="1" x14ac:dyDescent="0.35">
      <c r="B2402" s="85"/>
      <c r="C2402" s="85"/>
      <c r="D2402" s="85"/>
      <c r="AK2402" s="59"/>
    </row>
    <row r="2403" spans="2:37" s="83" customFormat="1" ht="16.25" customHeight="1" x14ac:dyDescent="0.35">
      <c r="B2403" s="85"/>
      <c r="C2403" s="85"/>
      <c r="D2403" s="85"/>
      <c r="AK2403" s="59"/>
    </row>
    <row r="2404" spans="2:37" s="83" customFormat="1" ht="16.25" customHeight="1" x14ac:dyDescent="0.35">
      <c r="B2404" s="85"/>
      <c r="C2404" s="85"/>
      <c r="D2404" s="85"/>
      <c r="AK2404" s="59"/>
    </row>
    <row r="2405" spans="2:37" s="83" customFormat="1" ht="16.25" customHeight="1" x14ac:dyDescent="0.35">
      <c r="B2405" s="85"/>
      <c r="C2405" s="85"/>
      <c r="D2405" s="85"/>
      <c r="AK2405" s="59"/>
    </row>
    <row r="2406" spans="2:37" s="83" customFormat="1" ht="16.25" customHeight="1" x14ac:dyDescent="0.35">
      <c r="B2406" s="85"/>
      <c r="C2406" s="85"/>
      <c r="D2406" s="85"/>
      <c r="AK2406" s="59"/>
    </row>
    <row r="2407" spans="2:37" s="83" customFormat="1" ht="16.25" customHeight="1" x14ac:dyDescent="0.35">
      <c r="B2407" s="85"/>
      <c r="C2407" s="85"/>
      <c r="D2407" s="85"/>
      <c r="AK2407" s="59"/>
    </row>
    <row r="2408" spans="2:37" s="83" customFormat="1" ht="16.25" customHeight="1" x14ac:dyDescent="0.35">
      <c r="B2408" s="85"/>
      <c r="C2408" s="85"/>
      <c r="D2408" s="85"/>
      <c r="AK2408" s="59"/>
    </row>
    <row r="2409" spans="2:37" s="83" customFormat="1" ht="16.25" customHeight="1" x14ac:dyDescent="0.35">
      <c r="B2409" s="85"/>
      <c r="C2409" s="85"/>
      <c r="D2409" s="85"/>
      <c r="AK2409" s="59"/>
    </row>
    <row r="2410" spans="2:37" s="83" customFormat="1" ht="16.25" customHeight="1" x14ac:dyDescent="0.35">
      <c r="B2410" s="85"/>
      <c r="C2410" s="85"/>
      <c r="D2410" s="85"/>
      <c r="AK2410" s="59"/>
    </row>
    <row r="2411" spans="2:37" s="83" customFormat="1" ht="16.25" customHeight="1" x14ac:dyDescent="0.35">
      <c r="B2411" s="85"/>
      <c r="C2411" s="85"/>
      <c r="D2411" s="85"/>
      <c r="AK2411" s="59"/>
    </row>
    <row r="2412" spans="2:37" s="83" customFormat="1" ht="16.25" customHeight="1" x14ac:dyDescent="0.35">
      <c r="B2412" s="85"/>
      <c r="C2412" s="85"/>
      <c r="D2412" s="85"/>
      <c r="AK2412" s="59"/>
    </row>
    <row r="2413" spans="2:37" s="83" customFormat="1" ht="16.25" customHeight="1" x14ac:dyDescent="0.35">
      <c r="B2413" s="85"/>
      <c r="C2413" s="85"/>
      <c r="D2413" s="85"/>
      <c r="AK2413" s="59"/>
    </row>
    <row r="2414" spans="2:37" s="83" customFormat="1" ht="16.25" customHeight="1" x14ac:dyDescent="0.35">
      <c r="B2414" s="85"/>
      <c r="C2414" s="85"/>
      <c r="D2414" s="85"/>
      <c r="AK2414" s="59"/>
    </row>
    <row r="2415" spans="2:37" s="83" customFormat="1" ht="16.25" customHeight="1" x14ac:dyDescent="0.35">
      <c r="B2415" s="85"/>
      <c r="C2415" s="85"/>
      <c r="D2415" s="85"/>
      <c r="AK2415" s="59"/>
    </row>
    <row r="2416" spans="2:37" s="83" customFormat="1" ht="16.25" customHeight="1" x14ac:dyDescent="0.35">
      <c r="B2416" s="85"/>
      <c r="C2416" s="85"/>
      <c r="D2416" s="85"/>
      <c r="AK2416" s="59"/>
    </row>
    <row r="2417" spans="2:37" s="83" customFormat="1" ht="16.25" customHeight="1" x14ac:dyDescent="0.35">
      <c r="B2417" s="85"/>
      <c r="C2417" s="85"/>
      <c r="D2417" s="85"/>
      <c r="AK2417" s="59"/>
    </row>
    <row r="2418" spans="2:37" s="83" customFormat="1" ht="16.25" customHeight="1" x14ac:dyDescent="0.35">
      <c r="B2418" s="85"/>
      <c r="C2418" s="85"/>
      <c r="D2418" s="85"/>
      <c r="AK2418" s="59"/>
    </row>
    <row r="2419" spans="2:37" s="83" customFormat="1" ht="16.25" customHeight="1" x14ac:dyDescent="0.35">
      <c r="B2419" s="85"/>
      <c r="C2419" s="85"/>
      <c r="D2419" s="85"/>
      <c r="AK2419" s="59"/>
    </row>
    <row r="2420" spans="2:37" s="83" customFormat="1" ht="16.25" customHeight="1" x14ac:dyDescent="0.35">
      <c r="B2420" s="85"/>
      <c r="C2420" s="85"/>
      <c r="D2420" s="85"/>
      <c r="AK2420" s="59"/>
    </row>
    <row r="2421" spans="2:37" s="83" customFormat="1" ht="16.25" customHeight="1" x14ac:dyDescent="0.35">
      <c r="B2421" s="85"/>
      <c r="C2421" s="85"/>
      <c r="D2421" s="85"/>
      <c r="AK2421" s="59"/>
    </row>
    <row r="2422" spans="2:37" s="83" customFormat="1" ht="16.25" customHeight="1" x14ac:dyDescent="0.35">
      <c r="B2422" s="85"/>
      <c r="C2422" s="85"/>
      <c r="D2422" s="85"/>
      <c r="AK2422" s="59"/>
    </row>
    <row r="2423" spans="2:37" s="83" customFormat="1" ht="16.25" customHeight="1" x14ac:dyDescent="0.35">
      <c r="B2423" s="85"/>
      <c r="C2423" s="85"/>
      <c r="D2423" s="85"/>
      <c r="AK2423" s="59"/>
    </row>
    <row r="2424" spans="2:37" s="83" customFormat="1" ht="16.25" customHeight="1" x14ac:dyDescent="0.35">
      <c r="B2424" s="85"/>
      <c r="C2424" s="85"/>
      <c r="D2424" s="85"/>
      <c r="AK2424" s="59"/>
    </row>
    <row r="2425" spans="2:37" s="83" customFormat="1" ht="16.25" customHeight="1" x14ac:dyDescent="0.35">
      <c r="B2425" s="85"/>
      <c r="C2425" s="85"/>
      <c r="D2425" s="85"/>
      <c r="AK2425" s="59"/>
    </row>
    <row r="2426" spans="2:37" s="83" customFormat="1" ht="16.25" customHeight="1" x14ac:dyDescent="0.35">
      <c r="B2426" s="85"/>
      <c r="C2426" s="85"/>
      <c r="D2426" s="85"/>
      <c r="AK2426" s="59"/>
    </row>
    <row r="2427" spans="2:37" s="83" customFormat="1" ht="16.25" customHeight="1" x14ac:dyDescent="0.35">
      <c r="B2427" s="85"/>
      <c r="C2427" s="85"/>
      <c r="D2427" s="85"/>
      <c r="AK2427" s="59"/>
    </row>
    <row r="2428" spans="2:37" s="83" customFormat="1" ht="16.25" customHeight="1" x14ac:dyDescent="0.35">
      <c r="B2428" s="85"/>
      <c r="C2428" s="85"/>
      <c r="D2428" s="85"/>
      <c r="AK2428" s="59"/>
    </row>
    <row r="2429" spans="2:37" s="83" customFormat="1" ht="16.25" customHeight="1" x14ac:dyDescent="0.35">
      <c r="B2429" s="85"/>
      <c r="C2429" s="85"/>
      <c r="D2429" s="85"/>
      <c r="AK2429" s="59"/>
    </row>
    <row r="2430" spans="2:37" s="83" customFormat="1" ht="16.25" customHeight="1" x14ac:dyDescent="0.35">
      <c r="B2430" s="85"/>
      <c r="C2430" s="85"/>
      <c r="D2430" s="85"/>
      <c r="AK2430" s="59"/>
    </row>
    <row r="2431" spans="2:37" s="83" customFormat="1" ht="16.25" customHeight="1" x14ac:dyDescent="0.35">
      <c r="B2431" s="85"/>
      <c r="C2431" s="85"/>
      <c r="D2431" s="85"/>
      <c r="AK2431" s="59"/>
    </row>
    <row r="2432" spans="2:37" s="83" customFormat="1" ht="16.25" customHeight="1" x14ac:dyDescent="0.35">
      <c r="B2432" s="85"/>
      <c r="C2432" s="85"/>
      <c r="D2432" s="85"/>
      <c r="AK2432" s="59"/>
    </row>
    <row r="2433" spans="2:37" s="83" customFormat="1" ht="16.25" customHeight="1" x14ac:dyDescent="0.35">
      <c r="B2433" s="85"/>
      <c r="C2433" s="85"/>
      <c r="D2433" s="85"/>
      <c r="AK2433" s="59"/>
    </row>
    <row r="2434" spans="2:37" s="83" customFormat="1" ht="16.25" customHeight="1" x14ac:dyDescent="0.35">
      <c r="B2434" s="85"/>
      <c r="C2434" s="85"/>
      <c r="D2434" s="85"/>
      <c r="AK2434" s="59"/>
    </row>
    <row r="2435" spans="2:37" s="83" customFormat="1" ht="16.25" customHeight="1" x14ac:dyDescent="0.35">
      <c r="B2435" s="85"/>
      <c r="C2435" s="85"/>
      <c r="D2435" s="85"/>
      <c r="AK2435" s="59"/>
    </row>
    <row r="2436" spans="2:37" s="83" customFormat="1" ht="16.25" customHeight="1" x14ac:dyDescent="0.35">
      <c r="B2436" s="85"/>
      <c r="C2436" s="85"/>
      <c r="D2436" s="85"/>
      <c r="AK2436" s="59"/>
    </row>
    <row r="2437" spans="2:37" s="83" customFormat="1" ht="16.25" customHeight="1" x14ac:dyDescent="0.35">
      <c r="B2437" s="85"/>
      <c r="C2437" s="85"/>
      <c r="D2437" s="85"/>
      <c r="AK2437" s="59"/>
    </row>
    <row r="2438" spans="2:37" s="83" customFormat="1" ht="16.25" customHeight="1" x14ac:dyDescent="0.35">
      <c r="B2438" s="85"/>
      <c r="C2438" s="85"/>
      <c r="D2438" s="85"/>
      <c r="AK2438" s="59"/>
    </row>
    <row r="2439" spans="2:37" s="83" customFormat="1" ht="16.25" customHeight="1" x14ac:dyDescent="0.35">
      <c r="B2439" s="85"/>
      <c r="C2439" s="85"/>
      <c r="D2439" s="85"/>
      <c r="AK2439" s="59"/>
    </row>
    <row r="2440" spans="2:37" s="83" customFormat="1" ht="16.25" customHeight="1" x14ac:dyDescent="0.35">
      <c r="B2440" s="85"/>
      <c r="C2440" s="85"/>
      <c r="D2440" s="85"/>
      <c r="AK2440" s="59"/>
    </row>
    <row r="2441" spans="2:37" s="83" customFormat="1" ht="16.25" customHeight="1" x14ac:dyDescent="0.35">
      <c r="B2441" s="85"/>
      <c r="C2441" s="85"/>
      <c r="D2441" s="85"/>
      <c r="AK2441" s="59"/>
    </row>
    <row r="2442" spans="2:37" s="83" customFormat="1" ht="16.25" customHeight="1" x14ac:dyDescent="0.35">
      <c r="B2442" s="85"/>
      <c r="C2442" s="85"/>
      <c r="D2442" s="85"/>
      <c r="AK2442" s="59"/>
    </row>
    <row r="2443" spans="2:37" s="83" customFormat="1" ht="16.25" customHeight="1" x14ac:dyDescent="0.35">
      <c r="B2443" s="85"/>
      <c r="C2443" s="85"/>
      <c r="D2443" s="85"/>
      <c r="AK2443" s="59"/>
    </row>
    <row r="2444" spans="2:37" s="83" customFormat="1" ht="16.25" customHeight="1" x14ac:dyDescent="0.35">
      <c r="B2444" s="85"/>
      <c r="C2444" s="85"/>
      <c r="D2444" s="85"/>
      <c r="AK2444" s="59"/>
    </row>
    <row r="2445" spans="2:37" s="83" customFormat="1" ht="16.25" customHeight="1" x14ac:dyDescent="0.35">
      <c r="B2445" s="85"/>
      <c r="C2445" s="85"/>
      <c r="D2445" s="85"/>
      <c r="AK2445" s="59"/>
    </row>
    <row r="2446" spans="2:37" s="83" customFormat="1" ht="16.25" customHeight="1" x14ac:dyDescent="0.35">
      <c r="B2446" s="85"/>
      <c r="C2446" s="85"/>
      <c r="D2446" s="85"/>
      <c r="AK2446" s="59"/>
    </row>
    <row r="2447" spans="2:37" s="83" customFormat="1" ht="16.25" customHeight="1" x14ac:dyDescent="0.35">
      <c r="B2447" s="85"/>
      <c r="C2447" s="85"/>
      <c r="D2447" s="85"/>
      <c r="AK2447" s="59"/>
    </row>
    <row r="2448" spans="2:37" s="83" customFormat="1" ht="16.25" customHeight="1" x14ac:dyDescent="0.35">
      <c r="B2448" s="85"/>
      <c r="C2448" s="85"/>
      <c r="D2448" s="85"/>
      <c r="AK2448" s="59"/>
    </row>
    <row r="2449" spans="2:37" s="83" customFormat="1" ht="16.25" customHeight="1" x14ac:dyDescent="0.35">
      <c r="B2449" s="85"/>
      <c r="C2449" s="85"/>
      <c r="D2449" s="85"/>
      <c r="AK2449" s="59"/>
    </row>
    <row r="2450" spans="2:37" s="83" customFormat="1" ht="16.25" customHeight="1" x14ac:dyDescent="0.35">
      <c r="B2450" s="85"/>
      <c r="C2450" s="85"/>
      <c r="D2450" s="85"/>
      <c r="AK2450" s="59"/>
    </row>
    <row r="2451" spans="2:37" s="83" customFormat="1" ht="16.25" customHeight="1" x14ac:dyDescent="0.35">
      <c r="B2451" s="85"/>
      <c r="C2451" s="85"/>
      <c r="D2451" s="85"/>
      <c r="AK2451" s="59"/>
    </row>
    <row r="2452" spans="2:37" s="83" customFormat="1" ht="16.25" customHeight="1" x14ac:dyDescent="0.35">
      <c r="B2452" s="85"/>
      <c r="C2452" s="85"/>
      <c r="D2452" s="85"/>
      <c r="AK2452" s="59"/>
    </row>
    <row r="2453" spans="2:37" s="83" customFormat="1" ht="16.25" customHeight="1" x14ac:dyDescent="0.35">
      <c r="B2453" s="85"/>
      <c r="C2453" s="85"/>
      <c r="D2453" s="85"/>
      <c r="AK2453" s="59"/>
    </row>
    <row r="2454" spans="2:37" s="83" customFormat="1" ht="16.25" customHeight="1" x14ac:dyDescent="0.35">
      <c r="B2454" s="85"/>
      <c r="C2454" s="85"/>
      <c r="D2454" s="85"/>
      <c r="AK2454" s="59"/>
    </row>
    <row r="2455" spans="2:37" s="83" customFormat="1" ht="16.25" customHeight="1" x14ac:dyDescent="0.35">
      <c r="B2455" s="85"/>
      <c r="C2455" s="85"/>
      <c r="D2455" s="85"/>
      <c r="AK2455" s="59"/>
    </row>
    <row r="2456" spans="2:37" s="83" customFormat="1" ht="16.25" customHeight="1" x14ac:dyDescent="0.35">
      <c r="B2456" s="85"/>
      <c r="C2456" s="85"/>
      <c r="D2456" s="85"/>
      <c r="AK2456" s="59"/>
    </row>
    <row r="2457" spans="2:37" s="83" customFormat="1" ht="16.25" customHeight="1" x14ac:dyDescent="0.35">
      <c r="B2457" s="85"/>
      <c r="C2457" s="85"/>
      <c r="D2457" s="85"/>
      <c r="AK2457" s="59"/>
    </row>
    <row r="2458" spans="2:37" s="83" customFormat="1" ht="16.25" customHeight="1" x14ac:dyDescent="0.35">
      <c r="B2458" s="85"/>
      <c r="C2458" s="85"/>
      <c r="D2458" s="85"/>
      <c r="AK2458" s="59"/>
    </row>
    <row r="2459" spans="2:37" s="83" customFormat="1" ht="16.25" customHeight="1" x14ac:dyDescent="0.35">
      <c r="B2459" s="85"/>
      <c r="C2459" s="85"/>
      <c r="D2459" s="85"/>
      <c r="AK2459" s="59"/>
    </row>
    <row r="2460" spans="2:37" s="83" customFormat="1" ht="16.25" customHeight="1" x14ac:dyDescent="0.35">
      <c r="B2460" s="85"/>
      <c r="C2460" s="85"/>
      <c r="D2460" s="85"/>
      <c r="AK2460" s="59"/>
    </row>
    <row r="2461" spans="2:37" s="83" customFormat="1" ht="16.25" customHeight="1" x14ac:dyDescent="0.35">
      <c r="B2461" s="85"/>
      <c r="C2461" s="85"/>
      <c r="D2461" s="85"/>
      <c r="AK2461" s="59"/>
    </row>
    <row r="2462" spans="2:37" s="83" customFormat="1" ht="16.25" customHeight="1" x14ac:dyDescent="0.35">
      <c r="B2462" s="85"/>
      <c r="C2462" s="85"/>
      <c r="D2462" s="85"/>
      <c r="AK2462" s="59"/>
    </row>
    <row r="2463" spans="2:37" s="83" customFormat="1" ht="16.25" customHeight="1" x14ac:dyDescent="0.35">
      <c r="B2463" s="85"/>
      <c r="C2463" s="85"/>
      <c r="D2463" s="85"/>
      <c r="AK2463" s="59"/>
    </row>
    <row r="2464" spans="2:37" s="83" customFormat="1" ht="16.25" customHeight="1" x14ac:dyDescent="0.35">
      <c r="B2464" s="85"/>
      <c r="C2464" s="85"/>
      <c r="D2464" s="85"/>
      <c r="AK2464" s="59"/>
    </row>
    <row r="2465" spans="2:37" s="83" customFormat="1" ht="16.25" customHeight="1" x14ac:dyDescent="0.35">
      <c r="B2465" s="85"/>
      <c r="C2465" s="85"/>
      <c r="D2465" s="85"/>
      <c r="AK2465" s="59"/>
    </row>
    <row r="2466" spans="2:37" s="83" customFormat="1" ht="16.25" customHeight="1" x14ac:dyDescent="0.35">
      <c r="B2466" s="85"/>
      <c r="C2466" s="85"/>
      <c r="D2466" s="85"/>
      <c r="AK2466" s="59"/>
    </row>
    <row r="2467" spans="2:37" s="83" customFormat="1" ht="16.25" customHeight="1" x14ac:dyDescent="0.35">
      <c r="B2467" s="85"/>
      <c r="C2467" s="85"/>
      <c r="D2467" s="85"/>
      <c r="AK2467" s="59"/>
    </row>
    <row r="2468" spans="2:37" s="83" customFormat="1" ht="16.25" customHeight="1" x14ac:dyDescent="0.35">
      <c r="B2468" s="85"/>
      <c r="C2468" s="85"/>
      <c r="D2468" s="85"/>
      <c r="AK2468" s="59"/>
    </row>
    <row r="2469" spans="2:37" s="83" customFormat="1" ht="16.25" customHeight="1" x14ac:dyDescent="0.35">
      <c r="B2469" s="85"/>
      <c r="C2469" s="85"/>
      <c r="D2469" s="85"/>
      <c r="AK2469" s="59"/>
    </row>
    <row r="2470" spans="2:37" s="83" customFormat="1" ht="16.25" customHeight="1" x14ac:dyDescent="0.35">
      <c r="B2470" s="85"/>
      <c r="C2470" s="85"/>
      <c r="D2470" s="85"/>
      <c r="AK2470" s="59"/>
    </row>
    <row r="2471" spans="2:37" s="83" customFormat="1" ht="16.25" customHeight="1" x14ac:dyDescent="0.35">
      <c r="B2471" s="85"/>
      <c r="C2471" s="85"/>
      <c r="D2471" s="85"/>
      <c r="AK2471" s="59"/>
    </row>
    <row r="2472" spans="2:37" s="83" customFormat="1" ht="16.25" customHeight="1" x14ac:dyDescent="0.35">
      <c r="B2472" s="85"/>
      <c r="C2472" s="85"/>
      <c r="D2472" s="85"/>
      <c r="AK2472" s="59"/>
    </row>
    <row r="2473" spans="2:37" s="83" customFormat="1" ht="16.25" customHeight="1" x14ac:dyDescent="0.35">
      <c r="B2473" s="85"/>
      <c r="C2473" s="85"/>
      <c r="D2473" s="85"/>
      <c r="AK2473" s="59"/>
    </row>
    <row r="2474" spans="2:37" s="83" customFormat="1" ht="16.25" customHeight="1" x14ac:dyDescent="0.35">
      <c r="B2474" s="85"/>
      <c r="C2474" s="85"/>
      <c r="D2474" s="85"/>
      <c r="AK2474" s="59"/>
    </row>
    <row r="2475" spans="2:37" s="83" customFormat="1" ht="16.25" customHeight="1" x14ac:dyDescent="0.35">
      <c r="B2475" s="85"/>
      <c r="C2475" s="85"/>
      <c r="D2475" s="85"/>
      <c r="AK2475" s="59"/>
    </row>
    <row r="2476" spans="2:37" s="83" customFormat="1" ht="16.25" customHeight="1" x14ac:dyDescent="0.35">
      <c r="B2476" s="85"/>
      <c r="C2476" s="85"/>
      <c r="D2476" s="85"/>
      <c r="AK2476" s="59"/>
    </row>
    <row r="2477" spans="2:37" s="83" customFormat="1" ht="16.25" customHeight="1" x14ac:dyDescent="0.35">
      <c r="B2477" s="85"/>
      <c r="C2477" s="85"/>
      <c r="D2477" s="85"/>
      <c r="AK2477" s="59"/>
    </row>
    <row r="2478" spans="2:37" s="83" customFormat="1" ht="16.25" customHeight="1" x14ac:dyDescent="0.35">
      <c r="B2478" s="85"/>
      <c r="C2478" s="85"/>
      <c r="D2478" s="85"/>
      <c r="AK2478" s="59"/>
    </row>
    <row r="2479" spans="2:37" s="83" customFormat="1" ht="16.25" customHeight="1" x14ac:dyDescent="0.35">
      <c r="B2479" s="85"/>
      <c r="C2479" s="85"/>
      <c r="D2479" s="85"/>
      <c r="AK2479" s="59"/>
    </row>
    <row r="2480" spans="2:37" s="83" customFormat="1" ht="16.25" customHeight="1" x14ac:dyDescent="0.35">
      <c r="B2480" s="85"/>
      <c r="C2480" s="85"/>
      <c r="D2480" s="85"/>
      <c r="AK2480" s="59"/>
    </row>
    <row r="2481" spans="2:37" s="83" customFormat="1" ht="16.25" customHeight="1" x14ac:dyDescent="0.35">
      <c r="B2481" s="85"/>
      <c r="C2481" s="85"/>
      <c r="D2481" s="85"/>
      <c r="AK2481" s="59"/>
    </row>
    <row r="2482" spans="2:37" s="83" customFormat="1" ht="16.25" customHeight="1" x14ac:dyDescent="0.35">
      <c r="B2482" s="85"/>
      <c r="C2482" s="85"/>
      <c r="D2482" s="85"/>
      <c r="AK2482" s="59"/>
    </row>
    <row r="2483" spans="2:37" s="83" customFormat="1" ht="16.25" customHeight="1" x14ac:dyDescent="0.35">
      <c r="B2483" s="85"/>
      <c r="C2483" s="85"/>
      <c r="D2483" s="85"/>
      <c r="AK2483" s="59"/>
    </row>
    <row r="2484" spans="2:37" s="83" customFormat="1" ht="16.25" customHeight="1" x14ac:dyDescent="0.35">
      <c r="B2484" s="85"/>
      <c r="C2484" s="85"/>
      <c r="D2484" s="85"/>
      <c r="AK2484" s="59"/>
    </row>
    <row r="2485" spans="2:37" s="83" customFormat="1" ht="16.25" customHeight="1" x14ac:dyDescent="0.35">
      <c r="B2485" s="85"/>
      <c r="C2485" s="85"/>
      <c r="D2485" s="85"/>
      <c r="AK2485" s="59"/>
    </row>
    <row r="2486" spans="2:37" s="83" customFormat="1" ht="16.25" customHeight="1" x14ac:dyDescent="0.35">
      <c r="B2486" s="85"/>
      <c r="C2486" s="85"/>
      <c r="D2486" s="85"/>
      <c r="AK2486" s="59"/>
    </row>
    <row r="2487" spans="2:37" s="83" customFormat="1" ht="16.25" customHeight="1" x14ac:dyDescent="0.35">
      <c r="B2487" s="85"/>
      <c r="C2487" s="85"/>
      <c r="D2487" s="85"/>
      <c r="AK2487" s="59"/>
    </row>
    <row r="2488" spans="2:37" s="83" customFormat="1" ht="16.25" customHeight="1" x14ac:dyDescent="0.35">
      <c r="B2488" s="85"/>
      <c r="C2488" s="85"/>
      <c r="D2488" s="85"/>
      <c r="AK2488" s="59"/>
    </row>
    <row r="2489" spans="2:37" s="83" customFormat="1" ht="16.25" customHeight="1" x14ac:dyDescent="0.35">
      <c r="B2489" s="85"/>
      <c r="C2489" s="85"/>
      <c r="D2489" s="85"/>
      <c r="AK2489" s="59"/>
    </row>
    <row r="2490" spans="2:37" s="83" customFormat="1" ht="16.25" customHeight="1" x14ac:dyDescent="0.35">
      <c r="B2490" s="85"/>
      <c r="C2490" s="85"/>
      <c r="D2490" s="85"/>
      <c r="AK2490" s="59"/>
    </row>
    <row r="2491" spans="2:37" s="83" customFormat="1" ht="16.25" customHeight="1" x14ac:dyDescent="0.35">
      <c r="B2491" s="85"/>
      <c r="C2491" s="85"/>
      <c r="D2491" s="85"/>
      <c r="AK2491" s="59"/>
    </row>
    <row r="2492" spans="2:37" s="83" customFormat="1" ht="16.25" customHeight="1" x14ac:dyDescent="0.35">
      <c r="B2492" s="85"/>
      <c r="C2492" s="85"/>
      <c r="D2492" s="85"/>
      <c r="AK2492" s="59"/>
    </row>
    <row r="2493" spans="2:37" s="83" customFormat="1" ht="16.25" customHeight="1" x14ac:dyDescent="0.35">
      <c r="B2493" s="85"/>
      <c r="C2493" s="85"/>
      <c r="D2493" s="85"/>
      <c r="AK2493" s="59"/>
    </row>
    <row r="2494" spans="2:37" s="83" customFormat="1" ht="16.25" customHeight="1" x14ac:dyDescent="0.35">
      <c r="B2494" s="85"/>
      <c r="C2494" s="85"/>
      <c r="D2494" s="85"/>
      <c r="AK2494" s="59"/>
    </row>
    <row r="2495" spans="2:37" s="83" customFormat="1" ht="16.25" customHeight="1" x14ac:dyDescent="0.35">
      <c r="B2495" s="85"/>
      <c r="C2495" s="85"/>
      <c r="D2495" s="85"/>
      <c r="AK2495" s="59"/>
    </row>
    <row r="2496" spans="2:37" s="83" customFormat="1" ht="16.25" customHeight="1" x14ac:dyDescent="0.35">
      <c r="B2496" s="85"/>
      <c r="C2496" s="85"/>
      <c r="D2496" s="85"/>
      <c r="AK2496" s="59"/>
    </row>
    <row r="2497" spans="2:37" s="83" customFormat="1" ht="16.25" customHeight="1" x14ac:dyDescent="0.35">
      <c r="B2497" s="85"/>
      <c r="C2497" s="85"/>
      <c r="D2497" s="85"/>
      <c r="AK2497" s="59"/>
    </row>
    <row r="2498" spans="2:37" s="83" customFormat="1" ht="16.25" customHeight="1" x14ac:dyDescent="0.35">
      <c r="B2498" s="85"/>
      <c r="C2498" s="85"/>
      <c r="D2498" s="85"/>
      <c r="AK2498" s="59"/>
    </row>
    <row r="2499" spans="2:37" s="83" customFormat="1" ht="16.25" customHeight="1" x14ac:dyDescent="0.35">
      <c r="B2499" s="85"/>
      <c r="C2499" s="85"/>
      <c r="D2499" s="85"/>
      <c r="AK2499" s="59"/>
    </row>
    <row r="2500" spans="2:37" s="83" customFormat="1" ht="16.25" customHeight="1" x14ac:dyDescent="0.35">
      <c r="B2500" s="85"/>
      <c r="C2500" s="85"/>
      <c r="D2500" s="85"/>
      <c r="AK2500" s="59"/>
    </row>
    <row r="2501" spans="2:37" s="83" customFormat="1" ht="16.25" customHeight="1" x14ac:dyDescent="0.35">
      <c r="B2501" s="85"/>
      <c r="C2501" s="85"/>
      <c r="D2501" s="85"/>
      <c r="AK2501" s="59"/>
    </row>
    <row r="2502" spans="2:37" s="83" customFormat="1" ht="16.25" customHeight="1" x14ac:dyDescent="0.35">
      <c r="B2502" s="85"/>
      <c r="C2502" s="85"/>
      <c r="D2502" s="85"/>
      <c r="AK2502" s="59"/>
    </row>
    <row r="2503" spans="2:37" s="83" customFormat="1" ht="16.25" customHeight="1" x14ac:dyDescent="0.35">
      <c r="B2503" s="85"/>
      <c r="C2503" s="85"/>
      <c r="D2503" s="85"/>
      <c r="AK2503" s="59"/>
    </row>
    <row r="2504" spans="2:37" s="83" customFormat="1" ht="16.25" customHeight="1" x14ac:dyDescent="0.35">
      <c r="B2504" s="85"/>
      <c r="C2504" s="85"/>
      <c r="D2504" s="85"/>
      <c r="AK2504" s="59"/>
    </row>
    <row r="2505" spans="2:37" s="83" customFormat="1" ht="16.25" customHeight="1" x14ac:dyDescent="0.35">
      <c r="B2505" s="85"/>
      <c r="C2505" s="85"/>
      <c r="D2505" s="85"/>
      <c r="AK2505" s="59"/>
    </row>
    <row r="2506" spans="2:37" s="83" customFormat="1" ht="16.25" customHeight="1" x14ac:dyDescent="0.35">
      <c r="B2506" s="85"/>
      <c r="C2506" s="85"/>
      <c r="D2506" s="85"/>
      <c r="AK2506" s="59"/>
    </row>
    <row r="2507" spans="2:37" s="83" customFormat="1" ht="16.25" customHeight="1" x14ac:dyDescent="0.35">
      <c r="B2507" s="85"/>
      <c r="C2507" s="85"/>
      <c r="D2507" s="85"/>
      <c r="AK2507" s="59"/>
    </row>
    <row r="2508" spans="2:37" s="83" customFormat="1" ht="16.25" customHeight="1" x14ac:dyDescent="0.35">
      <c r="B2508" s="85"/>
      <c r="C2508" s="85"/>
      <c r="D2508" s="85"/>
      <c r="AK2508" s="59"/>
    </row>
    <row r="2509" spans="2:37" s="83" customFormat="1" ht="16.25" customHeight="1" x14ac:dyDescent="0.35">
      <c r="B2509" s="85"/>
      <c r="C2509" s="85"/>
      <c r="D2509" s="85"/>
      <c r="AK2509" s="59"/>
    </row>
    <row r="2510" spans="2:37" s="83" customFormat="1" ht="16.25" customHeight="1" x14ac:dyDescent="0.35">
      <c r="B2510" s="85"/>
      <c r="C2510" s="85"/>
      <c r="D2510" s="85"/>
      <c r="AK2510" s="59"/>
    </row>
    <row r="2511" spans="2:37" s="83" customFormat="1" ht="16.25" customHeight="1" x14ac:dyDescent="0.35">
      <c r="B2511" s="85"/>
      <c r="C2511" s="85"/>
      <c r="D2511" s="85"/>
      <c r="AK2511" s="59"/>
    </row>
    <row r="2512" spans="2:37" s="83" customFormat="1" ht="16.25" customHeight="1" x14ac:dyDescent="0.35">
      <c r="B2512" s="85"/>
      <c r="C2512" s="85"/>
      <c r="D2512" s="85"/>
      <c r="AK2512" s="59"/>
    </row>
    <row r="2513" spans="2:37" s="83" customFormat="1" ht="16.25" customHeight="1" x14ac:dyDescent="0.35">
      <c r="B2513" s="85"/>
      <c r="C2513" s="85"/>
      <c r="D2513" s="85"/>
      <c r="AK2513" s="59"/>
    </row>
    <row r="2514" spans="2:37" s="83" customFormat="1" ht="16.25" customHeight="1" x14ac:dyDescent="0.35">
      <c r="B2514" s="85"/>
      <c r="C2514" s="85"/>
      <c r="D2514" s="85"/>
      <c r="AK2514" s="59"/>
    </row>
    <row r="2515" spans="2:37" s="83" customFormat="1" ht="16.25" customHeight="1" x14ac:dyDescent="0.35">
      <c r="B2515" s="85"/>
      <c r="C2515" s="85"/>
      <c r="D2515" s="85"/>
      <c r="AK2515" s="59"/>
    </row>
    <row r="2516" spans="2:37" s="83" customFormat="1" ht="16.25" customHeight="1" x14ac:dyDescent="0.35">
      <c r="B2516" s="85"/>
      <c r="C2516" s="85"/>
      <c r="D2516" s="85"/>
      <c r="AK2516" s="59"/>
    </row>
    <row r="2517" spans="2:37" s="83" customFormat="1" ht="16.25" customHeight="1" x14ac:dyDescent="0.35">
      <c r="B2517" s="85"/>
      <c r="C2517" s="85"/>
      <c r="D2517" s="85"/>
      <c r="AK2517" s="59"/>
    </row>
    <row r="2518" spans="2:37" s="83" customFormat="1" ht="16.25" customHeight="1" x14ac:dyDescent="0.35">
      <c r="B2518" s="85"/>
      <c r="C2518" s="85"/>
      <c r="D2518" s="85"/>
      <c r="AK2518" s="59"/>
    </row>
    <row r="2519" spans="2:37" s="83" customFormat="1" ht="16.25" customHeight="1" x14ac:dyDescent="0.35">
      <c r="B2519" s="85"/>
      <c r="C2519" s="85"/>
      <c r="D2519" s="85"/>
      <c r="AK2519" s="59"/>
    </row>
    <row r="2520" spans="2:37" s="83" customFormat="1" ht="16.25" customHeight="1" x14ac:dyDescent="0.35">
      <c r="B2520" s="85"/>
      <c r="C2520" s="85"/>
      <c r="D2520" s="85"/>
      <c r="AK2520" s="59"/>
    </row>
    <row r="2521" spans="2:37" s="83" customFormat="1" ht="16.25" customHeight="1" x14ac:dyDescent="0.35">
      <c r="B2521" s="85"/>
      <c r="C2521" s="85"/>
      <c r="D2521" s="85"/>
      <c r="AK2521" s="59"/>
    </row>
    <row r="2522" spans="2:37" s="83" customFormat="1" ht="16.25" customHeight="1" x14ac:dyDescent="0.35">
      <c r="B2522" s="85"/>
      <c r="C2522" s="85"/>
      <c r="D2522" s="85"/>
      <c r="AK2522" s="59"/>
    </row>
    <row r="2523" spans="2:37" s="83" customFormat="1" ht="16.25" customHeight="1" x14ac:dyDescent="0.35">
      <c r="B2523" s="85"/>
      <c r="C2523" s="85"/>
      <c r="D2523" s="85"/>
      <c r="AK2523" s="59"/>
    </row>
    <row r="2524" spans="2:37" s="83" customFormat="1" ht="16.25" customHeight="1" x14ac:dyDescent="0.35">
      <c r="B2524" s="85"/>
      <c r="C2524" s="85"/>
      <c r="D2524" s="85"/>
      <c r="AK2524" s="59"/>
    </row>
    <row r="2525" spans="2:37" s="83" customFormat="1" ht="16.25" customHeight="1" x14ac:dyDescent="0.35">
      <c r="B2525" s="85"/>
      <c r="C2525" s="85"/>
      <c r="D2525" s="85"/>
      <c r="AK2525" s="59"/>
    </row>
    <row r="2526" spans="2:37" s="83" customFormat="1" ht="16.25" customHeight="1" x14ac:dyDescent="0.35">
      <c r="B2526" s="85"/>
      <c r="C2526" s="85"/>
      <c r="D2526" s="85"/>
      <c r="AK2526" s="59"/>
    </row>
    <row r="2527" spans="2:37" s="83" customFormat="1" ht="16.25" customHeight="1" x14ac:dyDescent="0.35">
      <c r="B2527" s="85"/>
      <c r="C2527" s="85"/>
      <c r="D2527" s="85"/>
      <c r="AK2527" s="59"/>
    </row>
    <row r="2528" spans="2:37" s="83" customFormat="1" ht="16.25" customHeight="1" x14ac:dyDescent="0.35">
      <c r="B2528" s="85"/>
      <c r="C2528" s="85"/>
      <c r="D2528" s="85"/>
      <c r="AK2528" s="59"/>
    </row>
    <row r="2529" spans="2:37" s="83" customFormat="1" ht="16.25" customHeight="1" x14ac:dyDescent="0.35">
      <c r="B2529" s="85"/>
      <c r="C2529" s="85"/>
      <c r="D2529" s="85"/>
      <c r="AK2529" s="59"/>
    </row>
    <row r="2530" spans="2:37" s="83" customFormat="1" ht="16.25" customHeight="1" x14ac:dyDescent="0.35">
      <c r="B2530" s="85"/>
      <c r="C2530" s="85"/>
      <c r="D2530" s="85"/>
      <c r="AK2530" s="59"/>
    </row>
    <row r="2531" spans="2:37" s="83" customFormat="1" ht="16.25" customHeight="1" x14ac:dyDescent="0.35">
      <c r="B2531" s="85"/>
      <c r="C2531" s="85"/>
      <c r="D2531" s="85"/>
      <c r="AK2531" s="59"/>
    </row>
    <row r="2532" spans="2:37" s="83" customFormat="1" ht="16.25" customHeight="1" x14ac:dyDescent="0.35">
      <c r="B2532" s="85"/>
      <c r="C2532" s="85"/>
      <c r="D2532" s="85"/>
      <c r="AK2532" s="59"/>
    </row>
    <row r="2533" spans="2:37" s="83" customFormat="1" ht="16.25" customHeight="1" x14ac:dyDescent="0.35">
      <c r="B2533" s="85"/>
      <c r="C2533" s="85"/>
      <c r="D2533" s="85"/>
      <c r="AK2533" s="59"/>
    </row>
    <row r="2534" spans="2:37" s="83" customFormat="1" ht="16.25" customHeight="1" x14ac:dyDescent="0.35">
      <c r="B2534" s="85"/>
      <c r="C2534" s="85"/>
      <c r="D2534" s="85"/>
      <c r="AK2534" s="59"/>
    </row>
    <row r="2535" spans="2:37" s="83" customFormat="1" ht="16.25" customHeight="1" x14ac:dyDescent="0.35">
      <c r="B2535" s="85"/>
      <c r="C2535" s="85"/>
      <c r="D2535" s="85"/>
      <c r="AK2535" s="59"/>
    </row>
    <row r="2536" spans="2:37" s="83" customFormat="1" ht="16.25" customHeight="1" x14ac:dyDescent="0.35">
      <c r="B2536" s="85"/>
      <c r="C2536" s="85"/>
      <c r="D2536" s="85"/>
      <c r="AK2536" s="59"/>
    </row>
    <row r="2537" spans="2:37" s="83" customFormat="1" ht="16.25" customHeight="1" x14ac:dyDescent="0.35">
      <c r="B2537" s="85"/>
      <c r="C2537" s="85"/>
      <c r="D2537" s="85"/>
      <c r="AK2537" s="59"/>
    </row>
    <row r="2538" spans="2:37" s="83" customFormat="1" ht="16.25" customHeight="1" x14ac:dyDescent="0.35">
      <c r="B2538" s="85"/>
      <c r="C2538" s="85"/>
      <c r="D2538" s="85"/>
      <c r="AK2538" s="59"/>
    </row>
    <row r="2539" spans="2:37" s="83" customFormat="1" ht="16.25" customHeight="1" x14ac:dyDescent="0.35">
      <c r="B2539" s="85"/>
      <c r="C2539" s="85"/>
      <c r="D2539" s="85"/>
      <c r="AK2539" s="59"/>
    </row>
    <row r="2540" spans="2:37" s="83" customFormat="1" ht="16.25" customHeight="1" x14ac:dyDescent="0.35">
      <c r="B2540" s="85"/>
      <c r="C2540" s="85"/>
      <c r="D2540" s="85"/>
      <c r="AK2540" s="59"/>
    </row>
    <row r="2541" spans="2:37" s="83" customFormat="1" ht="16.25" customHeight="1" x14ac:dyDescent="0.35">
      <c r="B2541" s="85"/>
      <c r="C2541" s="85"/>
      <c r="D2541" s="85"/>
      <c r="AK2541" s="59"/>
    </row>
    <row r="2542" spans="2:37" s="83" customFormat="1" ht="16.25" customHeight="1" x14ac:dyDescent="0.35">
      <c r="B2542" s="85"/>
      <c r="C2542" s="85"/>
      <c r="D2542" s="85"/>
      <c r="AK2542" s="59"/>
    </row>
    <row r="2543" spans="2:37" s="83" customFormat="1" ht="16.25" customHeight="1" x14ac:dyDescent="0.35">
      <c r="B2543" s="85"/>
      <c r="C2543" s="85"/>
      <c r="D2543" s="85"/>
      <c r="AK2543" s="59"/>
    </row>
    <row r="2544" spans="2:37" s="83" customFormat="1" ht="16.25" customHeight="1" x14ac:dyDescent="0.35">
      <c r="B2544" s="85"/>
      <c r="C2544" s="85"/>
      <c r="D2544" s="85"/>
      <c r="AK2544" s="59"/>
    </row>
    <row r="2545" spans="2:37" s="83" customFormat="1" ht="16.25" customHeight="1" x14ac:dyDescent="0.35">
      <c r="B2545" s="85"/>
      <c r="C2545" s="85"/>
      <c r="D2545" s="85"/>
      <c r="AK2545" s="59"/>
    </row>
    <row r="2546" spans="2:37" s="83" customFormat="1" ht="16.25" customHeight="1" x14ac:dyDescent="0.35">
      <c r="B2546" s="85"/>
      <c r="C2546" s="85"/>
      <c r="D2546" s="85"/>
      <c r="AK2546" s="59"/>
    </row>
    <row r="2547" spans="2:37" s="83" customFormat="1" ht="16.25" customHeight="1" x14ac:dyDescent="0.35">
      <c r="B2547" s="85"/>
      <c r="C2547" s="85"/>
      <c r="D2547" s="85"/>
      <c r="AK2547" s="59"/>
    </row>
    <row r="2548" spans="2:37" s="83" customFormat="1" ht="16.25" customHeight="1" x14ac:dyDescent="0.35">
      <c r="B2548" s="85"/>
      <c r="C2548" s="85"/>
      <c r="D2548" s="85"/>
      <c r="AK2548" s="59"/>
    </row>
    <row r="2549" spans="2:37" s="83" customFormat="1" ht="16.25" customHeight="1" x14ac:dyDescent="0.35">
      <c r="B2549" s="85"/>
      <c r="C2549" s="85"/>
      <c r="D2549" s="85"/>
      <c r="AK2549" s="59"/>
    </row>
    <row r="2550" spans="2:37" s="83" customFormat="1" ht="16.25" customHeight="1" x14ac:dyDescent="0.35">
      <c r="B2550" s="85"/>
      <c r="C2550" s="85"/>
      <c r="D2550" s="85"/>
      <c r="AK2550" s="59"/>
    </row>
    <row r="2551" spans="2:37" s="83" customFormat="1" ht="16.25" customHeight="1" x14ac:dyDescent="0.35">
      <c r="B2551" s="85"/>
      <c r="C2551" s="85"/>
      <c r="D2551" s="85"/>
      <c r="AK2551" s="59"/>
    </row>
    <row r="2552" spans="2:37" s="83" customFormat="1" ht="16.25" customHeight="1" x14ac:dyDescent="0.35">
      <c r="B2552" s="85"/>
      <c r="C2552" s="85"/>
      <c r="D2552" s="85"/>
      <c r="AK2552" s="59"/>
    </row>
    <row r="2553" spans="2:37" s="83" customFormat="1" ht="16.25" customHeight="1" x14ac:dyDescent="0.35">
      <c r="B2553" s="85"/>
      <c r="C2553" s="85"/>
      <c r="D2553" s="85"/>
      <c r="AK2553" s="59"/>
    </row>
    <row r="2554" spans="2:37" s="83" customFormat="1" ht="16.25" customHeight="1" x14ac:dyDescent="0.35">
      <c r="B2554" s="85"/>
      <c r="C2554" s="85"/>
      <c r="D2554" s="85"/>
      <c r="AK2554" s="59"/>
    </row>
    <row r="2555" spans="2:37" s="83" customFormat="1" ht="16.25" customHeight="1" x14ac:dyDescent="0.35">
      <c r="B2555" s="85"/>
      <c r="C2555" s="85"/>
      <c r="D2555" s="85"/>
      <c r="AK2555" s="59"/>
    </row>
    <row r="2556" spans="2:37" s="83" customFormat="1" ht="16.25" customHeight="1" x14ac:dyDescent="0.35">
      <c r="B2556" s="85"/>
      <c r="C2556" s="85"/>
      <c r="D2556" s="85"/>
      <c r="AK2556" s="59"/>
    </row>
    <row r="2557" spans="2:37" s="83" customFormat="1" ht="16.25" customHeight="1" x14ac:dyDescent="0.35">
      <c r="B2557" s="85"/>
      <c r="C2557" s="85"/>
      <c r="D2557" s="85"/>
      <c r="AK2557" s="59"/>
    </row>
    <row r="2558" spans="2:37" s="83" customFormat="1" ht="16.25" customHeight="1" x14ac:dyDescent="0.35">
      <c r="B2558" s="85"/>
      <c r="C2558" s="85"/>
      <c r="D2558" s="85"/>
      <c r="AK2558" s="59"/>
    </row>
    <row r="2559" spans="2:37" s="83" customFormat="1" ht="16.25" customHeight="1" x14ac:dyDescent="0.35">
      <c r="B2559" s="85"/>
      <c r="C2559" s="85"/>
      <c r="D2559" s="85"/>
      <c r="AK2559" s="59"/>
    </row>
    <row r="2560" spans="2:37" s="83" customFormat="1" ht="16.25" customHeight="1" x14ac:dyDescent="0.35">
      <c r="B2560" s="85"/>
      <c r="C2560" s="85"/>
      <c r="D2560" s="85"/>
      <c r="AK2560" s="59"/>
    </row>
    <row r="2561" spans="2:37" s="83" customFormat="1" ht="16.25" customHeight="1" x14ac:dyDescent="0.35">
      <c r="B2561" s="85"/>
      <c r="C2561" s="85"/>
      <c r="D2561" s="85"/>
      <c r="AK2561" s="59"/>
    </row>
    <row r="2562" spans="2:37" s="83" customFormat="1" ht="16.25" customHeight="1" x14ac:dyDescent="0.35">
      <c r="B2562" s="85"/>
      <c r="C2562" s="85"/>
      <c r="D2562" s="85"/>
      <c r="AK2562" s="59"/>
    </row>
    <row r="2563" spans="2:37" s="83" customFormat="1" ht="16.25" customHeight="1" x14ac:dyDescent="0.35">
      <c r="B2563" s="85"/>
      <c r="C2563" s="85"/>
      <c r="D2563" s="85"/>
      <c r="AK2563" s="59"/>
    </row>
    <row r="2564" spans="2:37" s="83" customFormat="1" ht="16.25" customHeight="1" x14ac:dyDescent="0.35">
      <c r="B2564" s="85"/>
      <c r="C2564" s="85"/>
      <c r="D2564" s="85"/>
      <c r="AK2564" s="59"/>
    </row>
    <row r="2565" spans="2:37" s="83" customFormat="1" ht="16.25" customHeight="1" x14ac:dyDescent="0.35">
      <c r="B2565" s="85"/>
      <c r="C2565" s="85"/>
      <c r="D2565" s="85"/>
      <c r="AK2565" s="59"/>
    </row>
    <row r="2566" spans="2:37" s="83" customFormat="1" ht="16.25" customHeight="1" x14ac:dyDescent="0.35">
      <c r="B2566" s="85"/>
      <c r="C2566" s="85"/>
      <c r="D2566" s="85"/>
      <c r="AK2566" s="59"/>
    </row>
    <row r="2567" spans="2:37" s="83" customFormat="1" ht="16.25" customHeight="1" x14ac:dyDescent="0.35">
      <c r="B2567" s="85"/>
      <c r="C2567" s="85"/>
      <c r="D2567" s="85"/>
      <c r="AK2567" s="59"/>
    </row>
    <row r="2568" spans="2:37" s="83" customFormat="1" ht="16.25" customHeight="1" x14ac:dyDescent="0.35">
      <c r="B2568" s="85"/>
      <c r="C2568" s="85"/>
      <c r="D2568" s="85"/>
      <c r="AK2568" s="59"/>
    </row>
    <row r="2569" spans="2:37" s="83" customFormat="1" ht="16.25" customHeight="1" x14ac:dyDescent="0.35">
      <c r="B2569" s="85"/>
      <c r="C2569" s="85"/>
      <c r="D2569" s="85"/>
      <c r="AK2569" s="59"/>
    </row>
    <row r="2570" spans="2:37" s="83" customFormat="1" ht="16.25" customHeight="1" x14ac:dyDescent="0.35">
      <c r="B2570" s="85"/>
      <c r="C2570" s="85"/>
      <c r="D2570" s="85"/>
      <c r="AK2570" s="59"/>
    </row>
    <row r="2571" spans="2:37" s="83" customFormat="1" ht="16.25" customHeight="1" x14ac:dyDescent="0.35">
      <c r="B2571" s="85"/>
      <c r="C2571" s="85"/>
      <c r="D2571" s="85"/>
      <c r="AK2571" s="59"/>
    </row>
    <row r="2572" spans="2:37" s="83" customFormat="1" ht="16.25" customHeight="1" x14ac:dyDescent="0.35">
      <c r="B2572" s="85"/>
      <c r="C2572" s="85"/>
      <c r="D2572" s="85"/>
      <c r="AK2572" s="59"/>
    </row>
    <row r="2573" spans="2:37" s="83" customFormat="1" ht="16.25" customHeight="1" x14ac:dyDescent="0.35">
      <c r="B2573" s="85"/>
      <c r="C2573" s="85"/>
      <c r="D2573" s="85"/>
      <c r="AK2573" s="59"/>
    </row>
    <row r="2574" spans="2:37" s="83" customFormat="1" ht="16.25" customHeight="1" x14ac:dyDescent="0.35">
      <c r="B2574" s="85"/>
      <c r="C2574" s="85"/>
      <c r="D2574" s="85"/>
      <c r="AK2574" s="59"/>
    </row>
    <row r="2575" spans="2:37" s="83" customFormat="1" ht="16.25" customHeight="1" x14ac:dyDescent="0.35">
      <c r="B2575" s="85"/>
      <c r="C2575" s="85"/>
      <c r="D2575" s="85"/>
      <c r="AK2575" s="59"/>
    </row>
    <row r="2576" spans="2:37" s="83" customFormat="1" ht="16.25" customHeight="1" x14ac:dyDescent="0.35">
      <c r="B2576" s="85"/>
      <c r="C2576" s="85"/>
      <c r="D2576" s="85"/>
      <c r="AK2576" s="59"/>
    </row>
    <row r="2577" spans="2:37" s="83" customFormat="1" ht="16.25" customHeight="1" x14ac:dyDescent="0.35">
      <c r="B2577" s="85"/>
      <c r="C2577" s="85"/>
      <c r="D2577" s="85"/>
      <c r="AK2577" s="59"/>
    </row>
    <row r="2578" spans="2:37" s="83" customFormat="1" ht="16.25" customHeight="1" x14ac:dyDescent="0.35">
      <c r="B2578" s="85"/>
      <c r="C2578" s="85"/>
      <c r="D2578" s="85"/>
      <c r="AK2578" s="59"/>
    </row>
    <row r="2579" spans="2:37" s="83" customFormat="1" ht="16.25" customHeight="1" x14ac:dyDescent="0.35">
      <c r="B2579" s="85"/>
      <c r="C2579" s="85"/>
      <c r="D2579" s="85"/>
      <c r="AK2579" s="59"/>
    </row>
    <row r="2580" spans="2:37" s="83" customFormat="1" ht="16.25" customHeight="1" x14ac:dyDescent="0.35">
      <c r="B2580" s="85"/>
      <c r="C2580" s="85"/>
      <c r="D2580" s="85"/>
      <c r="AK2580" s="59"/>
    </row>
    <row r="2581" spans="2:37" s="83" customFormat="1" ht="16.25" customHeight="1" x14ac:dyDescent="0.35">
      <c r="B2581" s="85"/>
      <c r="C2581" s="85"/>
      <c r="D2581" s="85"/>
      <c r="AK2581" s="59"/>
    </row>
    <row r="2582" spans="2:37" s="83" customFormat="1" ht="16.25" customHeight="1" x14ac:dyDescent="0.35">
      <c r="B2582" s="85"/>
      <c r="C2582" s="85"/>
      <c r="D2582" s="85"/>
      <c r="AK2582" s="59"/>
    </row>
    <row r="2583" spans="2:37" s="83" customFormat="1" ht="16.25" customHeight="1" x14ac:dyDescent="0.35">
      <c r="B2583" s="85"/>
      <c r="C2583" s="85"/>
      <c r="D2583" s="85"/>
      <c r="AK2583" s="59"/>
    </row>
    <row r="2584" spans="2:37" s="83" customFormat="1" ht="16.25" customHeight="1" x14ac:dyDescent="0.35">
      <c r="B2584" s="85"/>
      <c r="C2584" s="85"/>
      <c r="D2584" s="85"/>
      <c r="AK2584" s="59"/>
    </row>
    <row r="2585" spans="2:37" s="83" customFormat="1" ht="16.25" customHeight="1" x14ac:dyDescent="0.35">
      <c r="B2585" s="85"/>
      <c r="C2585" s="85"/>
      <c r="D2585" s="85"/>
      <c r="AK2585" s="59"/>
    </row>
    <row r="2586" spans="2:37" s="83" customFormat="1" ht="16.25" customHeight="1" x14ac:dyDescent="0.35">
      <c r="B2586" s="85"/>
      <c r="C2586" s="85"/>
      <c r="D2586" s="85"/>
      <c r="AK2586" s="59"/>
    </row>
    <row r="2587" spans="2:37" s="83" customFormat="1" ht="16.25" customHeight="1" x14ac:dyDescent="0.35">
      <c r="B2587" s="85"/>
      <c r="C2587" s="85"/>
      <c r="D2587" s="85"/>
      <c r="AK2587" s="59"/>
    </row>
    <row r="2588" spans="2:37" s="83" customFormat="1" ht="16.25" customHeight="1" x14ac:dyDescent="0.35">
      <c r="B2588" s="85"/>
      <c r="C2588" s="85"/>
      <c r="D2588" s="85"/>
      <c r="AK2588" s="59"/>
    </row>
    <row r="2589" spans="2:37" s="83" customFormat="1" ht="16.25" customHeight="1" x14ac:dyDescent="0.35">
      <c r="B2589" s="85"/>
      <c r="C2589" s="85"/>
      <c r="D2589" s="85"/>
      <c r="AK2589" s="59"/>
    </row>
    <row r="2590" spans="2:37" s="83" customFormat="1" ht="16.25" customHeight="1" x14ac:dyDescent="0.35">
      <c r="B2590" s="85"/>
      <c r="C2590" s="85"/>
      <c r="D2590" s="85"/>
      <c r="AK2590" s="59"/>
    </row>
    <row r="2591" spans="2:37" s="83" customFormat="1" ht="16.25" customHeight="1" x14ac:dyDescent="0.35">
      <c r="B2591" s="85"/>
      <c r="C2591" s="85"/>
      <c r="D2591" s="85"/>
      <c r="AK2591" s="59"/>
    </row>
    <row r="2592" spans="2:37" s="83" customFormat="1" ht="16.25" customHeight="1" x14ac:dyDescent="0.35">
      <c r="B2592" s="85"/>
      <c r="C2592" s="85"/>
      <c r="D2592" s="85"/>
      <c r="AK2592" s="59"/>
    </row>
    <row r="2593" spans="2:37" s="83" customFormat="1" ht="16.25" customHeight="1" x14ac:dyDescent="0.35">
      <c r="B2593" s="85"/>
      <c r="C2593" s="85"/>
      <c r="D2593" s="85"/>
      <c r="AK2593" s="59"/>
    </row>
    <row r="2594" spans="2:37" s="83" customFormat="1" ht="16.25" customHeight="1" x14ac:dyDescent="0.35">
      <c r="B2594" s="85"/>
      <c r="C2594" s="85"/>
      <c r="D2594" s="85"/>
      <c r="AK2594" s="59"/>
    </row>
    <row r="2595" spans="2:37" s="83" customFormat="1" ht="16.25" customHeight="1" x14ac:dyDescent="0.35">
      <c r="B2595" s="85"/>
      <c r="C2595" s="85"/>
      <c r="D2595" s="85"/>
      <c r="AK2595" s="59"/>
    </row>
    <row r="2596" spans="2:37" s="83" customFormat="1" ht="16.25" customHeight="1" x14ac:dyDescent="0.35">
      <c r="B2596" s="85"/>
      <c r="C2596" s="85"/>
      <c r="D2596" s="85"/>
      <c r="AK2596" s="59"/>
    </row>
    <row r="2597" spans="2:37" s="83" customFormat="1" ht="16.25" customHeight="1" x14ac:dyDescent="0.35">
      <c r="B2597" s="85"/>
      <c r="C2597" s="85"/>
      <c r="D2597" s="85"/>
      <c r="AK2597" s="59"/>
    </row>
    <row r="2598" spans="2:37" s="83" customFormat="1" ht="16.25" customHeight="1" x14ac:dyDescent="0.35">
      <c r="B2598" s="85"/>
      <c r="C2598" s="85"/>
      <c r="D2598" s="85"/>
      <c r="AK2598" s="59"/>
    </row>
    <row r="2599" spans="2:37" s="83" customFormat="1" ht="16.25" customHeight="1" x14ac:dyDescent="0.35">
      <c r="B2599" s="85"/>
      <c r="C2599" s="85"/>
      <c r="D2599" s="85"/>
      <c r="AK2599" s="59"/>
    </row>
    <row r="2600" spans="2:37" s="83" customFormat="1" ht="16.25" customHeight="1" x14ac:dyDescent="0.35">
      <c r="B2600" s="85"/>
      <c r="C2600" s="85"/>
      <c r="D2600" s="85"/>
      <c r="AK2600" s="59"/>
    </row>
    <row r="2601" spans="2:37" s="83" customFormat="1" ht="16.25" customHeight="1" x14ac:dyDescent="0.35">
      <c r="B2601" s="85"/>
      <c r="C2601" s="85"/>
      <c r="D2601" s="85"/>
      <c r="AK2601" s="59"/>
    </row>
    <row r="2602" spans="2:37" s="83" customFormat="1" ht="16.25" customHeight="1" x14ac:dyDescent="0.35">
      <c r="B2602" s="85"/>
      <c r="C2602" s="85"/>
      <c r="D2602" s="85"/>
      <c r="AK2602" s="59"/>
    </row>
    <row r="2603" spans="2:37" s="83" customFormat="1" ht="16.25" customHeight="1" x14ac:dyDescent="0.35">
      <c r="B2603" s="85"/>
      <c r="C2603" s="85"/>
      <c r="D2603" s="85"/>
      <c r="AK2603" s="59"/>
    </row>
    <row r="2604" spans="2:37" s="83" customFormat="1" ht="16.25" customHeight="1" x14ac:dyDescent="0.35">
      <c r="B2604" s="85"/>
      <c r="C2604" s="85"/>
      <c r="D2604" s="85"/>
      <c r="AK2604" s="59"/>
    </row>
    <row r="2605" spans="2:37" s="83" customFormat="1" ht="16.25" customHeight="1" x14ac:dyDescent="0.35">
      <c r="B2605" s="85"/>
      <c r="C2605" s="85"/>
      <c r="D2605" s="85"/>
      <c r="AK2605" s="59"/>
    </row>
    <row r="2606" spans="2:37" s="83" customFormat="1" ht="16.25" customHeight="1" x14ac:dyDescent="0.35">
      <c r="B2606" s="85"/>
      <c r="C2606" s="85"/>
      <c r="D2606" s="85"/>
      <c r="AK2606" s="59"/>
    </row>
    <row r="2607" spans="2:37" s="83" customFormat="1" ht="16.25" customHeight="1" x14ac:dyDescent="0.35">
      <c r="B2607" s="85"/>
      <c r="C2607" s="85"/>
      <c r="D2607" s="85"/>
      <c r="AK2607" s="59"/>
    </row>
    <row r="2608" spans="2:37" s="83" customFormat="1" ht="16.25" customHeight="1" x14ac:dyDescent="0.35">
      <c r="B2608" s="85"/>
      <c r="C2608" s="85"/>
      <c r="D2608" s="85"/>
      <c r="AK2608" s="59"/>
    </row>
    <row r="2609" spans="2:37" s="83" customFormat="1" ht="16.25" customHeight="1" x14ac:dyDescent="0.35">
      <c r="B2609" s="85"/>
      <c r="C2609" s="85"/>
      <c r="D2609" s="85"/>
      <c r="AK2609" s="59"/>
    </row>
    <row r="2610" spans="2:37" s="83" customFormat="1" ht="16.25" customHeight="1" x14ac:dyDescent="0.35">
      <c r="B2610" s="85"/>
      <c r="C2610" s="85"/>
      <c r="D2610" s="85"/>
      <c r="AK2610" s="59"/>
    </row>
    <row r="2611" spans="2:37" s="83" customFormat="1" ht="16.25" customHeight="1" x14ac:dyDescent="0.35">
      <c r="B2611" s="85"/>
      <c r="C2611" s="85"/>
      <c r="D2611" s="85"/>
      <c r="AK2611" s="59"/>
    </row>
    <row r="2612" spans="2:37" s="83" customFormat="1" ht="16.25" customHeight="1" x14ac:dyDescent="0.35">
      <c r="B2612" s="85"/>
      <c r="C2612" s="85"/>
      <c r="D2612" s="85"/>
      <c r="AK2612" s="59"/>
    </row>
    <row r="2613" spans="2:37" s="83" customFormat="1" ht="16.25" customHeight="1" x14ac:dyDescent="0.35">
      <c r="B2613" s="85"/>
      <c r="C2613" s="85"/>
      <c r="D2613" s="85"/>
      <c r="AK2613" s="59"/>
    </row>
    <row r="2614" spans="2:37" s="83" customFormat="1" ht="16.25" customHeight="1" x14ac:dyDescent="0.35">
      <c r="B2614" s="85"/>
      <c r="C2614" s="85"/>
      <c r="D2614" s="85"/>
      <c r="AK2614" s="59"/>
    </row>
    <row r="2615" spans="2:37" s="83" customFormat="1" ht="16.25" customHeight="1" x14ac:dyDescent="0.35">
      <c r="B2615" s="85"/>
      <c r="C2615" s="85"/>
      <c r="D2615" s="85"/>
      <c r="AK2615" s="59"/>
    </row>
    <row r="2616" spans="2:37" s="83" customFormat="1" ht="16.25" customHeight="1" x14ac:dyDescent="0.35">
      <c r="B2616" s="85"/>
      <c r="C2616" s="85"/>
      <c r="D2616" s="85"/>
      <c r="AK2616" s="59"/>
    </row>
    <row r="2617" spans="2:37" s="83" customFormat="1" ht="16.25" customHeight="1" x14ac:dyDescent="0.35">
      <c r="B2617" s="85"/>
      <c r="C2617" s="85"/>
      <c r="D2617" s="85"/>
      <c r="AK2617" s="59"/>
    </row>
    <row r="2618" spans="2:37" s="83" customFormat="1" ht="16.25" customHeight="1" x14ac:dyDescent="0.35">
      <c r="B2618" s="85"/>
      <c r="C2618" s="85"/>
      <c r="D2618" s="85"/>
      <c r="AK2618" s="59"/>
    </row>
    <row r="2619" spans="2:37" s="83" customFormat="1" ht="16.25" customHeight="1" x14ac:dyDescent="0.35">
      <c r="B2619" s="85"/>
      <c r="C2619" s="85"/>
      <c r="D2619" s="85"/>
      <c r="AK2619" s="59"/>
    </row>
    <row r="2620" spans="2:37" s="83" customFormat="1" ht="16.25" customHeight="1" x14ac:dyDescent="0.35">
      <c r="B2620" s="85"/>
      <c r="C2620" s="85"/>
      <c r="D2620" s="85"/>
      <c r="AK2620" s="59"/>
    </row>
    <row r="2621" spans="2:37" s="83" customFormat="1" ht="16.25" customHeight="1" x14ac:dyDescent="0.35">
      <c r="B2621" s="85"/>
      <c r="C2621" s="85"/>
      <c r="D2621" s="85"/>
      <c r="AK2621" s="59"/>
    </row>
    <row r="2622" spans="2:37" s="83" customFormat="1" ht="16.25" customHeight="1" x14ac:dyDescent="0.35">
      <c r="B2622" s="85"/>
      <c r="C2622" s="85"/>
      <c r="D2622" s="85"/>
      <c r="AK2622" s="59"/>
    </row>
    <row r="2623" spans="2:37" s="83" customFormat="1" ht="16.25" customHeight="1" x14ac:dyDescent="0.35">
      <c r="B2623" s="85"/>
      <c r="C2623" s="85"/>
      <c r="D2623" s="85"/>
      <c r="AK2623" s="59"/>
    </row>
    <row r="2624" spans="2:37" s="83" customFormat="1" ht="16.25" customHeight="1" x14ac:dyDescent="0.35">
      <c r="B2624" s="85"/>
      <c r="C2624" s="85"/>
      <c r="D2624" s="85"/>
      <c r="AK2624" s="59"/>
    </row>
    <row r="2625" spans="2:37" s="83" customFormat="1" ht="16.25" customHeight="1" x14ac:dyDescent="0.35">
      <c r="B2625" s="85"/>
      <c r="C2625" s="85"/>
      <c r="D2625" s="85"/>
      <c r="AK2625" s="59"/>
    </row>
    <row r="2626" spans="2:37" s="83" customFormat="1" ht="16.25" customHeight="1" x14ac:dyDescent="0.35">
      <c r="B2626" s="85"/>
      <c r="C2626" s="85"/>
      <c r="D2626" s="85"/>
      <c r="AK2626" s="59"/>
    </row>
    <row r="2627" spans="2:37" s="83" customFormat="1" ht="16.25" customHeight="1" x14ac:dyDescent="0.35">
      <c r="B2627" s="85"/>
      <c r="C2627" s="85"/>
      <c r="D2627" s="85"/>
      <c r="AK2627" s="59"/>
    </row>
    <row r="2628" spans="2:37" s="83" customFormat="1" ht="16.25" customHeight="1" x14ac:dyDescent="0.35">
      <c r="B2628" s="85"/>
      <c r="C2628" s="85"/>
      <c r="D2628" s="85"/>
      <c r="AK2628" s="59"/>
    </row>
    <row r="2629" spans="2:37" s="83" customFormat="1" ht="16.25" customHeight="1" x14ac:dyDescent="0.35">
      <c r="B2629" s="85"/>
      <c r="C2629" s="85"/>
      <c r="D2629" s="85"/>
      <c r="AK2629" s="59"/>
    </row>
    <row r="2630" spans="2:37" s="83" customFormat="1" ht="16.25" customHeight="1" x14ac:dyDescent="0.35">
      <c r="B2630" s="85"/>
      <c r="C2630" s="85"/>
      <c r="D2630" s="85"/>
      <c r="AK2630" s="59"/>
    </row>
    <row r="2631" spans="2:37" s="83" customFormat="1" ht="16.25" customHeight="1" x14ac:dyDescent="0.35">
      <c r="B2631" s="85"/>
      <c r="C2631" s="85"/>
      <c r="D2631" s="85"/>
      <c r="AK2631" s="59"/>
    </row>
    <row r="2632" spans="2:37" s="83" customFormat="1" ht="16.25" customHeight="1" x14ac:dyDescent="0.35">
      <c r="B2632" s="85"/>
      <c r="C2632" s="85"/>
      <c r="D2632" s="85"/>
      <c r="AK2632" s="59"/>
    </row>
    <row r="2633" spans="2:37" s="83" customFormat="1" ht="16.25" customHeight="1" x14ac:dyDescent="0.35">
      <c r="B2633" s="85"/>
      <c r="C2633" s="85"/>
      <c r="D2633" s="85"/>
      <c r="AK2633" s="59"/>
    </row>
    <row r="2634" spans="2:37" s="83" customFormat="1" ht="16.25" customHeight="1" x14ac:dyDescent="0.35">
      <c r="B2634" s="85"/>
      <c r="C2634" s="85"/>
      <c r="D2634" s="85"/>
      <c r="AK2634" s="59"/>
    </row>
    <row r="2635" spans="2:37" s="83" customFormat="1" ht="16.25" customHeight="1" x14ac:dyDescent="0.35">
      <c r="B2635" s="85"/>
      <c r="C2635" s="85"/>
      <c r="D2635" s="85"/>
      <c r="AK2635" s="59"/>
    </row>
    <row r="2636" spans="2:37" s="83" customFormat="1" ht="16.25" customHeight="1" x14ac:dyDescent="0.35">
      <c r="B2636" s="85"/>
      <c r="C2636" s="85"/>
      <c r="D2636" s="85"/>
      <c r="AK2636" s="59"/>
    </row>
    <row r="2637" spans="2:37" s="83" customFormat="1" ht="16.25" customHeight="1" x14ac:dyDescent="0.35">
      <c r="B2637" s="85"/>
      <c r="C2637" s="85"/>
      <c r="D2637" s="85"/>
      <c r="AK2637" s="59"/>
    </row>
    <row r="2638" spans="2:37" s="83" customFormat="1" ht="16.25" customHeight="1" x14ac:dyDescent="0.35">
      <c r="B2638" s="85"/>
      <c r="C2638" s="85"/>
      <c r="D2638" s="85"/>
      <c r="AK2638" s="59"/>
    </row>
    <row r="2639" spans="2:37" s="83" customFormat="1" ht="16.25" customHeight="1" x14ac:dyDescent="0.35">
      <c r="B2639" s="85"/>
      <c r="C2639" s="85"/>
      <c r="D2639" s="85"/>
      <c r="AK2639" s="59"/>
    </row>
    <row r="2640" spans="2:37" s="83" customFormat="1" ht="16.25" customHeight="1" x14ac:dyDescent="0.35">
      <c r="B2640" s="85"/>
      <c r="C2640" s="85"/>
      <c r="D2640" s="85"/>
      <c r="AK2640" s="59"/>
    </row>
    <row r="2641" spans="2:37" s="83" customFormat="1" ht="16.25" customHeight="1" x14ac:dyDescent="0.35">
      <c r="B2641" s="85"/>
      <c r="C2641" s="85"/>
      <c r="D2641" s="85"/>
      <c r="AK2641" s="59"/>
    </row>
    <row r="2642" spans="2:37" s="83" customFormat="1" ht="16.25" customHeight="1" x14ac:dyDescent="0.35">
      <c r="B2642" s="85"/>
      <c r="C2642" s="85"/>
      <c r="D2642" s="85"/>
      <c r="AK2642" s="59"/>
    </row>
    <row r="2643" spans="2:37" s="83" customFormat="1" ht="16.25" customHeight="1" x14ac:dyDescent="0.35">
      <c r="B2643" s="85"/>
      <c r="C2643" s="85"/>
      <c r="D2643" s="85"/>
      <c r="AK2643" s="59"/>
    </row>
    <row r="2644" spans="2:37" s="83" customFormat="1" ht="16.25" customHeight="1" x14ac:dyDescent="0.35">
      <c r="B2644" s="85"/>
      <c r="C2644" s="85"/>
      <c r="D2644" s="85"/>
      <c r="AK2644" s="59"/>
    </row>
    <row r="2645" spans="2:37" s="83" customFormat="1" ht="16.25" customHeight="1" x14ac:dyDescent="0.35">
      <c r="B2645" s="85"/>
      <c r="C2645" s="85"/>
      <c r="D2645" s="85"/>
      <c r="AK2645" s="59"/>
    </row>
    <row r="2646" spans="2:37" s="83" customFormat="1" ht="16.25" customHeight="1" x14ac:dyDescent="0.35">
      <c r="B2646" s="85"/>
      <c r="C2646" s="85"/>
      <c r="D2646" s="85"/>
      <c r="AK2646" s="59"/>
    </row>
    <row r="2647" spans="2:37" s="83" customFormat="1" ht="16.25" customHeight="1" x14ac:dyDescent="0.35">
      <c r="B2647" s="85"/>
      <c r="C2647" s="85"/>
      <c r="D2647" s="85"/>
      <c r="AK2647" s="59"/>
    </row>
    <row r="2648" spans="2:37" s="83" customFormat="1" ht="16.25" customHeight="1" x14ac:dyDescent="0.35">
      <c r="B2648" s="85"/>
      <c r="C2648" s="85"/>
      <c r="D2648" s="85"/>
      <c r="AK2648" s="59"/>
    </row>
    <row r="2649" spans="2:37" s="83" customFormat="1" ht="16.25" customHeight="1" x14ac:dyDescent="0.35">
      <c r="B2649" s="85"/>
      <c r="C2649" s="85"/>
      <c r="D2649" s="85"/>
      <c r="AK2649" s="59"/>
    </row>
    <row r="2650" spans="2:37" s="83" customFormat="1" ht="16.25" customHeight="1" x14ac:dyDescent="0.35">
      <c r="B2650" s="85"/>
      <c r="C2650" s="85"/>
      <c r="D2650" s="85"/>
      <c r="AK2650" s="59"/>
    </row>
    <row r="2651" spans="2:37" s="83" customFormat="1" ht="16.25" customHeight="1" x14ac:dyDescent="0.35">
      <c r="B2651" s="85"/>
      <c r="C2651" s="85"/>
      <c r="D2651" s="85"/>
      <c r="AK2651" s="59"/>
    </row>
    <row r="2652" spans="2:37" s="83" customFormat="1" ht="16.25" customHeight="1" x14ac:dyDescent="0.35">
      <c r="B2652" s="85"/>
      <c r="C2652" s="85"/>
      <c r="D2652" s="85"/>
      <c r="AK2652" s="59"/>
    </row>
    <row r="2653" spans="2:37" s="83" customFormat="1" ht="16.25" customHeight="1" x14ac:dyDescent="0.35">
      <c r="B2653" s="85"/>
      <c r="C2653" s="85"/>
      <c r="D2653" s="85"/>
      <c r="AK2653" s="59"/>
    </row>
    <row r="2654" spans="2:37" s="83" customFormat="1" ht="16.25" customHeight="1" x14ac:dyDescent="0.35">
      <c r="B2654" s="85"/>
      <c r="C2654" s="85"/>
      <c r="D2654" s="85"/>
      <c r="AK2654" s="59"/>
    </row>
    <row r="2655" spans="2:37" s="83" customFormat="1" ht="16.25" customHeight="1" x14ac:dyDescent="0.35">
      <c r="B2655" s="85"/>
      <c r="C2655" s="85"/>
      <c r="D2655" s="85"/>
      <c r="AK2655" s="59"/>
    </row>
    <row r="2656" spans="2:37" s="83" customFormat="1" ht="16.25" customHeight="1" x14ac:dyDescent="0.35">
      <c r="B2656" s="85"/>
      <c r="C2656" s="85"/>
      <c r="D2656" s="85"/>
      <c r="AK2656" s="59"/>
    </row>
    <row r="2657" spans="2:37" s="83" customFormat="1" ht="16.25" customHeight="1" x14ac:dyDescent="0.35">
      <c r="B2657" s="85"/>
      <c r="C2657" s="85"/>
      <c r="D2657" s="85"/>
      <c r="AK2657" s="59"/>
    </row>
    <row r="2658" spans="2:37" s="83" customFormat="1" ht="16.25" customHeight="1" x14ac:dyDescent="0.35">
      <c r="B2658" s="85"/>
      <c r="C2658" s="85"/>
      <c r="D2658" s="85"/>
      <c r="AK2658" s="59"/>
    </row>
    <row r="2659" spans="2:37" s="83" customFormat="1" ht="16.25" customHeight="1" x14ac:dyDescent="0.35">
      <c r="B2659" s="85"/>
      <c r="C2659" s="85"/>
      <c r="D2659" s="85"/>
      <c r="AK2659" s="59"/>
    </row>
    <row r="2660" spans="2:37" s="83" customFormat="1" ht="16.25" customHeight="1" x14ac:dyDescent="0.35">
      <c r="B2660" s="85"/>
      <c r="C2660" s="85"/>
      <c r="D2660" s="85"/>
      <c r="AK2660" s="59"/>
    </row>
    <row r="2661" spans="2:37" s="83" customFormat="1" ht="16.25" customHeight="1" x14ac:dyDescent="0.35">
      <c r="B2661" s="85"/>
      <c r="C2661" s="85"/>
      <c r="D2661" s="85"/>
      <c r="AK2661" s="59"/>
    </row>
    <row r="2662" spans="2:37" s="83" customFormat="1" ht="16.25" customHeight="1" x14ac:dyDescent="0.35">
      <c r="B2662" s="85"/>
      <c r="C2662" s="85"/>
      <c r="D2662" s="85"/>
      <c r="AK2662" s="59"/>
    </row>
    <row r="2663" spans="2:37" s="83" customFormat="1" ht="16.25" customHeight="1" x14ac:dyDescent="0.35">
      <c r="B2663" s="85"/>
      <c r="C2663" s="85"/>
      <c r="D2663" s="85"/>
      <c r="AK2663" s="59"/>
    </row>
    <row r="2664" spans="2:37" s="83" customFormat="1" ht="16.25" customHeight="1" x14ac:dyDescent="0.35">
      <c r="B2664" s="85"/>
      <c r="C2664" s="85"/>
      <c r="D2664" s="85"/>
      <c r="AK2664" s="59"/>
    </row>
    <row r="2665" spans="2:37" s="83" customFormat="1" ht="16.25" customHeight="1" x14ac:dyDescent="0.35">
      <c r="B2665" s="85"/>
      <c r="C2665" s="85"/>
      <c r="D2665" s="85"/>
      <c r="AK2665" s="59"/>
    </row>
    <row r="2666" spans="2:37" s="83" customFormat="1" ht="16.25" customHeight="1" x14ac:dyDescent="0.35">
      <c r="B2666" s="85"/>
      <c r="C2666" s="85"/>
      <c r="D2666" s="85"/>
      <c r="AK2666" s="59"/>
    </row>
    <row r="2667" spans="2:37" s="83" customFormat="1" ht="16.25" customHeight="1" x14ac:dyDescent="0.35">
      <c r="B2667" s="85"/>
      <c r="C2667" s="85"/>
      <c r="D2667" s="85"/>
      <c r="AK2667" s="59"/>
    </row>
    <row r="2668" spans="2:37" s="83" customFormat="1" ht="16.25" customHeight="1" x14ac:dyDescent="0.35">
      <c r="B2668" s="85"/>
      <c r="C2668" s="85"/>
      <c r="D2668" s="85"/>
      <c r="AK2668" s="59"/>
    </row>
    <row r="2669" spans="2:37" s="83" customFormat="1" ht="16.25" customHeight="1" x14ac:dyDescent="0.35">
      <c r="B2669" s="85"/>
      <c r="C2669" s="85"/>
      <c r="D2669" s="85"/>
      <c r="AK2669" s="59"/>
    </row>
    <row r="2670" spans="2:37" s="83" customFormat="1" ht="16.25" customHeight="1" x14ac:dyDescent="0.35">
      <c r="B2670" s="85"/>
      <c r="C2670" s="85"/>
      <c r="D2670" s="85"/>
      <c r="AK2670" s="59"/>
    </row>
    <row r="2671" spans="2:37" s="83" customFormat="1" ht="16.25" customHeight="1" x14ac:dyDescent="0.35">
      <c r="B2671" s="85"/>
      <c r="C2671" s="85"/>
      <c r="D2671" s="85"/>
      <c r="AK2671" s="59"/>
    </row>
    <row r="2672" spans="2:37" s="83" customFormat="1" ht="16.25" customHeight="1" x14ac:dyDescent="0.35">
      <c r="B2672" s="85"/>
      <c r="C2672" s="85"/>
      <c r="D2672" s="85"/>
      <c r="AK2672" s="59"/>
    </row>
    <row r="2673" spans="2:37" s="83" customFormat="1" ht="16.25" customHeight="1" x14ac:dyDescent="0.35">
      <c r="B2673" s="85"/>
      <c r="C2673" s="85"/>
      <c r="D2673" s="85"/>
      <c r="AK2673" s="59"/>
    </row>
    <row r="2674" spans="2:37" s="83" customFormat="1" ht="16.25" customHeight="1" x14ac:dyDescent="0.35">
      <c r="B2674" s="85"/>
      <c r="C2674" s="85"/>
      <c r="D2674" s="85"/>
      <c r="AK2674" s="59"/>
    </row>
    <row r="2675" spans="2:37" s="83" customFormat="1" ht="16.25" customHeight="1" x14ac:dyDescent="0.35">
      <c r="B2675" s="85"/>
      <c r="C2675" s="85"/>
      <c r="D2675" s="85"/>
      <c r="AK2675" s="59"/>
    </row>
    <row r="2676" spans="2:37" s="83" customFormat="1" ht="16.25" customHeight="1" x14ac:dyDescent="0.35">
      <c r="B2676" s="85"/>
      <c r="C2676" s="85"/>
      <c r="D2676" s="85"/>
      <c r="AK2676" s="59"/>
    </row>
    <row r="2677" spans="2:37" s="83" customFormat="1" ht="16.25" customHeight="1" x14ac:dyDescent="0.35">
      <c r="B2677" s="85"/>
      <c r="C2677" s="85"/>
      <c r="D2677" s="85"/>
      <c r="AK2677" s="59"/>
    </row>
    <row r="2678" spans="2:37" s="83" customFormat="1" ht="16.25" customHeight="1" x14ac:dyDescent="0.35">
      <c r="B2678" s="85"/>
      <c r="C2678" s="85"/>
      <c r="D2678" s="85"/>
      <c r="AK2678" s="59"/>
    </row>
    <row r="2679" spans="2:37" s="83" customFormat="1" ht="16.25" customHeight="1" x14ac:dyDescent="0.35">
      <c r="B2679" s="85"/>
      <c r="C2679" s="85"/>
      <c r="D2679" s="85"/>
      <c r="AK2679" s="59"/>
    </row>
    <row r="2680" spans="2:37" s="83" customFormat="1" ht="16.25" customHeight="1" x14ac:dyDescent="0.35">
      <c r="B2680" s="85"/>
      <c r="C2680" s="85"/>
      <c r="D2680" s="85"/>
      <c r="AK2680" s="59"/>
    </row>
    <row r="2681" spans="2:37" s="83" customFormat="1" ht="16.25" customHeight="1" x14ac:dyDescent="0.35">
      <c r="B2681" s="85"/>
      <c r="C2681" s="85"/>
      <c r="D2681" s="85"/>
      <c r="AK2681" s="59"/>
    </row>
    <row r="2682" spans="2:37" s="83" customFormat="1" ht="16.25" customHeight="1" x14ac:dyDescent="0.35">
      <c r="B2682" s="85"/>
      <c r="C2682" s="85"/>
      <c r="D2682" s="85"/>
      <c r="AK2682" s="59"/>
    </row>
    <row r="2683" spans="2:37" s="83" customFormat="1" ht="16.25" customHeight="1" x14ac:dyDescent="0.35">
      <c r="B2683" s="85"/>
      <c r="C2683" s="85"/>
      <c r="D2683" s="85"/>
      <c r="AK2683" s="59"/>
    </row>
    <row r="2684" spans="2:37" s="83" customFormat="1" ht="16.25" customHeight="1" x14ac:dyDescent="0.35">
      <c r="B2684" s="85"/>
      <c r="C2684" s="85"/>
      <c r="D2684" s="85"/>
      <c r="AK2684" s="59"/>
    </row>
    <row r="2685" spans="2:37" s="83" customFormat="1" ht="16.25" customHeight="1" x14ac:dyDescent="0.35">
      <c r="B2685" s="85"/>
      <c r="C2685" s="85"/>
      <c r="D2685" s="85"/>
      <c r="AK2685" s="59"/>
    </row>
    <row r="2686" spans="2:37" s="83" customFormat="1" ht="16.25" customHeight="1" x14ac:dyDescent="0.35">
      <c r="B2686" s="85"/>
      <c r="C2686" s="85"/>
      <c r="D2686" s="85"/>
      <c r="AK2686" s="59"/>
    </row>
    <row r="2687" spans="2:37" s="83" customFormat="1" ht="16.25" customHeight="1" x14ac:dyDescent="0.35">
      <c r="B2687" s="85"/>
      <c r="C2687" s="85"/>
      <c r="D2687" s="85"/>
      <c r="AK2687" s="59"/>
    </row>
    <row r="2688" spans="2:37" s="83" customFormat="1" ht="16.25" customHeight="1" x14ac:dyDescent="0.35">
      <c r="B2688" s="85"/>
      <c r="C2688" s="85"/>
      <c r="D2688" s="85"/>
      <c r="AK2688" s="59"/>
    </row>
    <row r="2689" spans="2:37" s="83" customFormat="1" ht="16.25" customHeight="1" x14ac:dyDescent="0.35">
      <c r="B2689" s="85"/>
      <c r="C2689" s="85"/>
      <c r="D2689" s="85"/>
      <c r="AK2689" s="59"/>
    </row>
    <row r="2690" spans="2:37" s="83" customFormat="1" ht="16.25" customHeight="1" x14ac:dyDescent="0.35">
      <c r="B2690" s="85"/>
      <c r="C2690" s="85"/>
      <c r="D2690" s="85"/>
      <c r="AK2690" s="59"/>
    </row>
    <row r="2691" spans="2:37" s="83" customFormat="1" ht="16.25" customHeight="1" x14ac:dyDescent="0.35">
      <c r="B2691" s="85"/>
      <c r="C2691" s="85"/>
      <c r="D2691" s="85"/>
      <c r="AK2691" s="59"/>
    </row>
    <row r="2692" spans="2:37" s="83" customFormat="1" ht="16.25" customHeight="1" x14ac:dyDescent="0.35">
      <c r="B2692" s="85"/>
      <c r="C2692" s="85"/>
      <c r="D2692" s="85"/>
      <c r="AK2692" s="59"/>
    </row>
    <row r="2693" spans="2:37" s="83" customFormat="1" ht="16.25" customHeight="1" x14ac:dyDescent="0.35">
      <c r="B2693" s="85"/>
      <c r="C2693" s="85"/>
      <c r="D2693" s="85"/>
      <c r="AK2693" s="59"/>
    </row>
    <row r="2694" spans="2:37" s="83" customFormat="1" ht="16.25" customHeight="1" x14ac:dyDescent="0.35">
      <c r="B2694" s="85"/>
      <c r="C2694" s="85"/>
      <c r="D2694" s="85"/>
      <c r="AK2694" s="59"/>
    </row>
    <row r="2695" spans="2:37" s="83" customFormat="1" ht="16.25" customHeight="1" x14ac:dyDescent="0.35">
      <c r="B2695" s="85"/>
      <c r="C2695" s="85"/>
      <c r="D2695" s="85"/>
      <c r="AK2695" s="59"/>
    </row>
    <row r="2696" spans="2:37" s="83" customFormat="1" ht="16.25" customHeight="1" x14ac:dyDescent="0.35">
      <c r="B2696" s="85"/>
      <c r="C2696" s="85"/>
      <c r="D2696" s="85"/>
      <c r="AK2696" s="59"/>
    </row>
    <row r="2697" spans="2:37" s="83" customFormat="1" ht="16.25" customHeight="1" x14ac:dyDescent="0.35">
      <c r="B2697" s="85"/>
      <c r="C2697" s="85"/>
      <c r="D2697" s="85"/>
      <c r="AK2697" s="59"/>
    </row>
    <row r="2698" spans="2:37" s="83" customFormat="1" ht="16.25" customHeight="1" x14ac:dyDescent="0.35">
      <c r="B2698" s="85"/>
      <c r="C2698" s="85"/>
      <c r="D2698" s="85"/>
      <c r="AK2698" s="59"/>
    </row>
    <row r="2699" spans="2:37" s="83" customFormat="1" ht="16.25" customHeight="1" x14ac:dyDescent="0.35">
      <c r="B2699" s="85"/>
      <c r="C2699" s="85"/>
      <c r="D2699" s="85"/>
      <c r="AK2699" s="59"/>
    </row>
    <row r="2700" spans="2:37" s="83" customFormat="1" ht="16.25" customHeight="1" x14ac:dyDescent="0.35">
      <c r="B2700" s="85"/>
      <c r="C2700" s="85"/>
      <c r="D2700" s="85"/>
      <c r="AK2700" s="59"/>
    </row>
    <row r="2701" spans="2:37" s="83" customFormat="1" ht="16.25" customHeight="1" x14ac:dyDescent="0.35">
      <c r="B2701" s="85"/>
      <c r="C2701" s="85"/>
      <c r="D2701" s="85"/>
      <c r="AK2701" s="59"/>
    </row>
    <row r="2702" spans="2:37" s="83" customFormat="1" ht="16.25" customHeight="1" x14ac:dyDescent="0.35">
      <c r="B2702" s="85"/>
      <c r="C2702" s="85"/>
      <c r="D2702" s="85"/>
      <c r="AK2702" s="59"/>
    </row>
    <row r="2703" spans="2:37" s="83" customFormat="1" ht="16.25" customHeight="1" x14ac:dyDescent="0.35">
      <c r="B2703" s="85"/>
      <c r="C2703" s="85"/>
      <c r="D2703" s="85"/>
      <c r="AK2703" s="59"/>
    </row>
    <row r="2704" spans="2:37" s="83" customFormat="1" ht="16.25" customHeight="1" x14ac:dyDescent="0.35">
      <c r="B2704" s="85"/>
      <c r="C2704" s="85"/>
      <c r="D2704" s="85"/>
      <c r="AK2704" s="59"/>
    </row>
    <row r="2705" spans="2:37" s="83" customFormat="1" ht="16.25" customHeight="1" x14ac:dyDescent="0.35">
      <c r="B2705" s="85"/>
      <c r="C2705" s="85"/>
      <c r="D2705" s="85"/>
      <c r="AK2705" s="59"/>
    </row>
    <row r="2706" spans="2:37" s="83" customFormat="1" ht="16.25" customHeight="1" x14ac:dyDescent="0.35">
      <c r="B2706" s="85"/>
      <c r="C2706" s="85"/>
      <c r="D2706" s="85"/>
      <c r="AK2706" s="59"/>
    </row>
    <row r="2707" spans="2:37" s="83" customFormat="1" ht="16.25" customHeight="1" x14ac:dyDescent="0.35">
      <c r="B2707" s="85"/>
      <c r="C2707" s="85"/>
      <c r="D2707" s="85"/>
      <c r="AK2707" s="59"/>
    </row>
    <row r="2708" spans="2:37" s="83" customFormat="1" ht="16.25" customHeight="1" x14ac:dyDescent="0.35">
      <c r="B2708" s="85"/>
      <c r="C2708" s="85"/>
      <c r="D2708" s="85"/>
      <c r="AK2708" s="59"/>
    </row>
    <row r="2709" spans="2:37" s="83" customFormat="1" ht="16.25" customHeight="1" x14ac:dyDescent="0.35">
      <c r="B2709" s="85"/>
      <c r="C2709" s="85"/>
      <c r="D2709" s="85"/>
      <c r="AK2709" s="59"/>
    </row>
    <row r="2710" spans="2:37" s="83" customFormat="1" ht="16.25" customHeight="1" x14ac:dyDescent="0.35">
      <c r="B2710" s="85"/>
      <c r="C2710" s="85"/>
      <c r="D2710" s="85"/>
      <c r="AK2710" s="59"/>
    </row>
    <row r="2711" spans="2:37" s="83" customFormat="1" ht="16.25" customHeight="1" x14ac:dyDescent="0.35">
      <c r="B2711" s="85"/>
      <c r="C2711" s="85"/>
      <c r="D2711" s="85"/>
      <c r="AK2711" s="59"/>
    </row>
    <row r="2712" spans="2:37" s="83" customFormat="1" ht="16.25" customHeight="1" x14ac:dyDescent="0.35">
      <c r="B2712" s="85"/>
      <c r="C2712" s="85"/>
      <c r="D2712" s="85"/>
      <c r="AK2712" s="59"/>
    </row>
    <row r="2713" spans="2:37" s="83" customFormat="1" ht="16.25" customHeight="1" x14ac:dyDescent="0.35">
      <c r="B2713" s="85"/>
      <c r="C2713" s="85"/>
      <c r="D2713" s="85"/>
      <c r="AK2713" s="59"/>
    </row>
    <row r="2714" spans="2:37" s="83" customFormat="1" ht="16.25" customHeight="1" x14ac:dyDescent="0.35">
      <c r="B2714" s="85"/>
      <c r="C2714" s="85"/>
      <c r="D2714" s="85"/>
      <c r="AK2714" s="59"/>
    </row>
    <row r="2715" spans="2:37" s="83" customFormat="1" ht="16.25" customHeight="1" x14ac:dyDescent="0.35">
      <c r="B2715" s="85"/>
      <c r="C2715" s="85"/>
      <c r="D2715" s="85"/>
      <c r="AK2715" s="59"/>
    </row>
    <row r="2716" spans="2:37" s="83" customFormat="1" ht="16.25" customHeight="1" x14ac:dyDescent="0.35">
      <c r="B2716" s="85"/>
      <c r="C2716" s="85"/>
      <c r="D2716" s="85"/>
      <c r="AK2716" s="59"/>
    </row>
    <row r="2717" spans="2:37" s="83" customFormat="1" ht="16.25" customHeight="1" x14ac:dyDescent="0.35">
      <c r="B2717" s="85"/>
      <c r="C2717" s="85"/>
      <c r="D2717" s="85"/>
      <c r="AK2717" s="59"/>
    </row>
    <row r="2718" spans="2:37" s="83" customFormat="1" ht="16.25" customHeight="1" x14ac:dyDescent="0.35">
      <c r="B2718" s="85"/>
      <c r="C2718" s="85"/>
      <c r="D2718" s="85"/>
      <c r="AK2718" s="59"/>
    </row>
    <row r="2719" spans="2:37" s="83" customFormat="1" ht="16.25" customHeight="1" x14ac:dyDescent="0.35">
      <c r="B2719" s="85"/>
      <c r="C2719" s="85"/>
      <c r="D2719" s="85"/>
      <c r="AK2719" s="59"/>
    </row>
    <row r="2720" spans="2:37" s="83" customFormat="1" ht="16.25" customHeight="1" x14ac:dyDescent="0.35">
      <c r="B2720" s="85"/>
      <c r="C2720" s="85"/>
      <c r="D2720" s="85"/>
      <c r="AK2720" s="59"/>
    </row>
    <row r="2721" spans="2:37" s="83" customFormat="1" ht="16.25" customHeight="1" x14ac:dyDescent="0.35">
      <c r="B2721" s="85"/>
      <c r="C2721" s="85"/>
      <c r="D2721" s="85"/>
      <c r="AK2721" s="59"/>
    </row>
    <row r="2722" spans="2:37" s="83" customFormat="1" ht="16.25" customHeight="1" x14ac:dyDescent="0.35">
      <c r="B2722" s="85"/>
      <c r="C2722" s="85"/>
      <c r="D2722" s="85"/>
      <c r="AK2722" s="59"/>
    </row>
    <row r="2723" spans="2:37" s="83" customFormat="1" ht="16.25" customHeight="1" x14ac:dyDescent="0.35">
      <c r="B2723" s="85"/>
      <c r="C2723" s="85"/>
      <c r="D2723" s="85"/>
      <c r="AK2723" s="59"/>
    </row>
    <row r="2724" spans="2:37" s="83" customFormat="1" ht="16.25" customHeight="1" x14ac:dyDescent="0.35">
      <c r="B2724" s="85"/>
      <c r="C2724" s="85"/>
      <c r="D2724" s="85"/>
      <c r="AK2724" s="59"/>
    </row>
    <row r="2725" spans="2:37" s="83" customFormat="1" ht="16.25" customHeight="1" x14ac:dyDescent="0.35">
      <c r="B2725" s="85"/>
      <c r="C2725" s="85"/>
      <c r="D2725" s="85"/>
      <c r="AK2725" s="59"/>
    </row>
    <row r="2726" spans="2:37" s="83" customFormat="1" ht="16.25" customHeight="1" x14ac:dyDescent="0.35">
      <c r="B2726" s="85"/>
      <c r="C2726" s="85"/>
      <c r="D2726" s="85"/>
      <c r="AK2726" s="59"/>
    </row>
    <row r="2727" spans="2:37" s="83" customFormat="1" ht="16.25" customHeight="1" x14ac:dyDescent="0.35">
      <c r="B2727" s="85"/>
      <c r="C2727" s="85"/>
      <c r="D2727" s="85"/>
      <c r="AK2727" s="59"/>
    </row>
    <row r="2728" spans="2:37" s="83" customFormat="1" ht="16.25" customHeight="1" x14ac:dyDescent="0.35">
      <c r="B2728" s="85"/>
      <c r="C2728" s="85"/>
      <c r="D2728" s="85"/>
      <c r="AK2728" s="59"/>
    </row>
    <row r="2729" spans="2:37" s="83" customFormat="1" ht="16.25" customHeight="1" x14ac:dyDescent="0.35">
      <c r="B2729" s="85"/>
      <c r="C2729" s="85"/>
      <c r="D2729" s="85"/>
      <c r="AK2729" s="59"/>
    </row>
    <row r="2730" spans="2:37" s="83" customFormat="1" ht="16.25" customHeight="1" x14ac:dyDescent="0.35">
      <c r="B2730" s="85"/>
      <c r="C2730" s="85"/>
      <c r="D2730" s="85"/>
      <c r="AK2730" s="59"/>
    </row>
    <row r="2731" spans="2:37" s="83" customFormat="1" ht="16.25" customHeight="1" x14ac:dyDescent="0.35">
      <c r="B2731" s="85"/>
      <c r="C2731" s="85"/>
      <c r="D2731" s="85"/>
      <c r="AK2731" s="59"/>
    </row>
    <row r="2732" spans="2:37" s="83" customFormat="1" ht="16.25" customHeight="1" x14ac:dyDescent="0.35">
      <c r="B2732" s="85"/>
      <c r="C2732" s="85"/>
      <c r="D2732" s="85"/>
      <c r="AK2732" s="59"/>
    </row>
    <row r="2733" spans="2:37" s="83" customFormat="1" ht="16.25" customHeight="1" x14ac:dyDescent="0.35">
      <c r="B2733" s="85"/>
      <c r="C2733" s="85"/>
      <c r="D2733" s="85"/>
      <c r="AK2733" s="59"/>
    </row>
    <row r="2734" spans="2:37" s="83" customFormat="1" ht="16.25" customHeight="1" x14ac:dyDescent="0.35">
      <c r="B2734" s="85"/>
      <c r="C2734" s="85"/>
      <c r="D2734" s="85"/>
      <c r="AK2734" s="59"/>
    </row>
    <row r="2735" spans="2:37" s="83" customFormat="1" ht="16.25" customHeight="1" x14ac:dyDescent="0.35">
      <c r="B2735" s="85"/>
      <c r="C2735" s="85"/>
      <c r="D2735" s="85"/>
      <c r="AK2735" s="59"/>
    </row>
    <row r="2736" spans="2:37" s="83" customFormat="1" ht="16.25" customHeight="1" x14ac:dyDescent="0.35">
      <c r="B2736" s="85"/>
      <c r="C2736" s="85"/>
      <c r="D2736" s="85"/>
      <c r="AK2736" s="59"/>
    </row>
    <row r="2737" spans="2:37" s="83" customFormat="1" ht="16.25" customHeight="1" x14ac:dyDescent="0.35">
      <c r="B2737" s="85"/>
      <c r="C2737" s="85"/>
      <c r="D2737" s="85"/>
      <c r="AK2737" s="59"/>
    </row>
    <row r="2738" spans="2:37" s="83" customFormat="1" ht="16.25" customHeight="1" x14ac:dyDescent="0.35">
      <c r="B2738" s="85"/>
      <c r="C2738" s="85"/>
      <c r="D2738" s="85"/>
      <c r="AK2738" s="59"/>
    </row>
    <row r="2739" spans="2:37" s="83" customFormat="1" ht="16.25" customHeight="1" x14ac:dyDescent="0.35">
      <c r="B2739" s="85"/>
      <c r="C2739" s="85"/>
      <c r="D2739" s="85"/>
      <c r="AK2739" s="59"/>
    </row>
    <row r="2740" spans="2:37" s="83" customFormat="1" ht="16.25" customHeight="1" x14ac:dyDescent="0.35">
      <c r="B2740" s="85"/>
      <c r="C2740" s="85"/>
      <c r="D2740" s="85"/>
      <c r="AK2740" s="59"/>
    </row>
    <row r="2741" spans="2:37" s="83" customFormat="1" ht="16.25" customHeight="1" x14ac:dyDescent="0.35">
      <c r="B2741" s="85"/>
      <c r="C2741" s="85"/>
      <c r="D2741" s="85"/>
      <c r="AK2741" s="59"/>
    </row>
    <row r="2742" spans="2:37" s="83" customFormat="1" ht="16.25" customHeight="1" x14ac:dyDescent="0.35">
      <c r="B2742" s="85"/>
      <c r="C2742" s="85"/>
      <c r="D2742" s="85"/>
      <c r="AK2742" s="59"/>
    </row>
    <row r="2743" spans="2:37" s="83" customFormat="1" ht="16.25" customHeight="1" x14ac:dyDescent="0.35">
      <c r="B2743" s="85"/>
      <c r="C2743" s="85"/>
      <c r="D2743" s="85"/>
      <c r="AK2743" s="59"/>
    </row>
    <row r="2744" spans="2:37" s="83" customFormat="1" ht="16.25" customHeight="1" x14ac:dyDescent="0.35">
      <c r="B2744" s="85"/>
      <c r="C2744" s="85"/>
      <c r="D2744" s="85"/>
      <c r="AK2744" s="59"/>
    </row>
    <row r="2745" spans="2:37" s="83" customFormat="1" ht="16.25" customHeight="1" x14ac:dyDescent="0.35">
      <c r="B2745" s="85"/>
      <c r="C2745" s="85"/>
      <c r="D2745" s="85"/>
      <c r="AK2745" s="59"/>
    </row>
    <row r="2746" spans="2:37" s="83" customFormat="1" ht="16.25" customHeight="1" x14ac:dyDescent="0.35">
      <c r="B2746" s="85"/>
      <c r="C2746" s="85"/>
      <c r="D2746" s="85"/>
      <c r="AK2746" s="59"/>
    </row>
    <row r="2747" spans="2:37" s="83" customFormat="1" ht="16.25" customHeight="1" x14ac:dyDescent="0.35">
      <c r="B2747" s="85"/>
      <c r="C2747" s="85"/>
      <c r="D2747" s="85"/>
      <c r="AK2747" s="59"/>
    </row>
    <row r="2748" spans="2:37" s="83" customFormat="1" ht="16.25" customHeight="1" x14ac:dyDescent="0.35">
      <c r="B2748" s="85"/>
      <c r="C2748" s="85"/>
      <c r="D2748" s="85"/>
      <c r="AK2748" s="59"/>
    </row>
    <row r="2749" spans="2:37" s="83" customFormat="1" ht="16.25" customHeight="1" x14ac:dyDescent="0.35">
      <c r="B2749" s="85"/>
      <c r="C2749" s="85"/>
      <c r="D2749" s="85"/>
      <c r="AK2749" s="59"/>
    </row>
    <row r="2750" spans="2:37" s="83" customFormat="1" ht="16.25" customHeight="1" x14ac:dyDescent="0.35">
      <c r="B2750" s="85"/>
      <c r="C2750" s="85"/>
      <c r="D2750" s="85"/>
      <c r="AK2750" s="59"/>
    </row>
    <row r="2751" spans="2:37" s="83" customFormat="1" ht="16.25" customHeight="1" x14ac:dyDescent="0.35">
      <c r="B2751" s="85"/>
      <c r="C2751" s="85"/>
      <c r="D2751" s="85"/>
      <c r="AK2751" s="59"/>
    </row>
    <row r="2752" spans="2:37" s="83" customFormat="1" ht="16.25" customHeight="1" x14ac:dyDescent="0.35">
      <c r="B2752" s="85"/>
      <c r="C2752" s="85"/>
      <c r="D2752" s="85"/>
      <c r="AK2752" s="59"/>
    </row>
    <row r="2753" spans="2:37" s="83" customFormat="1" ht="16.25" customHeight="1" x14ac:dyDescent="0.35">
      <c r="B2753" s="85"/>
      <c r="C2753" s="85"/>
      <c r="D2753" s="85"/>
      <c r="AK2753" s="59"/>
    </row>
    <row r="2754" spans="2:37" s="83" customFormat="1" ht="16.25" customHeight="1" x14ac:dyDescent="0.35">
      <c r="B2754" s="85"/>
      <c r="C2754" s="85"/>
      <c r="D2754" s="85"/>
      <c r="AK2754" s="59"/>
    </row>
    <row r="2755" spans="2:37" s="83" customFormat="1" ht="16.25" customHeight="1" x14ac:dyDescent="0.35">
      <c r="B2755" s="85"/>
      <c r="C2755" s="85"/>
      <c r="D2755" s="85"/>
      <c r="AK2755" s="59"/>
    </row>
    <row r="2756" spans="2:37" s="83" customFormat="1" ht="16.25" customHeight="1" x14ac:dyDescent="0.35">
      <c r="B2756" s="85"/>
      <c r="C2756" s="85"/>
      <c r="D2756" s="85"/>
      <c r="AK2756" s="59"/>
    </row>
    <row r="2757" spans="2:37" s="83" customFormat="1" ht="16.25" customHeight="1" x14ac:dyDescent="0.35">
      <c r="B2757" s="85"/>
      <c r="C2757" s="85"/>
      <c r="D2757" s="85"/>
      <c r="AK2757" s="59"/>
    </row>
    <row r="2758" spans="2:37" s="83" customFormat="1" ht="16.25" customHeight="1" x14ac:dyDescent="0.35">
      <c r="B2758" s="85"/>
      <c r="C2758" s="85"/>
      <c r="D2758" s="85"/>
      <c r="AK2758" s="59"/>
    </row>
    <row r="2759" spans="2:37" s="83" customFormat="1" ht="16.25" customHeight="1" x14ac:dyDescent="0.35">
      <c r="B2759" s="85"/>
      <c r="C2759" s="85"/>
      <c r="D2759" s="85"/>
      <c r="AK2759" s="59"/>
    </row>
    <row r="2760" spans="2:37" s="83" customFormat="1" ht="16.25" customHeight="1" x14ac:dyDescent="0.35">
      <c r="B2760" s="85"/>
      <c r="C2760" s="85"/>
      <c r="D2760" s="85"/>
      <c r="AK2760" s="59"/>
    </row>
    <row r="2761" spans="2:37" s="83" customFormat="1" ht="16.25" customHeight="1" x14ac:dyDescent="0.35">
      <c r="B2761" s="85"/>
      <c r="C2761" s="85"/>
      <c r="D2761" s="85"/>
      <c r="AK2761" s="59"/>
    </row>
    <row r="2762" spans="2:37" s="83" customFormat="1" ht="16.25" customHeight="1" x14ac:dyDescent="0.35">
      <c r="B2762" s="85"/>
      <c r="C2762" s="85"/>
      <c r="D2762" s="85"/>
      <c r="AK2762" s="59"/>
    </row>
    <row r="2763" spans="2:37" s="83" customFormat="1" ht="16.25" customHeight="1" x14ac:dyDescent="0.35">
      <c r="B2763" s="85"/>
      <c r="C2763" s="85"/>
      <c r="D2763" s="85"/>
      <c r="AK2763" s="59"/>
    </row>
    <row r="2764" spans="2:37" s="83" customFormat="1" ht="16.25" customHeight="1" x14ac:dyDescent="0.35">
      <c r="B2764" s="85"/>
      <c r="C2764" s="85"/>
      <c r="D2764" s="85"/>
      <c r="AK2764" s="59"/>
    </row>
    <row r="2765" spans="2:37" s="83" customFormat="1" ht="16.25" customHeight="1" x14ac:dyDescent="0.35">
      <c r="B2765" s="85"/>
      <c r="C2765" s="85"/>
      <c r="D2765" s="85"/>
      <c r="AK2765" s="59"/>
    </row>
    <row r="2766" spans="2:37" s="83" customFormat="1" ht="16.25" customHeight="1" x14ac:dyDescent="0.35">
      <c r="B2766" s="85"/>
      <c r="C2766" s="85"/>
      <c r="D2766" s="85"/>
      <c r="AK2766" s="59"/>
    </row>
    <row r="2767" spans="2:37" s="83" customFormat="1" ht="16.25" customHeight="1" x14ac:dyDescent="0.35">
      <c r="B2767" s="85"/>
      <c r="C2767" s="85"/>
      <c r="D2767" s="85"/>
      <c r="AK2767" s="59"/>
    </row>
    <row r="2768" spans="2:37" s="83" customFormat="1" ht="16.25" customHeight="1" x14ac:dyDescent="0.35">
      <c r="B2768" s="85"/>
      <c r="C2768" s="85"/>
      <c r="D2768" s="85"/>
      <c r="AK2768" s="59"/>
    </row>
    <row r="2769" spans="2:37" s="83" customFormat="1" ht="16.25" customHeight="1" x14ac:dyDescent="0.35">
      <c r="B2769" s="85"/>
      <c r="C2769" s="85"/>
      <c r="D2769" s="85"/>
      <c r="AK2769" s="59"/>
    </row>
    <row r="2770" spans="2:37" s="83" customFormat="1" ht="16.25" customHeight="1" x14ac:dyDescent="0.35">
      <c r="B2770" s="85"/>
      <c r="C2770" s="85"/>
      <c r="D2770" s="85"/>
      <c r="AK2770" s="59"/>
    </row>
    <row r="2771" spans="2:37" s="83" customFormat="1" ht="16.25" customHeight="1" x14ac:dyDescent="0.35">
      <c r="B2771" s="85"/>
      <c r="C2771" s="85"/>
      <c r="D2771" s="85"/>
      <c r="AK2771" s="59"/>
    </row>
    <row r="2772" spans="2:37" s="83" customFormat="1" ht="16.25" customHeight="1" x14ac:dyDescent="0.35">
      <c r="B2772" s="85"/>
      <c r="C2772" s="85"/>
      <c r="D2772" s="85"/>
      <c r="AK2772" s="59"/>
    </row>
    <row r="2773" spans="2:37" s="83" customFormat="1" ht="16.25" customHeight="1" x14ac:dyDescent="0.35">
      <c r="B2773" s="85"/>
      <c r="C2773" s="85"/>
      <c r="D2773" s="85"/>
      <c r="AK2773" s="59"/>
    </row>
    <row r="2774" spans="2:37" s="83" customFormat="1" ht="16.25" customHeight="1" x14ac:dyDescent="0.35">
      <c r="B2774" s="85"/>
      <c r="C2774" s="85"/>
      <c r="D2774" s="85"/>
      <c r="AK2774" s="59"/>
    </row>
    <row r="2775" spans="2:37" s="83" customFormat="1" ht="16.25" customHeight="1" x14ac:dyDescent="0.35">
      <c r="B2775" s="85"/>
      <c r="C2775" s="85"/>
      <c r="D2775" s="85"/>
      <c r="AK2775" s="59"/>
    </row>
    <row r="2776" spans="2:37" s="83" customFormat="1" ht="16.25" customHeight="1" x14ac:dyDescent="0.35">
      <c r="B2776" s="85"/>
      <c r="C2776" s="85"/>
      <c r="D2776" s="85"/>
      <c r="AK2776" s="59"/>
    </row>
    <row r="2777" spans="2:37" s="83" customFormat="1" ht="16.25" customHeight="1" x14ac:dyDescent="0.35">
      <c r="B2777" s="85"/>
      <c r="C2777" s="85"/>
      <c r="D2777" s="85"/>
      <c r="AK2777" s="59"/>
    </row>
    <row r="2778" spans="2:37" s="83" customFormat="1" ht="16.25" customHeight="1" x14ac:dyDescent="0.35">
      <c r="B2778" s="85"/>
      <c r="C2778" s="85"/>
      <c r="D2778" s="85"/>
      <c r="AK2778" s="59"/>
    </row>
    <row r="2779" spans="2:37" s="83" customFormat="1" ht="16.25" customHeight="1" x14ac:dyDescent="0.35">
      <c r="B2779" s="85"/>
      <c r="C2779" s="85"/>
      <c r="D2779" s="85"/>
      <c r="AK2779" s="59"/>
    </row>
    <row r="2780" spans="2:37" s="83" customFormat="1" ht="16.25" customHeight="1" x14ac:dyDescent="0.35">
      <c r="B2780" s="85"/>
      <c r="C2780" s="85"/>
      <c r="D2780" s="85"/>
      <c r="AK2780" s="59"/>
    </row>
    <row r="2781" spans="2:37" s="83" customFormat="1" ht="16.25" customHeight="1" x14ac:dyDescent="0.35">
      <c r="B2781" s="85"/>
      <c r="C2781" s="85"/>
      <c r="D2781" s="85"/>
      <c r="AK2781" s="59"/>
    </row>
    <row r="2782" spans="2:37" s="83" customFormat="1" ht="16.25" customHeight="1" x14ac:dyDescent="0.35">
      <c r="B2782" s="85"/>
      <c r="C2782" s="85"/>
      <c r="D2782" s="85"/>
      <c r="AK2782" s="59"/>
    </row>
    <row r="2783" spans="2:37" s="83" customFormat="1" ht="16.25" customHeight="1" x14ac:dyDescent="0.35">
      <c r="B2783" s="85"/>
      <c r="C2783" s="85"/>
      <c r="D2783" s="85"/>
      <c r="AK2783" s="59"/>
    </row>
    <row r="2784" spans="2:37" s="83" customFormat="1" ht="16.25" customHeight="1" x14ac:dyDescent="0.35">
      <c r="B2784" s="85"/>
      <c r="C2784" s="85"/>
      <c r="D2784" s="85"/>
      <c r="AK2784" s="59"/>
    </row>
    <row r="2785" spans="2:37" s="83" customFormat="1" ht="16.25" customHeight="1" x14ac:dyDescent="0.35">
      <c r="B2785" s="85"/>
      <c r="C2785" s="85"/>
      <c r="D2785" s="85"/>
      <c r="AK2785" s="59"/>
    </row>
    <row r="2786" spans="2:37" s="83" customFormat="1" ht="16.25" customHeight="1" x14ac:dyDescent="0.35">
      <c r="B2786" s="85"/>
      <c r="C2786" s="85"/>
      <c r="D2786" s="85"/>
      <c r="AK2786" s="59"/>
    </row>
    <row r="2787" spans="2:37" s="83" customFormat="1" ht="16.25" customHeight="1" x14ac:dyDescent="0.35">
      <c r="B2787" s="85"/>
      <c r="C2787" s="85"/>
      <c r="D2787" s="85"/>
      <c r="AK2787" s="59"/>
    </row>
    <row r="2788" spans="2:37" s="83" customFormat="1" ht="16.25" customHeight="1" x14ac:dyDescent="0.35">
      <c r="B2788" s="85"/>
      <c r="C2788" s="85"/>
      <c r="D2788" s="85"/>
      <c r="AK2788" s="59"/>
    </row>
    <row r="2789" spans="2:37" s="83" customFormat="1" ht="16.25" customHeight="1" x14ac:dyDescent="0.35">
      <c r="B2789" s="85"/>
      <c r="C2789" s="85"/>
      <c r="D2789" s="85"/>
      <c r="AK2789" s="59"/>
    </row>
    <row r="2790" spans="2:37" s="83" customFormat="1" ht="16.25" customHeight="1" x14ac:dyDescent="0.35">
      <c r="B2790" s="85"/>
      <c r="C2790" s="85"/>
      <c r="D2790" s="85"/>
      <c r="AK2790" s="59"/>
    </row>
    <row r="2791" spans="2:37" s="83" customFormat="1" ht="16.25" customHeight="1" x14ac:dyDescent="0.35">
      <c r="B2791" s="85"/>
      <c r="C2791" s="85"/>
      <c r="D2791" s="85"/>
      <c r="AK2791" s="59"/>
    </row>
    <row r="2792" spans="2:37" s="83" customFormat="1" ht="16.25" customHeight="1" x14ac:dyDescent="0.35">
      <c r="B2792" s="85"/>
      <c r="C2792" s="85"/>
      <c r="D2792" s="85"/>
      <c r="AK2792" s="59"/>
    </row>
    <row r="2793" spans="2:37" s="83" customFormat="1" ht="16.25" customHeight="1" x14ac:dyDescent="0.35">
      <c r="B2793" s="85"/>
      <c r="C2793" s="85"/>
      <c r="D2793" s="85"/>
      <c r="AK2793" s="59"/>
    </row>
    <row r="2794" spans="2:37" s="83" customFormat="1" ht="16.25" customHeight="1" x14ac:dyDescent="0.35">
      <c r="B2794" s="85"/>
      <c r="C2794" s="85"/>
      <c r="D2794" s="85"/>
      <c r="AK2794" s="59"/>
    </row>
    <row r="2795" spans="2:37" s="83" customFormat="1" ht="16.25" customHeight="1" x14ac:dyDescent="0.35">
      <c r="B2795" s="85"/>
      <c r="C2795" s="85"/>
      <c r="D2795" s="85"/>
      <c r="AK2795" s="59"/>
    </row>
    <row r="2796" spans="2:37" s="83" customFormat="1" ht="16.25" customHeight="1" x14ac:dyDescent="0.35">
      <c r="B2796" s="85"/>
      <c r="C2796" s="85"/>
      <c r="D2796" s="85"/>
      <c r="AK2796" s="59"/>
    </row>
    <row r="2797" spans="2:37" s="83" customFormat="1" ht="16.25" customHeight="1" x14ac:dyDescent="0.35">
      <c r="B2797" s="85"/>
      <c r="C2797" s="85"/>
      <c r="D2797" s="85"/>
      <c r="AK2797" s="59"/>
    </row>
    <row r="2798" spans="2:37" s="83" customFormat="1" ht="16.25" customHeight="1" x14ac:dyDescent="0.35">
      <c r="B2798" s="85"/>
      <c r="C2798" s="85"/>
      <c r="D2798" s="85"/>
      <c r="AK2798" s="59"/>
    </row>
    <row r="2799" spans="2:37" s="83" customFormat="1" ht="16.25" customHeight="1" x14ac:dyDescent="0.35">
      <c r="B2799" s="85"/>
      <c r="C2799" s="85"/>
      <c r="D2799" s="85"/>
      <c r="AK2799" s="59"/>
    </row>
    <row r="2800" spans="2:37" s="83" customFormat="1" ht="16.25" customHeight="1" x14ac:dyDescent="0.35">
      <c r="B2800" s="85"/>
      <c r="C2800" s="85"/>
      <c r="D2800" s="85"/>
      <c r="AK2800" s="59"/>
    </row>
    <row r="2801" spans="2:37" s="83" customFormat="1" ht="16.25" customHeight="1" x14ac:dyDescent="0.35">
      <c r="B2801" s="85"/>
      <c r="C2801" s="85"/>
      <c r="D2801" s="85"/>
      <c r="AK2801" s="59"/>
    </row>
    <row r="2802" spans="2:37" s="83" customFormat="1" ht="16.25" customHeight="1" x14ac:dyDescent="0.35">
      <c r="B2802" s="85"/>
      <c r="C2802" s="85"/>
      <c r="D2802" s="85"/>
      <c r="AK2802" s="59"/>
    </row>
    <row r="2803" spans="2:37" s="83" customFormat="1" ht="16.25" customHeight="1" x14ac:dyDescent="0.35">
      <c r="B2803" s="85"/>
      <c r="C2803" s="85"/>
      <c r="D2803" s="85"/>
      <c r="AK2803" s="59"/>
    </row>
    <row r="2804" spans="2:37" s="83" customFormat="1" ht="16.25" customHeight="1" x14ac:dyDescent="0.35">
      <c r="B2804" s="85"/>
      <c r="C2804" s="85"/>
      <c r="D2804" s="85"/>
      <c r="AK2804" s="59"/>
    </row>
    <row r="2805" spans="2:37" s="83" customFormat="1" ht="16.25" customHeight="1" x14ac:dyDescent="0.35">
      <c r="B2805" s="85"/>
      <c r="C2805" s="85"/>
      <c r="D2805" s="85"/>
      <c r="AK2805" s="59"/>
    </row>
    <row r="2806" spans="2:37" s="83" customFormat="1" ht="16.25" customHeight="1" x14ac:dyDescent="0.35">
      <c r="B2806" s="85"/>
      <c r="C2806" s="85"/>
      <c r="D2806" s="85"/>
      <c r="AK2806" s="59"/>
    </row>
    <row r="2807" spans="2:37" s="83" customFormat="1" ht="16.25" customHeight="1" x14ac:dyDescent="0.35">
      <c r="B2807" s="85"/>
      <c r="C2807" s="85"/>
      <c r="D2807" s="85"/>
      <c r="AK2807" s="59"/>
    </row>
    <row r="2808" spans="2:37" s="83" customFormat="1" ht="16.25" customHeight="1" x14ac:dyDescent="0.35">
      <c r="B2808" s="85"/>
      <c r="C2808" s="85"/>
      <c r="D2808" s="85"/>
      <c r="AK2808" s="59"/>
    </row>
    <row r="2809" spans="2:37" s="83" customFormat="1" ht="16.25" customHeight="1" x14ac:dyDescent="0.35">
      <c r="B2809" s="85"/>
      <c r="C2809" s="85"/>
      <c r="D2809" s="85"/>
      <c r="AK2809" s="59"/>
    </row>
    <row r="2810" spans="2:37" s="83" customFormat="1" ht="16.25" customHeight="1" x14ac:dyDescent="0.35">
      <c r="B2810" s="85"/>
      <c r="C2810" s="85"/>
      <c r="D2810" s="85"/>
      <c r="AK2810" s="59"/>
    </row>
    <row r="2811" spans="2:37" s="83" customFormat="1" ht="16.25" customHeight="1" x14ac:dyDescent="0.35">
      <c r="B2811" s="85"/>
      <c r="C2811" s="85"/>
      <c r="D2811" s="85"/>
      <c r="AK2811" s="59"/>
    </row>
    <row r="2812" spans="2:37" s="83" customFormat="1" ht="16.25" customHeight="1" x14ac:dyDescent="0.35">
      <c r="B2812" s="85"/>
      <c r="C2812" s="85"/>
      <c r="D2812" s="85"/>
      <c r="AK2812" s="59"/>
    </row>
    <row r="2813" spans="2:37" s="83" customFormat="1" ht="16.25" customHeight="1" x14ac:dyDescent="0.35">
      <c r="B2813" s="85"/>
      <c r="C2813" s="85"/>
      <c r="D2813" s="85"/>
      <c r="AK2813" s="59"/>
    </row>
    <row r="2814" spans="2:37" s="83" customFormat="1" ht="16.25" customHeight="1" x14ac:dyDescent="0.35">
      <c r="B2814" s="85"/>
      <c r="C2814" s="85"/>
      <c r="D2814" s="85"/>
      <c r="AK2814" s="59"/>
    </row>
    <row r="2815" spans="2:37" s="83" customFormat="1" ht="16.25" customHeight="1" x14ac:dyDescent="0.35">
      <c r="B2815" s="85"/>
      <c r="C2815" s="85"/>
      <c r="D2815" s="85"/>
      <c r="AK2815" s="59"/>
    </row>
    <row r="2816" spans="2:37" s="83" customFormat="1" ht="16.25" customHeight="1" x14ac:dyDescent="0.35">
      <c r="B2816" s="85"/>
      <c r="C2816" s="85"/>
      <c r="D2816" s="85"/>
      <c r="AK2816" s="59"/>
    </row>
    <row r="2817" spans="2:37" s="83" customFormat="1" ht="16.25" customHeight="1" x14ac:dyDescent="0.35">
      <c r="B2817" s="85"/>
      <c r="C2817" s="85"/>
      <c r="D2817" s="85"/>
      <c r="AK2817" s="59"/>
    </row>
    <row r="2818" spans="2:37" s="83" customFormat="1" ht="16.25" customHeight="1" x14ac:dyDescent="0.35">
      <c r="B2818" s="85"/>
      <c r="C2818" s="85"/>
      <c r="D2818" s="85"/>
      <c r="AK2818" s="59"/>
    </row>
    <row r="2819" spans="2:37" s="83" customFormat="1" ht="16.25" customHeight="1" x14ac:dyDescent="0.35">
      <c r="B2819" s="85"/>
      <c r="C2819" s="85"/>
      <c r="D2819" s="85"/>
      <c r="AK2819" s="59"/>
    </row>
    <row r="2820" spans="2:37" s="83" customFormat="1" ht="16.25" customHeight="1" x14ac:dyDescent="0.35">
      <c r="B2820" s="85"/>
      <c r="C2820" s="85"/>
      <c r="D2820" s="85"/>
      <c r="AK2820" s="59"/>
    </row>
    <row r="2821" spans="2:37" s="83" customFormat="1" ht="16.25" customHeight="1" x14ac:dyDescent="0.35">
      <c r="B2821" s="85"/>
      <c r="C2821" s="85"/>
      <c r="D2821" s="85"/>
      <c r="AK2821" s="59"/>
    </row>
    <row r="2822" spans="2:37" s="83" customFormat="1" ht="16.25" customHeight="1" x14ac:dyDescent="0.35">
      <c r="B2822" s="85"/>
      <c r="C2822" s="85"/>
      <c r="D2822" s="85"/>
      <c r="AK2822" s="59"/>
    </row>
    <row r="2823" spans="2:37" s="83" customFormat="1" ht="16.25" customHeight="1" x14ac:dyDescent="0.35">
      <c r="B2823" s="85"/>
      <c r="C2823" s="85"/>
      <c r="D2823" s="85"/>
      <c r="AK2823" s="59"/>
    </row>
    <row r="2824" spans="2:37" s="83" customFormat="1" ht="16.25" customHeight="1" x14ac:dyDescent="0.35">
      <c r="B2824" s="85"/>
      <c r="C2824" s="85"/>
      <c r="D2824" s="85"/>
      <c r="AK2824" s="59"/>
    </row>
    <row r="2825" spans="2:37" s="83" customFormat="1" ht="16.25" customHeight="1" x14ac:dyDescent="0.35">
      <c r="B2825" s="85"/>
      <c r="C2825" s="85"/>
      <c r="D2825" s="85"/>
      <c r="AK2825" s="59"/>
    </row>
    <row r="2826" spans="2:37" s="83" customFormat="1" ht="16.25" customHeight="1" x14ac:dyDescent="0.35">
      <c r="B2826" s="85"/>
      <c r="C2826" s="85"/>
      <c r="D2826" s="85"/>
      <c r="AK2826" s="59"/>
    </row>
    <row r="2827" spans="2:37" s="83" customFormat="1" ht="16.25" customHeight="1" x14ac:dyDescent="0.35">
      <c r="B2827" s="85"/>
      <c r="C2827" s="85"/>
      <c r="D2827" s="85"/>
      <c r="AK2827" s="59"/>
    </row>
    <row r="2828" spans="2:37" s="83" customFormat="1" ht="16.25" customHeight="1" x14ac:dyDescent="0.35">
      <c r="B2828" s="85"/>
      <c r="C2828" s="85"/>
      <c r="D2828" s="85"/>
      <c r="AK2828" s="59"/>
    </row>
    <row r="2829" spans="2:37" s="83" customFormat="1" ht="16.25" customHeight="1" x14ac:dyDescent="0.35">
      <c r="B2829" s="85"/>
      <c r="C2829" s="85"/>
      <c r="D2829" s="85"/>
      <c r="AK2829" s="59"/>
    </row>
    <row r="2830" spans="2:37" s="83" customFormat="1" ht="16.25" customHeight="1" x14ac:dyDescent="0.35">
      <c r="B2830" s="85"/>
      <c r="C2830" s="85"/>
      <c r="D2830" s="85"/>
      <c r="AK2830" s="59"/>
    </row>
    <row r="2831" spans="2:37" s="83" customFormat="1" ht="16.25" customHeight="1" x14ac:dyDescent="0.35">
      <c r="B2831" s="85"/>
      <c r="C2831" s="85"/>
      <c r="D2831" s="85"/>
      <c r="AK2831" s="59"/>
    </row>
    <row r="2832" spans="2:37" s="83" customFormat="1" ht="16.25" customHeight="1" x14ac:dyDescent="0.35">
      <c r="B2832" s="85"/>
      <c r="C2832" s="85"/>
      <c r="D2832" s="85"/>
      <c r="AK2832" s="59"/>
    </row>
    <row r="2833" spans="2:37" s="83" customFormat="1" ht="16.25" customHeight="1" x14ac:dyDescent="0.35">
      <c r="B2833" s="85"/>
      <c r="C2833" s="85"/>
      <c r="D2833" s="85"/>
      <c r="AK2833" s="59"/>
    </row>
    <row r="2834" spans="2:37" s="83" customFormat="1" ht="16.25" customHeight="1" x14ac:dyDescent="0.35">
      <c r="B2834" s="85"/>
      <c r="C2834" s="85"/>
      <c r="D2834" s="85"/>
      <c r="AK2834" s="59"/>
    </row>
    <row r="2835" spans="2:37" s="83" customFormat="1" ht="16.25" customHeight="1" x14ac:dyDescent="0.35">
      <c r="B2835" s="85"/>
      <c r="C2835" s="85"/>
      <c r="D2835" s="85"/>
      <c r="AK2835" s="59"/>
    </row>
    <row r="2836" spans="2:37" s="83" customFormat="1" ht="16.25" customHeight="1" x14ac:dyDescent="0.35">
      <c r="B2836" s="85"/>
      <c r="C2836" s="85"/>
      <c r="D2836" s="85"/>
      <c r="AK2836" s="59"/>
    </row>
    <row r="2837" spans="2:37" s="83" customFormat="1" ht="16.25" customHeight="1" x14ac:dyDescent="0.35">
      <c r="B2837" s="85"/>
      <c r="C2837" s="85"/>
      <c r="D2837" s="85"/>
      <c r="AK2837" s="59"/>
    </row>
    <row r="2838" spans="2:37" s="83" customFormat="1" ht="16.25" customHeight="1" x14ac:dyDescent="0.35">
      <c r="B2838" s="85"/>
      <c r="C2838" s="85"/>
      <c r="D2838" s="85"/>
      <c r="AK2838" s="59"/>
    </row>
    <row r="2839" spans="2:37" s="83" customFormat="1" ht="16.25" customHeight="1" x14ac:dyDescent="0.35">
      <c r="B2839" s="85"/>
      <c r="C2839" s="85"/>
      <c r="D2839" s="85"/>
      <c r="AK2839" s="59"/>
    </row>
    <row r="2840" spans="2:37" s="83" customFormat="1" ht="16.25" customHeight="1" x14ac:dyDescent="0.35">
      <c r="B2840" s="85"/>
      <c r="C2840" s="85"/>
      <c r="D2840" s="85"/>
      <c r="AK2840" s="59"/>
    </row>
    <row r="2841" spans="2:37" s="83" customFormat="1" ht="16.25" customHeight="1" x14ac:dyDescent="0.35">
      <c r="B2841" s="85"/>
      <c r="C2841" s="85"/>
      <c r="D2841" s="85"/>
      <c r="AK2841" s="59"/>
    </row>
    <row r="2842" spans="2:37" s="83" customFormat="1" ht="16.25" customHeight="1" x14ac:dyDescent="0.35">
      <c r="B2842" s="85"/>
      <c r="C2842" s="85"/>
      <c r="D2842" s="85"/>
      <c r="AK2842" s="59"/>
    </row>
    <row r="2843" spans="2:37" s="83" customFormat="1" ht="16.25" customHeight="1" x14ac:dyDescent="0.35">
      <c r="B2843" s="85"/>
      <c r="C2843" s="85"/>
      <c r="D2843" s="85"/>
      <c r="AK2843" s="59"/>
    </row>
    <row r="2844" spans="2:37" s="83" customFormat="1" ht="16.25" customHeight="1" x14ac:dyDescent="0.35">
      <c r="B2844" s="85"/>
      <c r="C2844" s="85"/>
      <c r="D2844" s="85"/>
      <c r="AK2844" s="59"/>
    </row>
    <row r="2845" spans="2:37" s="83" customFormat="1" ht="16.25" customHeight="1" x14ac:dyDescent="0.35">
      <c r="B2845" s="85"/>
      <c r="C2845" s="85"/>
      <c r="D2845" s="85"/>
      <c r="AK2845" s="59"/>
    </row>
    <row r="2846" spans="2:37" s="83" customFormat="1" ht="16.25" customHeight="1" x14ac:dyDescent="0.35">
      <c r="B2846" s="85"/>
      <c r="C2846" s="85"/>
      <c r="D2846" s="85"/>
      <c r="AK2846" s="59"/>
    </row>
    <row r="2847" spans="2:37" s="83" customFormat="1" ht="16.25" customHeight="1" x14ac:dyDescent="0.35">
      <c r="B2847" s="85"/>
      <c r="C2847" s="85"/>
      <c r="D2847" s="85"/>
      <c r="AK2847" s="59"/>
    </row>
    <row r="2848" spans="2:37" s="83" customFormat="1" ht="16.25" customHeight="1" x14ac:dyDescent="0.35">
      <c r="B2848" s="85"/>
      <c r="C2848" s="85"/>
      <c r="D2848" s="85"/>
      <c r="AK2848" s="59"/>
    </row>
    <row r="2849" spans="2:37" s="83" customFormat="1" ht="16.25" customHeight="1" x14ac:dyDescent="0.35">
      <c r="B2849" s="85"/>
      <c r="C2849" s="85"/>
      <c r="D2849" s="85"/>
      <c r="AK2849" s="59"/>
    </row>
    <row r="2850" spans="2:37" s="83" customFormat="1" ht="16.25" customHeight="1" x14ac:dyDescent="0.35">
      <c r="B2850" s="85"/>
      <c r="C2850" s="85"/>
      <c r="D2850" s="85"/>
      <c r="AK2850" s="59"/>
    </row>
    <row r="2851" spans="2:37" s="83" customFormat="1" ht="16.25" customHeight="1" x14ac:dyDescent="0.35">
      <c r="B2851" s="85"/>
      <c r="C2851" s="85"/>
      <c r="D2851" s="85"/>
      <c r="AK2851" s="59"/>
    </row>
    <row r="2852" spans="2:37" s="83" customFormat="1" ht="16.25" customHeight="1" x14ac:dyDescent="0.35">
      <c r="B2852" s="85"/>
      <c r="C2852" s="85"/>
      <c r="D2852" s="85"/>
      <c r="AK2852" s="59"/>
    </row>
    <row r="2853" spans="2:37" s="83" customFormat="1" ht="16.25" customHeight="1" x14ac:dyDescent="0.35">
      <c r="B2853" s="85"/>
      <c r="C2853" s="85"/>
      <c r="D2853" s="85"/>
      <c r="AK2853" s="59"/>
    </row>
    <row r="2854" spans="2:37" s="83" customFormat="1" ht="16.25" customHeight="1" x14ac:dyDescent="0.35">
      <c r="B2854" s="85"/>
      <c r="C2854" s="85"/>
      <c r="D2854" s="85"/>
      <c r="AK2854" s="59"/>
    </row>
    <row r="2855" spans="2:37" s="83" customFormat="1" ht="16.25" customHeight="1" x14ac:dyDescent="0.35">
      <c r="B2855" s="85"/>
      <c r="C2855" s="85"/>
      <c r="D2855" s="85"/>
      <c r="AK2855" s="59"/>
    </row>
    <row r="2856" spans="2:37" s="83" customFormat="1" ht="16.25" customHeight="1" x14ac:dyDescent="0.35">
      <c r="B2856" s="85"/>
      <c r="C2856" s="85"/>
      <c r="D2856" s="85"/>
      <c r="AK2856" s="59"/>
    </row>
    <row r="2857" spans="2:37" s="83" customFormat="1" ht="16.25" customHeight="1" x14ac:dyDescent="0.35">
      <c r="B2857" s="85"/>
      <c r="C2857" s="85"/>
      <c r="D2857" s="85"/>
      <c r="AK2857" s="59"/>
    </row>
    <row r="2858" spans="2:37" s="83" customFormat="1" ht="16.25" customHeight="1" x14ac:dyDescent="0.35">
      <c r="B2858" s="85"/>
      <c r="C2858" s="85"/>
      <c r="D2858" s="85"/>
      <c r="AK2858" s="59"/>
    </row>
    <row r="2859" spans="2:37" s="83" customFormat="1" ht="16.25" customHeight="1" x14ac:dyDescent="0.35">
      <c r="B2859" s="85"/>
      <c r="C2859" s="85"/>
      <c r="D2859" s="85"/>
      <c r="AK2859" s="59"/>
    </row>
    <row r="2860" spans="2:37" s="83" customFormat="1" ht="16.25" customHeight="1" x14ac:dyDescent="0.35">
      <c r="B2860" s="85"/>
      <c r="C2860" s="85"/>
      <c r="D2860" s="85"/>
      <c r="AK2860" s="59"/>
    </row>
    <row r="2861" spans="2:37" s="83" customFormat="1" ht="16.25" customHeight="1" x14ac:dyDescent="0.35">
      <c r="B2861" s="85"/>
      <c r="C2861" s="85"/>
      <c r="D2861" s="85"/>
      <c r="AK2861" s="59"/>
    </row>
    <row r="2862" spans="2:37" s="83" customFormat="1" ht="16.25" customHeight="1" x14ac:dyDescent="0.35">
      <c r="B2862" s="85"/>
      <c r="C2862" s="85"/>
      <c r="D2862" s="85"/>
      <c r="AK2862" s="59"/>
    </row>
    <row r="2863" spans="2:37" s="83" customFormat="1" ht="16.25" customHeight="1" x14ac:dyDescent="0.35">
      <c r="B2863" s="85"/>
      <c r="C2863" s="85"/>
      <c r="D2863" s="85"/>
      <c r="AK2863" s="59"/>
    </row>
    <row r="2864" spans="2:37" s="83" customFormat="1" ht="16.25" customHeight="1" x14ac:dyDescent="0.35">
      <c r="B2864" s="85"/>
      <c r="C2864" s="85"/>
      <c r="D2864" s="85"/>
      <c r="AK2864" s="59"/>
    </row>
    <row r="2865" spans="2:37" s="83" customFormat="1" ht="16.25" customHeight="1" x14ac:dyDescent="0.35">
      <c r="B2865" s="85"/>
      <c r="C2865" s="85"/>
      <c r="D2865" s="85"/>
      <c r="AK2865" s="59"/>
    </row>
    <row r="2866" spans="2:37" s="83" customFormat="1" ht="16.25" customHeight="1" x14ac:dyDescent="0.35">
      <c r="B2866" s="85"/>
      <c r="C2866" s="85"/>
      <c r="D2866" s="85"/>
      <c r="AK2866" s="59"/>
    </row>
    <row r="2867" spans="2:37" s="83" customFormat="1" ht="16.25" customHeight="1" x14ac:dyDescent="0.35">
      <c r="B2867" s="85"/>
      <c r="C2867" s="85"/>
      <c r="D2867" s="85"/>
      <c r="AK2867" s="59"/>
    </row>
    <row r="2868" spans="2:37" s="83" customFormat="1" ht="16.25" customHeight="1" x14ac:dyDescent="0.35">
      <c r="B2868" s="85"/>
      <c r="C2868" s="85"/>
      <c r="D2868" s="85"/>
      <c r="AK2868" s="59"/>
    </row>
    <row r="2869" spans="2:37" s="83" customFormat="1" ht="16.25" customHeight="1" x14ac:dyDescent="0.35">
      <c r="B2869" s="85"/>
      <c r="C2869" s="85"/>
      <c r="D2869" s="85"/>
      <c r="AK2869" s="59"/>
    </row>
    <row r="2870" spans="2:37" s="83" customFormat="1" ht="16.25" customHeight="1" x14ac:dyDescent="0.35">
      <c r="B2870" s="85"/>
      <c r="C2870" s="85"/>
      <c r="D2870" s="85"/>
      <c r="AK2870" s="59"/>
    </row>
    <row r="2871" spans="2:37" s="83" customFormat="1" ht="16.25" customHeight="1" x14ac:dyDescent="0.35">
      <c r="B2871" s="85"/>
      <c r="C2871" s="85"/>
      <c r="D2871" s="85"/>
      <c r="AK2871" s="59"/>
    </row>
    <row r="2872" spans="2:37" s="83" customFormat="1" ht="16.25" customHeight="1" x14ac:dyDescent="0.35">
      <c r="B2872" s="85"/>
      <c r="C2872" s="85"/>
      <c r="D2872" s="85"/>
      <c r="AK2872" s="59"/>
    </row>
    <row r="2873" spans="2:37" s="83" customFormat="1" ht="16.25" customHeight="1" x14ac:dyDescent="0.35">
      <c r="B2873" s="85"/>
      <c r="C2873" s="85"/>
      <c r="D2873" s="85"/>
      <c r="AK2873" s="59"/>
    </row>
    <row r="2874" spans="2:37" s="83" customFormat="1" ht="16.25" customHeight="1" x14ac:dyDescent="0.35">
      <c r="B2874" s="85"/>
      <c r="C2874" s="85"/>
      <c r="D2874" s="85"/>
      <c r="AK2874" s="59"/>
    </row>
    <row r="2875" spans="2:37" s="83" customFormat="1" ht="16.25" customHeight="1" x14ac:dyDescent="0.35">
      <c r="B2875" s="85"/>
      <c r="C2875" s="85"/>
      <c r="D2875" s="85"/>
      <c r="AK2875" s="59"/>
    </row>
    <row r="2876" spans="2:37" s="83" customFormat="1" ht="16.25" customHeight="1" x14ac:dyDescent="0.35">
      <c r="B2876" s="85"/>
      <c r="C2876" s="85"/>
      <c r="D2876" s="85"/>
      <c r="AK2876" s="59"/>
    </row>
    <row r="2877" spans="2:37" s="83" customFormat="1" ht="16.25" customHeight="1" x14ac:dyDescent="0.35">
      <c r="B2877" s="85"/>
      <c r="C2877" s="85"/>
      <c r="D2877" s="85"/>
      <c r="AK2877" s="59"/>
    </row>
    <row r="2878" spans="2:37" s="83" customFormat="1" ht="16.25" customHeight="1" x14ac:dyDescent="0.35">
      <c r="B2878" s="85"/>
      <c r="C2878" s="85"/>
      <c r="D2878" s="85"/>
      <c r="AK2878" s="59"/>
    </row>
    <row r="2879" spans="2:37" s="83" customFormat="1" ht="16.25" customHeight="1" x14ac:dyDescent="0.35">
      <c r="B2879" s="85"/>
      <c r="C2879" s="85"/>
      <c r="D2879" s="85"/>
      <c r="AK2879" s="59"/>
    </row>
    <row r="2880" spans="2:37" s="83" customFormat="1" ht="16.25" customHeight="1" x14ac:dyDescent="0.35">
      <c r="B2880" s="85"/>
      <c r="C2880" s="85"/>
      <c r="D2880" s="85"/>
      <c r="AK2880" s="59"/>
    </row>
    <row r="2881" spans="2:37" s="83" customFormat="1" ht="16.25" customHeight="1" x14ac:dyDescent="0.35">
      <c r="B2881" s="85"/>
      <c r="C2881" s="85"/>
      <c r="D2881" s="85"/>
      <c r="AK2881" s="59"/>
    </row>
    <row r="2882" spans="2:37" s="83" customFormat="1" ht="16.25" customHeight="1" x14ac:dyDescent="0.35">
      <c r="B2882" s="85"/>
      <c r="C2882" s="85"/>
      <c r="D2882" s="85"/>
      <c r="AK2882" s="59"/>
    </row>
    <row r="2883" spans="2:37" s="83" customFormat="1" ht="16.25" customHeight="1" x14ac:dyDescent="0.35">
      <c r="B2883" s="85"/>
      <c r="C2883" s="85"/>
      <c r="D2883" s="85"/>
      <c r="AK2883" s="59"/>
    </row>
    <row r="2884" spans="2:37" s="83" customFormat="1" ht="16.25" customHeight="1" x14ac:dyDescent="0.35">
      <c r="B2884" s="85"/>
      <c r="C2884" s="85"/>
      <c r="D2884" s="85"/>
      <c r="AK2884" s="59"/>
    </row>
    <row r="2885" spans="2:37" s="83" customFormat="1" ht="16.25" customHeight="1" x14ac:dyDescent="0.35">
      <c r="B2885" s="85"/>
      <c r="C2885" s="85"/>
      <c r="D2885" s="85"/>
      <c r="AK2885" s="59"/>
    </row>
    <row r="2886" spans="2:37" s="83" customFormat="1" ht="16.25" customHeight="1" x14ac:dyDescent="0.35">
      <c r="B2886" s="85"/>
      <c r="C2886" s="85"/>
      <c r="D2886" s="85"/>
      <c r="AK2886" s="59"/>
    </row>
    <row r="2887" spans="2:37" s="83" customFormat="1" ht="16.25" customHeight="1" x14ac:dyDescent="0.35">
      <c r="B2887" s="85"/>
      <c r="C2887" s="85"/>
      <c r="D2887" s="85"/>
      <c r="AK2887" s="59"/>
    </row>
    <row r="2888" spans="2:37" s="83" customFormat="1" ht="16.25" customHeight="1" x14ac:dyDescent="0.35">
      <c r="B2888" s="85"/>
      <c r="C2888" s="85"/>
      <c r="D2888" s="85"/>
      <c r="AK2888" s="59"/>
    </row>
    <row r="2889" spans="2:37" s="83" customFormat="1" ht="16.25" customHeight="1" x14ac:dyDescent="0.35">
      <c r="B2889" s="85"/>
      <c r="C2889" s="85"/>
      <c r="D2889" s="85"/>
      <c r="AK2889" s="59"/>
    </row>
    <row r="2890" spans="2:37" s="83" customFormat="1" ht="16.25" customHeight="1" x14ac:dyDescent="0.35">
      <c r="B2890" s="85"/>
      <c r="C2890" s="85"/>
      <c r="D2890" s="85"/>
      <c r="AK2890" s="59"/>
    </row>
    <row r="2891" spans="2:37" s="83" customFormat="1" ht="16.25" customHeight="1" x14ac:dyDescent="0.35">
      <c r="B2891" s="85"/>
      <c r="C2891" s="85"/>
      <c r="D2891" s="85"/>
      <c r="AK2891" s="59"/>
    </row>
    <row r="2892" spans="2:37" s="83" customFormat="1" ht="16.25" customHeight="1" x14ac:dyDescent="0.35">
      <c r="B2892" s="85"/>
      <c r="C2892" s="85"/>
      <c r="D2892" s="85"/>
      <c r="AK2892" s="59"/>
    </row>
    <row r="2893" spans="2:37" s="83" customFormat="1" ht="16.25" customHeight="1" x14ac:dyDescent="0.35">
      <c r="B2893" s="85"/>
      <c r="C2893" s="85"/>
      <c r="D2893" s="85"/>
      <c r="AK2893" s="59"/>
    </row>
    <row r="2894" spans="2:37" s="83" customFormat="1" ht="16.25" customHeight="1" x14ac:dyDescent="0.35">
      <c r="B2894" s="85"/>
      <c r="C2894" s="85"/>
      <c r="D2894" s="85"/>
      <c r="AK2894" s="59"/>
    </row>
    <row r="2895" spans="2:37" s="83" customFormat="1" ht="16.25" customHeight="1" x14ac:dyDescent="0.35">
      <c r="B2895" s="85"/>
      <c r="C2895" s="85"/>
      <c r="D2895" s="85"/>
      <c r="AK2895" s="59"/>
    </row>
    <row r="2896" spans="2:37" s="83" customFormat="1" ht="16.25" customHeight="1" x14ac:dyDescent="0.35">
      <c r="B2896" s="85"/>
      <c r="C2896" s="85"/>
      <c r="D2896" s="85"/>
      <c r="AK2896" s="59"/>
    </row>
    <row r="2897" spans="2:37" s="83" customFormat="1" ht="16.25" customHeight="1" x14ac:dyDescent="0.35">
      <c r="B2897" s="85"/>
      <c r="C2897" s="85"/>
      <c r="D2897" s="85"/>
      <c r="AK2897" s="59"/>
    </row>
    <row r="2898" spans="2:37" s="83" customFormat="1" ht="16.25" customHeight="1" x14ac:dyDescent="0.35">
      <c r="B2898" s="85"/>
      <c r="C2898" s="85"/>
      <c r="D2898" s="85"/>
      <c r="AK2898" s="59"/>
    </row>
    <row r="2899" spans="2:37" s="83" customFormat="1" ht="16.25" customHeight="1" x14ac:dyDescent="0.35">
      <c r="B2899" s="85"/>
      <c r="C2899" s="85"/>
      <c r="D2899" s="85"/>
      <c r="AK2899" s="59"/>
    </row>
    <row r="2900" spans="2:37" s="83" customFormat="1" ht="16.25" customHeight="1" x14ac:dyDescent="0.35">
      <c r="B2900" s="85"/>
      <c r="C2900" s="85"/>
      <c r="D2900" s="85"/>
      <c r="AK2900" s="59"/>
    </row>
    <row r="2901" spans="2:37" s="83" customFormat="1" ht="16.25" customHeight="1" x14ac:dyDescent="0.35">
      <c r="B2901" s="85"/>
      <c r="C2901" s="85"/>
      <c r="D2901" s="85"/>
      <c r="AK2901" s="59"/>
    </row>
    <row r="2902" spans="2:37" s="83" customFormat="1" ht="16.25" customHeight="1" x14ac:dyDescent="0.35">
      <c r="B2902" s="85"/>
      <c r="C2902" s="85"/>
      <c r="D2902" s="85"/>
      <c r="AK2902" s="59"/>
    </row>
    <row r="2903" spans="2:37" s="83" customFormat="1" ht="16.25" customHeight="1" x14ac:dyDescent="0.35">
      <c r="B2903" s="85"/>
      <c r="C2903" s="85"/>
      <c r="D2903" s="85"/>
      <c r="AK2903" s="59"/>
    </row>
    <row r="2904" spans="2:37" s="83" customFormat="1" ht="16.25" customHeight="1" x14ac:dyDescent="0.35">
      <c r="B2904" s="85"/>
      <c r="C2904" s="85"/>
      <c r="D2904" s="85"/>
      <c r="AK2904" s="59"/>
    </row>
    <row r="2905" spans="2:37" s="83" customFormat="1" ht="16.25" customHeight="1" x14ac:dyDescent="0.35">
      <c r="B2905" s="85"/>
      <c r="C2905" s="85"/>
      <c r="D2905" s="85"/>
      <c r="AK2905" s="59"/>
    </row>
    <row r="2906" spans="2:37" s="83" customFormat="1" ht="16.25" customHeight="1" x14ac:dyDescent="0.35">
      <c r="B2906" s="85"/>
      <c r="C2906" s="85"/>
      <c r="D2906" s="85"/>
      <c r="AK2906" s="59"/>
    </row>
    <row r="2907" spans="2:37" s="83" customFormat="1" ht="16.25" customHeight="1" x14ac:dyDescent="0.35">
      <c r="B2907" s="85"/>
      <c r="C2907" s="85"/>
      <c r="D2907" s="85"/>
      <c r="AK2907" s="59"/>
    </row>
    <row r="2908" spans="2:37" s="83" customFormat="1" ht="16.25" customHeight="1" x14ac:dyDescent="0.35">
      <c r="B2908" s="85"/>
      <c r="C2908" s="85"/>
      <c r="D2908" s="85"/>
      <c r="AK2908" s="59"/>
    </row>
    <row r="2909" spans="2:37" s="83" customFormat="1" ht="16.25" customHeight="1" x14ac:dyDescent="0.35">
      <c r="B2909" s="85"/>
      <c r="C2909" s="85"/>
      <c r="D2909" s="85"/>
      <c r="AK2909" s="59"/>
    </row>
    <row r="2910" spans="2:37" s="83" customFormat="1" ht="16.25" customHeight="1" x14ac:dyDescent="0.35">
      <c r="B2910" s="85"/>
      <c r="C2910" s="85"/>
      <c r="D2910" s="85"/>
      <c r="AK2910" s="59"/>
    </row>
    <row r="2911" spans="2:37" s="83" customFormat="1" ht="16.25" customHeight="1" x14ac:dyDescent="0.35">
      <c r="B2911" s="85"/>
      <c r="C2911" s="85"/>
      <c r="D2911" s="85"/>
      <c r="AK2911" s="59"/>
    </row>
    <row r="2912" spans="2:37" s="83" customFormat="1" ht="16.25" customHeight="1" x14ac:dyDescent="0.35">
      <c r="B2912" s="85"/>
      <c r="C2912" s="85"/>
      <c r="D2912" s="85"/>
      <c r="AK2912" s="59"/>
    </row>
    <row r="2913" spans="2:37" s="83" customFormat="1" ht="16.25" customHeight="1" x14ac:dyDescent="0.35">
      <c r="B2913" s="85"/>
      <c r="C2913" s="85"/>
      <c r="D2913" s="85"/>
      <c r="AK2913" s="59"/>
    </row>
    <row r="2914" spans="2:37" s="83" customFormat="1" ht="16.25" customHeight="1" x14ac:dyDescent="0.35">
      <c r="B2914" s="85"/>
      <c r="C2914" s="85"/>
      <c r="D2914" s="85"/>
      <c r="AK2914" s="59"/>
    </row>
    <row r="2915" spans="2:37" s="83" customFormat="1" ht="16.25" customHeight="1" x14ac:dyDescent="0.35">
      <c r="B2915" s="85"/>
      <c r="C2915" s="85"/>
      <c r="D2915" s="85"/>
      <c r="AK2915" s="59"/>
    </row>
    <row r="2916" spans="2:37" s="83" customFormat="1" ht="16.25" customHeight="1" x14ac:dyDescent="0.35">
      <c r="B2916" s="85"/>
      <c r="C2916" s="85"/>
      <c r="D2916" s="85"/>
      <c r="AK2916" s="59"/>
    </row>
    <row r="2917" spans="2:37" s="83" customFormat="1" ht="16.25" customHeight="1" x14ac:dyDescent="0.35">
      <c r="B2917" s="85"/>
      <c r="C2917" s="85"/>
      <c r="D2917" s="85"/>
      <c r="AK2917" s="59"/>
    </row>
    <row r="2918" spans="2:37" s="83" customFormat="1" ht="16.25" customHeight="1" x14ac:dyDescent="0.35">
      <c r="B2918" s="85"/>
      <c r="C2918" s="85"/>
      <c r="D2918" s="85"/>
      <c r="AK2918" s="59"/>
    </row>
    <row r="2919" spans="2:37" s="83" customFormat="1" ht="16.25" customHeight="1" x14ac:dyDescent="0.35">
      <c r="B2919" s="85"/>
      <c r="C2919" s="85"/>
      <c r="D2919" s="85"/>
      <c r="AK2919" s="59"/>
    </row>
    <row r="2920" spans="2:37" s="83" customFormat="1" ht="16.25" customHeight="1" x14ac:dyDescent="0.35">
      <c r="B2920" s="85"/>
      <c r="C2920" s="85"/>
      <c r="D2920" s="85"/>
      <c r="AK2920" s="59"/>
    </row>
    <row r="2921" spans="2:37" s="83" customFormat="1" ht="16.25" customHeight="1" x14ac:dyDescent="0.35">
      <c r="B2921" s="85"/>
      <c r="C2921" s="85"/>
      <c r="D2921" s="85"/>
      <c r="AK2921" s="59"/>
    </row>
    <row r="2922" spans="2:37" s="83" customFormat="1" ht="16.25" customHeight="1" x14ac:dyDescent="0.35">
      <c r="B2922" s="85"/>
      <c r="C2922" s="85"/>
      <c r="D2922" s="85"/>
      <c r="AK2922" s="59"/>
    </row>
    <row r="2923" spans="2:37" s="83" customFormat="1" ht="16.25" customHeight="1" x14ac:dyDescent="0.35">
      <c r="B2923" s="85"/>
      <c r="C2923" s="85"/>
      <c r="D2923" s="85"/>
      <c r="AK2923" s="59"/>
    </row>
    <row r="2924" spans="2:37" s="83" customFormat="1" ht="16.25" customHeight="1" x14ac:dyDescent="0.35">
      <c r="B2924" s="85"/>
      <c r="C2924" s="85"/>
      <c r="D2924" s="85"/>
      <c r="AK2924" s="59"/>
    </row>
    <row r="2925" spans="2:37" s="83" customFormat="1" ht="16.25" customHeight="1" x14ac:dyDescent="0.35">
      <c r="B2925" s="85"/>
      <c r="C2925" s="85"/>
      <c r="D2925" s="85"/>
      <c r="AK2925" s="59"/>
    </row>
    <row r="2926" spans="2:37" s="83" customFormat="1" ht="16.25" customHeight="1" x14ac:dyDescent="0.35">
      <c r="B2926" s="85"/>
      <c r="C2926" s="85"/>
      <c r="D2926" s="85"/>
      <c r="AK2926" s="59"/>
    </row>
    <row r="2927" spans="2:37" s="83" customFormat="1" ht="16.25" customHeight="1" x14ac:dyDescent="0.35">
      <c r="B2927" s="85"/>
      <c r="C2927" s="85"/>
      <c r="D2927" s="85"/>
      <c r="AK2927" s="59"/>
    </row>
    <row r="2928" spans="2:37" s="83" customFormat="1" ht="16.25" customHeight="1" x14ac:dyDescent="0.35">
      <c r="B2928" s="85"/>
      <c r="C2928" s="85"/>
      <c r="D2928" s="85"/>
      <c r="AK2928" s="59"/>
    </row>
    <row r="2929" spans="2:37" s="83" customFormat="1" ht="16.25" customHeight="1" x14ac:dyDescent="0.35">
      <c r="B2929" s="85"/>
      <c r="C2929" s="85"/>
      <c r="D2929" s="85"/>
      <c r="AK2929" s="59"/>
    </row>
    <row r="2930" spans="2:37" s="83" customFormat="1" ht="16.25" customHeight="1" x14ac:dyDescent="0.35">
      <c r="B2930" s="85"/>
      <c r="C2930" s="85"/>
      <c r="D2930" s="85"/>
      <c r="AK2930" s="59"/>
    </row>
    <row r="2931" spans="2:37" s="83" customFormat="1" ht="16.25" customHeight="1" x14ac:dyDescent="0.35">
      <c r="B2931" s="85"/>
      <c r="C2931" s="85"/>
      <c r="D2931" s="85"/>
      <c r="AK2931" s="59"/>
    </row>
    <row r="2932" spans="2:37" s="83" customFormat="1" ht="16.25" customHeight="1" x14ac:dyDescent="0.35">
      <c r="B2932" s="85"/>
      <c r="C2932" s="85"/>
      <c r="D2932" s="85"/>
      <c r="AK2932" s="59"/>
    </row>
    <row r="2933" spans="2:37" s="83" customFormat="1" ht="16.25" customHeight="1" x14ac:dyDescent="0.35">
      <c r="B2933" s="85"/>
      <c r="C2933" s="85"/>
      <c r="D2933" s="85"/>
      <c r="AK2933" s="59"/>
    </row>
    <row r="2934" spans="2:37" s="83" customFormat="1" ht="16.25" customHeight="1" x14ac:dyDescent="0.35">
      <c r="B2934" s="85"/>
      <c r="C2934" s="85"/>
      <c r="D2934" s="85"/>
      <c r="AK2934" s="59"/>
    </row>
    <row r="2935" spans="2:37" s="83" customFormat="1" ht="16.25" customHeight="1" x14ac:dyDescent="0.35">
      <c r="B2935" s="85"/>
      <c r="C2935" s="85"/>
      <c r="D2935" s="85"/>
      <c r="AK2935" s="59"/>
    </row>
    <row r="2936" spans="2:37" s="83" customFormat="1" ht="16.25" customHeight="1" x14ac:dyDescent="0.35">
      <c r="B2936" s="85"/>
      <c r="C2936" s="85"/>
      <c r="D2936" s="85"/>
      <c r="AK2936" s="59"/>
    </row>
    <row r="2937" spans="2:37" s="83" customFormat="1" ht="16.25" customHeight="1" x14ac:dyDescent="0.35">
      <c r="B2937" s="85"/>
      <c r="C2937" s="85"/>
      <c r="D2937" s="85"/>
      <c r="AK2937" s="59"/>
    </row>
    <row r="2938" spans="2:37" s="83" customFormat="1" ht="16.25" customHeight="1" x14ac:dyDescent="0.35">
      <c r="B2938" s="85"/>
      <c r="C2938" s="85"/>
      <c r="D2938" s="85"/>
      <c r="AK2938" s="59"/>
    </row>
    <row r="2939" spans="2:37" s="83" customFormat="1" ht="16.25" customHeight="1" x14ac:dyDescent="0.35">
      <c r="B2939" s="85"/>
      <c r="C2939" s="85"/>
      <c r="D2939" s="85"/>
      <c r="AK2939" s="59"/>
    </row>
    <row r="2940" spans="2:37" s="83" customFormat="1" ht="16.25" customHeight="1" x14ac:dyDescent="0.35">
      <c r="B2940" s="85"/>
      <c r="C2940" s="85"/>
      <c r="D2940" s="85"/>
      <c r="AK2940" s="59"/>
    </row>
    <row r="2941" spans="2:37" s="83" customFormat="1" ht="16.25" customHeight="1" x14ac:dyDescent="0.35">
      <c r="B2941" s="85"/>
      <c r="C2941" s="85"/>
      <c r="D2941" s="85"/>
      <c r="AK2941" s="59"/>
    </row>
    <row r="2942" spans="2:37" s="83" customFormat="1" ht="16.25" customHeight="1" x14ac:dyDescent="0.35">
      <c r="B2942" s="85"/>
      <c r="C2942" s="85"/>
      <c r="D2942" s="85"/>
      <c r="AK2942" s="59"/>
    </row>
    <row r="2943" spans="2:37" s="83" customFormat="1" ht="16.25" customHeight="1" x14ac:dyDescent="0.35">
      <c r="B2943" s="85"/>
      <c r="C2943" s="85"/>
      <c r="D2943" s="85"/>
      <c r="AK2943" s="59"/>
    </row>
    <row r="2944" spans="2:37" s="83" customFormat="1" ht="16.25" customHeight="1" x14ac:dyDescent="0.35">
      <c r="B2944" s="85"/>
      <c r="C2944" s="85"/>
      <c r="D2944" s="85"/>
      <c r="AK2944" s="59"/>
    </row>
    <row r="2945" spans="2:37" s="83" customFormat="1" ht="16.25" customHeight="1" x14ac:dyDescent="0.35">
      <c r="B2945" s="85"/>
      <c r="C2945" s="85"/>
      <c r="D2945" s="85"/>
      <c r="AK2945" s="59"/>
    </row>
    <row r="2946" spans="2:37" s="83" customFormat="1" ht="16.25" customHeight="1" x14ac:dyDescent="0.35">
      <c r="B2946" s="85"/>
      <c r="C2946" s="85"/>
      <c r="D2946" s="85"/>
      <c r="AK2946" s="59"/>
    </row>
    <row r="2947" spans="2:37" s="83" customFormat="1" ht="16.25" customHeight="1" x14ac:dyDescent="0.35">
      <c r="B2947" s="85"/>
      <c r="C2947" s="85"/>
      <c r="D2947" s="85"/>
      <c r="AK2947" s="59"/>
    </row>
    <row r="2948" spans="2:37" s="83" customFormat="1" ht="16.25" customHeight="1" x14ac:dyDescent="0.35">
      <c r="B2948" s="85"/>
      <c r="C2948" s="85"/>
      <c r="D2948" s="85"/>
      <c r="AK2948" s="59"/>
    </row>
    <row r="2949" spans="2:37" s="83" customFormat="1" ht="16.25" customHeight="1" x14ac:dyDescent="0.35">
      <c r="B2949" s="85"/>
      <c r="C2949" s="85"/>
      <c r="D2949" s="85"/>
      <c r="AK2949" s="59"/>
    </row>
    <row r="2950" spans="2:37" s="83" customFormat="1" ht="16.25" customHeight="1" x14ac:dyDescent="0.35">
      <c r="B2950" s="85"/>
      <c r="C2950" s="85"/>
      <c r="D2950" s="85"/>
      <c r="AK2950" s="59"/>
    </row>
    <row r="2951" spans="2:37" s="83" customFormat="1" ht="16.25" customHeight="1" x14ac:dyDescent="0.35">
      <c r="B2951" s="85"/>
      <c r="C2951" s="85"/>
      <c r="D2951" s="85"/>
      <c r="AK2951" s="59"/>
    </row>
    <row r="2952" spans="2:37" s="83" customFormat="1" ht="16.25" customHeight="1" x14ac:dyDescent="0.35">
      <c r="B2952" s="85"/>
      <c r="C2952" s="85"/>
      <c r="D2952" s="85"/>
      <c r="AK2952" s="59"/>
    </row>
    <row r="2953" spans="2:37" s="83" customFormat="1" ht="16.25" customHeight="1" x14ac:dyDescent="0.35">
      <c r="B2953" s="85"/>
      <c r="C2953" s="85"/>
      <c r="D2953" s="85"/>
      <c r="AK2953" s="59"/>
    </row>
    <row r="2954" spans="2:37" s="83" customFormat="1" ht="16.25" customHeight="1" x14ac:dyDescent="0.35">
      <c r="B2954" s="85"/>
      <c r="C2954" s="85"/>
      <c r="D2954" s="85"/>
      <c r="AK2954" s="59"/>
    </row>
    <row r="2955" spans="2:37" s="83" customFormat="1" ht="16.25" customHeight="1" x14ac:dyDescent="0.35">
      <c r="B2955" s="85"/>
      <c r="C2955" s="85"/>
      <c r="D2955" s="85"/>
      <c r="AK2955" s="59"/>
    </row>
    <row r="2956" spans="2:37" s="83" customFormat="1" ht="16.25" customHeight="1" x14ac:dyDescent="0.35">
      <c r="B2956" s="85"/>
      <c r="C2956" s="85"/>
      <c r="D2956" s="85"/>
      <c r="AK2956" s="59"/>
    </row>
    <row r="2957" spans="2:37" s="83" customFormat="1" ht="16.25" customHeight="1" x14ac:dyDescent="0.35">
      <c r="B2957" s="85"/>
      <c r="C2957" s="85"/>
      <c r="D2957" s="85"/>
      <c r="AK2957" s="59"/>
    </row>
    <row r="2958" spans="2:37" s="83" customFormat="1" ht="16.25" customHeight="1" x14ac:dyDescent="0.35">
      <c r="B2958" s="85"/>
      <c r="C2958" s="85"/>
      <c r="D2958" s="85"/>
      <c r="AK2958" s="59"/>
    </row>
    <row r="2959" spans="2:37" s="83" customFormat="1" ht="16.25" customHeight="1" x14ac:dyDescent="0.35">
      <c r="B2959" s="85"/>
      <c r="C2959" s="85"/>
      <c r="D2959" s="85"/>
      <c r="AK2959" s="59"/>
    </row>
    <row r="2960" spans="2:37" s="83" customFormat="1" ht="16.25" customHeight="1" x14ac:dyDescent="0.35">
      <c r="B2960" s="85"/>
      <c r="C2960" s="85"/>
      <c r="D2960" s="85"/>
      <c r="AK2960" s="59"/>
    </row>
    <row r="2961" spans="2:37" s="83" customFormat="1" ht="16.25" customHeight="1" x14ac:dyDescent="0.35">
      <c r="B2961" s="85"/>
      <c r="C2961" s="85"/>
      <c r="D2961" s="85"/>
      <c r="AK2961" s="59"/>
    </row>
    <row r="2962" spans="2:37" s="83" customFormat="1" ht="16.25" customHeight="1" x14ac:dyDescent="0.35">
      <c r="B2962" s="85"/>
      <c r="C2962" s="85"/>
      <c r="D2962" s="85"/>
      <c r="AK2962" s="59"/>
    </row>
    <row r="2963" spans="2:37" s="83" customFormat="1" ht="16.25" customHeight="1" x14ac:dyDescent="0.35">
      <c r="B2963" s="85"/>
      <c r="C2963" s="85"/>
      <c r="D2963" s="85"/>
      <c r="AK2963" s="59"/>
    </row>
    <row r="2964" spans="2:37" s="83" customFormat="1" ht="16.25" customHeight="1" x14ac:dyDescent="0.35">
      <c r="B2964" s="85"/>
      <c r="C2964" s="85"/>
      <c r="D2964" s="85"/>
      <c r="AK2964" s="59"/>
    </row>
    <row r="2965" spans="2:37" s="83" customFormat="1" ht="13.5" x14ac:dyDescent="0.35">
      <c r="B2965" s="85"/>
      <c r="C2965" s="85"/>
      <c r="D2965" s="85"/>
      <c r="AK2965" s="59"/>
    </row>
    <row r="2966" spans="2:37" s="83" customFormat="1" ht="13.5" x14ac:dyDescent="0.35">
      <c r="B2966" s="85"/>
      <c r="C2966" s="85"/>
      <c r="D2966" s="85"/>
      <c r="AK2966" s="59"/>
    </row>
    <row r="2967" spans="2:37" s="83" customFormat="1" ht="13.5" x14ac:dyDescent="0.35">
      <c r="B2967" s="85"/>
      <c r="C2967" s="85"/>
      <c r="D2967" s="85"/>
      <c r="AK2967" s="59"/>
    </row>
    <row r="2968" spans="2:37" s="83" customFormat="1" ht="13.5" x14ac:dyDescent="0.35">
      <c r="B2968" s="85"/>
      <c r="C2968" s="85"/>
      <c r="D2968" s="85"/>
      <c r="AK2968" s="59"/>
    </row>
    <row r="2969" spans="2:37" s="83" customFormat="1" ht="13.5" x14ac:dyDescent="0.35">
      <c r="B2969" s="85"/>
      <c r="C2969" s="85"/>
      <c r="D2969" s="85"/>
      <c r="AK2969" s="59"/>
    </row>
    <row r="2970" spans="2:37" s="83" customFormat="1" ht="13.5" x14ac:dyDescent="0.35">
      <c r="B2970" s="85"/>
      <c r="C2970" s="85"/>
      <c r="D2970" s="85"/>
      <c r="AK2970" s="59"/>
    </row>
    <row r="2971" spans="2:37" s="83" customFormat="1" ht="13.5" x14ac:dyDescent="0.35">
      <c r="B2971" s="85"/>
      <c r="C2971" s="85"/>
      <c r="D2971" s="85"/>
      <c r="AK2971" s="59"/>
    </row>
    <row r="2972" spans="2:37" s="83" customFormat="1" ht="13.5" x14ac:dyDescent="0.35">
      <c r="B2972" s="85"/>
      <c r="C2972" s="85"/>
      <c r="D2972" s="85"/>
      <c r="AK2972" s="59"/>
    </row>
    <row r="2973" spans="2:37" s="83" customFormat="1" ht="13.5" x14ac:dyDescent="0.35">
      <c r="B2973" s="85"/>
      <c r="C2973" s="85"/>
      <c r="D2973" s="85"/>
      <c r="AK2973" s="59"/>
    </row>
    <row r="2974" spans="2:37" s="83" customFormat="1" ht="13.5" x14ac:dyDescent="0.35">
      <c r="B2974" s="85"/>
      <c r="C2974" s="85"/>
      <c r="D2974" s="85"/>
      <c r="AK2974" s="59"/>
    </row>
    <row r="2975" spans="2:37" s="83" customFormat="1" ht="13.5" x14ac:dyDescent="0.35">
      <c r="B2975" s="85"/>
      <c r="C2975" s="85"/>
      <c r="D2975" s="85"/>
      <c r="AK2975" s="59"/>
    </row>
    <row r="2976" spans="2:37" s="83" customFormat="1" ht="13.5" x14ac:dyDescent="0.35">
      <c r="B2976" s="85"/>
      <c r="C2976" s="85"/>
      <c r="D2976" s="85"/>
      <c r="AK2976" s="59"/>
    </row>
    <row r="2977" spans="2:37" s="83" customFormat="1" ht="13.5" x14ac:dyDescent="0.35">
      <c r="B2977" s="85"/>
      <c r="C2977" s="85"/>
      <c r="D2977" s="85"/>
      <c r="AK2977" s="59"/>
    </row>
    <row r="2978" spans="2:37" s="83" customFormat="1" ht="13.5" x14ac:dyDescent="0.35">
      <c r="B2978" s="85"/>
      <c r="C2978" s="85"/>
      <c r="D2978" s="85"/>
      <c r="AK2978" s="59"/>
    </row>
    <row r="2979" spans="2:37" s="83" customFormat="1" ht="13.5" x14ac:dyDescent="0.35">
      <c r="B2979" s="85"/>
      <c r="C2979" s="85"/>
      <c r="D2979" s="85"/>
      <c r="AK2979" s="59"/>
    </row>
    <row r="2980" spans="2:37" s="83" customFormat="1" ht="13.5" x14ac:dyDescent="0.35">
      <c r="B2980" s="85"/>
      <c r="C2980" s="85"/>
      <c r="D2980" s="85"/>
      <c r="AK2980" s="59"/>
    </row>
    <row r="2981" spans="2:37" s="83" customFormat="1" ht="13.5" x14ac:dyDescent="0.35">
      <c r="B2981" s="85"/>
      <c r="C2981" s="85"/>
      <c r="D2981" s="85"/>
      <c r="AK2981" s="59"/>
    </row>
    <row r="2982" spans="2:37" s="83" customFormat="1" ht="13.5" x14ac:dyDescent="0.35">
      <c r="B2982" s="85"/>
      <c r="C2982" s="85"/>
      <c r="D2982" s="85"/>
      <c r="AK2982" s="59"/>
    </row>
    <row r="2983" spans="2:37" s="83" customFormat="1" ht="13.5" x14ac:dyDescent="0.35">
      <c r="B2983" s="85"/>
      <c r="C2983" s="85"/>
      <c r="D2983" s="85"/>
      <c r="AK2983" s="59"/>
    </row>
    <row r="2984" spans="2:37" s="83" customFormat="1" ht="13.5" x14ac:dyDescent="0.35">
      <c r="B2984" s="85"/>
      <c r="C2984" s="85"/>
      <c r="D2984" s="85"/>
      <c r="AK2984" s="59"/>
    </row>
    <row r="2985" spans="2:37" s="83" customFormat="1" ht="13.5" x14ac:dyDescent="0.35">
      <c r="B2985" s="85"/>
      <c r="C2985" s="85"/>
      <c r="D2985" s="85"/>
      <c r="AK2985" s="59"/>
    </row>
    <row r="2986" spans="2:37" s="83" customFormat="1" ht="13.5" x14ac:dyDescent="0.35">
      <c r="B2986" s="85"/>
      <c r="C2986" s="85"/>
      <c r="D2986" s="85"/>
      <c r="AK2986" s="59"/>
    </row>
    <row r="2987" spans="2:37" s="83" customFormat="1" ht="13.5" x14ac:dyDescent="0.35">
      <c r="B2987" s="85"/>
      <c r="C2987" s="85"/>
      <c r="D2987" s="85"/>
      <c r="AK2987" s="59"/>
    </row>
    <row r="2988" spans="2:37" s="83" customFormat="1" ht="13.5" x14ac:dyDescent="0.35">
      <c r="B2988" s="85"/>
      <c r="C2988" s="85"/>
      <c r="D2988" s="85"/>
      <c r="AK2988" s="59"/>
    </row>
    <row r="2989" spans="2:37" s="83" customFormat="1" ht="13.5" x14ac:dyDescent="0.35">
      <c r="B2989" s="85"/>
      <c r="C2989" s="85"/>
      <c r="D2989" s="85"/>
      <c r="AK2989" s="59"/>
    </row>
    <row r="2990" spans="2:37" s="83" customFormat="1" ht="13.5" x14ac:dyDescent="0.35">
      <c r="B2990" s="85"/>
      <c r="C2990" s="85"/>
      <c r="D2990" s="85"/>
      <c r="AK2990" s="59"/>
    </row>
    <row r="2991" spans="2:37" s="83" customFormat="1" ht="13.5" x14ac:dyDescent="0.35">
      <c r="B2991" s="85"/>
      <c r="C2991" s="85"/>
      <c r="D2991" s="85"/>
      <c r="AK2991" s="59"/>
    </row>
    <row r="2992" spans="2:37" s="83" customFormat="1" ht="13.5" x14ac:dyDescent="0.35">
      <c r="B2992" s="85"/>
      <c r="C2992" s="85"/>
      <c r="D2992" s="85"/>
      <c r="AK2992" s="59"/>
    </row>
    <row r="2993" spans="2:37" s="83" customFormat="1" ht="13.5" x14ac:dyDescent="0.35">
      <c r="B2993" s="85"/>
      <c r="C2993" s="85"/>
      <c r="D2993" s="85"/>
      <c r="AK2993" s="59"/>
    </row>
    <row r="2994" spans="2:37" s="83" customFormat="1" ht="13.5" x14ac:dyDescent="0.35">
      <c r="B2994" s="85"/>
      <c r="C2994" s="85"/>
      <c r="D2994" s="85"/>
      <c r="AK2994" s="59"/>
    </row>
    <row r="2995" spans="2:37" s="83" customFormat="1" ht="13.5" x14ac:dyDescent="0.35">
      <c r="B2995" s="85"/>
      <c r="C2995" s="85"/>
      <c r="D2995" s="85"/>
      <c r="AK2995" s="59"/>
    </row>
    <row r="2996" spans="2:37" s="83" customFormat="1" ht="13.5" x14ac:dyDescent="0.35">
      <c r="B2996" s="85"/>
      <c r="C2996" s="85"/>
      <c r="D2996" s="85"/>
      <c r="AK2996" s="59"/>
    </row>
    <row r="2997" spans="2:37" s="83" customFormat="1" ht="13.5" x14ac:dyDescent="0.35">
      <c r="B2997" s="85"/>
      <c r="C2997" s="85"/>
      <c r="D2997" s="85"/>
      <c r="AK2997" s="59"/>
    </row>
    <row r="2998" spans="2:37" s="83" customFormat="1" ht="13.5" x14ac:dyDescent="0.35">
      <c r="B2998" s="85"/>
      <c r="C2998" s="85"/>
      <c r="D2998" s="85"/>
      <c r="AK2998" s="59"/>
    </row>
    <row r="2999" spans="2:37" s="83" customFormat="1" ht="13.5" x14ac:dyDescent="0.35">
      <c r="B2999" s="85"/>
      <c r="C2999" s="85"/>
      <c r="D2999" s="85"/>
      <c r="AK2999" s="59"/>
    </row>
    <row r="3000" spans="2:37" s="83" customFormat="1" ht="13.5" x14ac:dyDescent="0.35">
      <c r="B3000" s="85"/>
      <c r="C3000" s="85"/>
      <c r="D3000" s="85"/>
      <c r="AK3000" s="59"/>
    </row>
    <row r="3001" spans="2:37" s="83" customFormat="1" ht="13.5" x14ac:dyDescent="0.35">
      <c r="B3001" s="85"/>
      <c r="C3001" s="85"/>
      <c r="D3001" s="85"/>
      <c r="AK3001" s="59"/>
    </row>
    <row r="3002" spans="2:37" s="83" customFormat="1" ht="13.5" x14ac:dyDescent="0.35">
      <c r="B3002" s="85"/>
      <c r="C3002" s="85"/>
      <c r="D3002" s="85"/>
      <c r="AK3002" s="59"/>
    </row>
    <row r="3003" spans="2:37" s="83" customFormat="1" ht="13.5" x14ac:dyDescent="0.35">
      <c r="B3003" s="85"/>
      <c r="C3003" s="85"/>
      <c r="D3003" s="85"/>
      <c r="AK3003" s="59"/>
    </row>
    <row r="3004" spans="2:37" s="83" customFormat="1" ht="13.5" x14ac:dyDescent="0.35">
      <c r="B3004" s="85"/>
      <c r="C3004" s="85"/>
      <c r="D3004" s="85"/>
      <c r="AK3004" s="59"/>
    </row>
    <row r="3005" spans="2:37" s="83" customFormat="1" ht="13.5" x14ac:dyDescent="0.35">
      <c r="B3005" s="85"/>
      <c r="C3005" s="85"/>
      <c r="D3005" s="85"/>
      <c r="AK3005" s="59"/>
    </row>
    <row r="3006" spans="2:37" s="83" customFormat="1" ht="13.5" x14ac:dyDescent="0.35">
      <c r="B3006" s="85"/>
      <c r="C3006" s="85"/>
      <c r="D3006" s="85"/>
      <c r="AK3006" s="59"/>
    </row>
    <row r="3007" spans="2:37" s="83" customFormat="1" ht="13.5" x14ac:dyDescent="0.35">
      <c r="B3007" s="85"/>
      <c r="C3007" s="85"/>
      <c r="D3007" s="85"/>
      <c r="AK3007" s="59"/>
    </row>
    <row r="3008" spans="2:37" s="83" customFormat="1" ht="13.5" x14ac:dyDescent="0.35">
      <c r="B3008" s="85"/>
      <c r="C3008" s="85"/>
      <c r="D3008" s="85"/>
      <c r="AK3008" s="59"/>
    </row>
    <row r="3009" spans="2:37" s="83" customFormat="1" ht="13.5" x14ac:dyDescent="0.35">
      <c r="B3009" s="85"/>
      <c r="C3009" s="85"/>
      <c r="D3009" s="85"/>
      <c r="AK3009" s="59"/>
    </row>
    <row r="3010" spans="2:37" s="83" customFormat="1" ht="13.5" x14ac:dyDescent="0.35">
      <c r="B3010" s="85"/>
      <c r="C3010" s="85"/>
      <c r="D3010" s="85"/>
      <c r="AK3010" s="59"/>
    </row>
    <row r="3011" spans="2:37" s="83" customFormat="1" ht="13.5" x14ac:dyDescent="0.35">
      <c r="B3011" s="85"/>
      <c r="C3011" s="85"/>
      <c r="D3011" s="85"/>
      <c r="AK3011" s="59"/>
    </row>
    <row r="3012" spans="2:37" s="83" customFormat="1" ht="13.5" x14ac:dyDescent="0.35">
      <c r="B3012" s="85"/>
      <c r="C3012" s="85"/>
      <c r="D3012" s="85"/>
      <c r="AK3012" s="59"/>
    </row>
    <row r="3013" spans="2:37" s="83" customFormat="1" ht="13.5" x14ac:dyDescent="0.35">
      <c r="B3013" s="85"/>
      <c r="C3013" s="85"/>
      <c r="D3013" s="85"/>
      <c r="AK3013" s="59"/>
    </row>
    <row r="3014" spans="2:37" s="83" customFormat="1" ht="13.5" x14ac:dyDescent="0.35">
      <c r="B3014" s="85"/>
      <c r="C3014" s="85"/>
      <c r="D3014" s="85"/>
      <c r="AK3014" s="59"/>
    </row>
    <row r="3015" spans="2:37" s="83" customFormat="1" ht="13.5" x14ac:dyDescent="0.35">
      <c r="B3015" s="85"/>
      <c r="C3015" s="85"/>
      <c r="D3015" s="85"/>
      <c r="AK3015" s="59"/>
    </row>
    <row r="3016" spans="2:37" s="83" customFormat="1" ht="13.5" x14ac:dyDescent="0.35">
      <c r="B3016" s="85"/>
      <c r="C3016" s="85"/>
      <c r="D3016" s="85"/>
      <c r="AK3016" s="59"/>
    </row>
    <row r="3017" spans="2:37" s="83" customFormat="1" ht="13.5" x14ac:dyDescent="0.35">
      <c r="B3017" s="85"/>
      <c r="C3017" s="85"/>
      <c r="D3017" s="85"/>
      <c r="AK3017" s="59"/>
    </row>
    <row r="3018" spans="2:37" s="83" customFormat="1" ht="13.5" x14ac:dyDescent="0.35">
      <c r="B3018" s="85"/>
      <c r="C3018" s="85"/>
      <c r="D3018" s="85"/>
      <c r="AK3018" s="59"/>
    </row>
    <row r="3019" spans="2:37" s="83" customFormat="1" ht="13.5" x14ac:dyDescent="0.35">
      <c r="B3019" s="85"/>
      <c r="C3019" s="85"/>
      <c r="D3019" s="85"/>
      <c r="AK3019" s="59"/>
    </row>
    <row r="3020" spans="2:37" s="83" customFormat="1" ht="13.5" x14ac:dyDescent="0.35">
      <c r="B3020" s="85"/>
      <c r="C3020" s="85"/>
      <c r="D3020" s="85"/>
      <c r="AK3020" s="59"/>
    </row>
    <row r="3021" spans="2:37" s="83" customFormat="1" ht="13.5" x14ac:dyDescent="0.35">
      <c r="B3021" s="85"/>
      <c r="C3021" s="85"/>
      <c r="D3021" s="85"/>
      <c r="AK3021" s="59"/>
    </row>
    <row r="3022" spans="2:37" s="83" customFormat="1" ht="13.5" x14ac:dyDescent="0.35">
      <c r="B3022" s="85"/>
      <c r="C3022" s="85"/>
      <c r="D3022" s="85"/>
      <c r="AK3022" s="59"/>
    </row>
    <row r="3023" spans="2:37" s="83" customFormat="1" ht="13.5" x14ac:dyDescent="0.35">
      <c r="B3023" s="85"/>
      <c r="C3023" s="85"/>
      <c r="D3023" s="85"/>
      <c r="AK3023" s="59"/>
    </row>
    <row r="3024" spans="2:37" s="83" customFormat="1" ht="13.5" x14ac:dyDescent="0.35">
      <c r="B3024" s="85"/>
      <c r="C3024" s="85"/>
      <c r="D3024" s="85"/>
      <c r="AK3024" s="59"/>
    </row>
    <row r="3025" spans="2:37" s="83" customFormat="1" ht="13.5" x14ac:dyDescent="0.35">
      <c r="B3025" s="85"/>
      <c r="C3025" s="85"/>
      <c r="D3025" s="85"/>
      <c r="AK3025" s="59"/>
    </row>
    <row r="3026" spans="2:37" s="83" customFormat="1" ht="13.5" x14ac:dyDescent="0.35">
      <c r="B3026" s="85"/>
      <c r="C3026" s="85"/>
      <c r="D3026" s="85"/>
      <c r="AK3026" s="59"/>
    </row>
    <row r="3027" spans="2:37" s="83" customFormat="1" ht="13.5" x14ac:dyDescent="0.35">
      <c r="B3027" s="85"/>
      <c r="C3027" s="85"/>
      <c r="D3027" s="85"/>
      <c r="AK3027" s="59"/>
    </row>
    <row r="3028" spans="2:37" s="83" customFormat="1" ht="13.5" x14ac:dyDescent="0.35">
      <c r="B3028" s="85"/>
      <c r="C3028" s="85"/>
      <c r="D3028" s="85"/>
      <c r="AK3028" s="59"/>
    </row>
    <row r="3029" spans="2:37" s="83" customFormat="1" ht="13.5" x14ac:dyDescent="0.35">
      <c r="B3029" s="85"/>
      <c r="C3029" s="85"/>
      <c r="D3029" s="85"/>
      <c r="AK3029" s="59"/>
    </row>
    <row r="3030" spans="2:37" s="83" customFormat="1" ht="13.5" x14ac:dyDescent="0.35">
      <c r="B3030" s="85"/>
      <c r="C3030" s="85"/>
      <c r="D3030" s="85"/>
      <c r="AK3030" s="59"/>
    </row>
    <row r="3031" spans="2:37" s="83" customFormat="1" ht="13.5" x14ac:dyDescent="0.35">
      <c r="B3031" s="85"/>
      <c r="C3031" s="85"/>
      <c r="D3031" s="85"/>
      <c r="AK3031" s="59"/>
    </row>
    <row r="3032" spans="2:37" s="83" customFormat="1" ht="13.5" x14ac:dyDescent="0.35">
      <c r="B3032" s="85"/>
      <c r="C3032" s="85"/>
      <c r="D3032" s="85"/>
      <c r="AK3032" s="59"/>
    </row>
    <row r="3033" spans="2:37" s="83" customFormat="1" ht="13.5" x14ac:dyDescent="0.35">
      <c r="B3033" s="85"/>
      <c r="C3033" s="85"/>
      <c r="D3033" s="85"/>
      <c r="AK3033" s="59"/>
    </row>
    <row r="3034" spans="2:37" s="83" customFormat="1" ht="13.5" x14ac:dyDescent="0.35">
      <c r="B3034" s="85"/>
      <c r="C3034" s="85"/>
      <c r="D3034" s="85"/>
      <c r="AK3034" s="59"/>
    </row>
    <row r="3035" spans="2:37" s="83" customFormat="1" ht="13.5" x14ac:dyDescent="0.35">
      <c r="B3035" s="85"/>
      <c r="C3035" s="85"/>
      <c r="D3035" s="85"/>
      <c r="AK3035" s="59"/>
    </row>
    <row r="3036" spans="2:37" s="83" customFormat="1" ht="13.5" x14ac:dyDescent="0.35">
      <c r="B3036" s="85"/>
      <c r="C3036" s="85"/>
      <c r="D3036" s="85"/>
      <c r="AK3036" s="59"/>
    </row>
    <row r="3037" spans="2:37" s="83" customFormat="1" ht="13.5" x14ac:dyDescent="0.35">
      <c r="B3037" s="85"/>
      <c r="C3037" s="85"/>
      <c r="D3037" s="85"/>
      <c r="AK3037" s="59"/>
    </row>
    <row r="3038" spans="2:37" s="83" customFormat="1" ht="13.5" x14ac:dyDescent="0.35">
      <c r="B3038" s="85"/>
      <c r="C3038" s="85"/>
      <c r="D3038" s="85"/>
      <c r="AK3038" s="59"/>
    </row>
    <row r="3039" spans="2:37" s="83" customFormat="1" ht="13.5" x14ac:dyDescent="0.35">
      <c r="B3039" s="85"/>
      <c r="C3039" s="85"/>
      <c r="D3039" s="85"/>
      <c r="AK3039" s="59"/>
    </row>
    <row r="3040" spans="2:37" s="83" customFormat="1" ht="13.5" x14ac:dyDescent="0.35">
      <c r="B3040" s="85"/>
      <c r="C3040" s="85"/>
      <c r="D3040" s="85"/>
      <c r="AK3040" s="59"/>
    </row>
    <row r="3041" spans="2:37" s="83" customFormat="1" ht="13.5" x14ac:dyDescent="0.35">
      <c r="B3041" s="85"/>
      <c r="C3041" s="85"/>
      <c r="D3041" s="85"/>
      <c r="AK3041" s="59"/>
    </row>
    <row r="3042" spans="2:37" s="83" customFormat="1" ht="13.5" x14ac:dyDescent="0.35">
      <c r="B3042" s="85"/>
      <c r="C3042" s="85"/>
      <c r="D3042" s="85"/>
      <c r="AK3042" s="59"/>
    </row>
    <row r="3043" spans="2:37" s="83" customFormat="1" ht="13.5" x14ac:dyDescent="0.35">
      <c r="B3043" s="85"/>
      <c r="C3043" s="85"/>
      <c r="D3043" s="85"/>
      <c r="AK3043" s="59"/>
    </row>
    <row r="3044" spans="2:37" s="83" customFormat="1" ht="13.5" x14ac:dyDescent="0.35">
      <c r="B3044" s="85"/>
      <c r="C3044" s="85"/>
      <c r="D3044" s="85"/>
      <c r="AK3044" s="59"/>
    </row>
    <row r="3045" spans="2:37" s="83" customFormat="1" ht="13.5" x14ac:dyDescent="0.35">
      <c r="B3045" s="85"/>
      <c r="C3045" s="85"/>
      <c r="D3045" s="85"/>
      <c r="AK3045" s="59"/>
    </row>
    <row r="3046" spans="2:37" s="83" customFormat="1" ht="13.5" x14ac:dyDescent="0.35">
      <c r="B3046" s="85"/>
      <c r="C3046" s="85"/>
      <c r="D3046" s="85"/>
      <c r="AK3046" s="59"/>
    </row>
    <row r="3047" spans="2:37" s="83" customFormat="1" ht="13.5" x14ac:dyDescent="0.35">
      <c r="B3047" s="85"/>
      <c r="C3047" s="85"/>
      <c r="D3047" s="85"/>
      <c r="AK3047" s="59"/>
    </row>
    <row r="3048" spans="2:37" s="83" customFormat="1" ht="13.5" x14ac:dyDescent="0.35">
      <c r="B3048" s="85"/>
      <c r="C3048" s="85"/>
      <c r="D3048" s="85"/>
      <c r="AK3048" s="59"/>
    </row>
    <row r="3049" spans="2:37" s="83" customFormat="1" ht="13.5" x14ac:dyDescent="0.35">
      <c r="B3049" s="85"/>
      <c r="C3049" s="85"/>
      <c r="D3049" s="85"/>
      <c r="AK3049" s="59"/>
    </row>
    <row r="3050" spans="2:37" s="83" customFormat="1" ht="13.5" x14ac:dyDescent="0.35">
      <c r="B3050" s="85"/>
      <c r="C3050" s="85"/>
      <c r="D3050" s="85"/>
      <c r="AK3050" s="59"/>
    </row>
    <row r="3051" spans="2:37" s="83" customFormat="1" ht="13.5" x14ac:dyDescent="0.35">
      <c r="B3051" s="85"/>
      <c r="C3051" s="85"/>
      <c r="D3051" s="85"/>
      <c r="AK3051" s="59"/>
    </row>
    <row r="3052" spans="2:37" s="83" customFormat="1" ht="13.5" x14ac:dyDescent="0.35">
      <c r="B3052" s="85"/>
      <c r="C3052" s="85"/>
      <c r="D3052" s="85"/>
      <c r="AK3052" s="59"/>
    </row>
    <row r="3053" spans="2:37" s="83" customFormat="1" ht="13.5" x14ac:dyDescent="0.35">
      <c r="B3053" s="85"/>
      <c r="C3053" s="85"/>
      <c r="D3053" s="85"/>
      <c r="AK3053" s="59"/>
    </row>
    <row r="3054" spans="2:37" s="83" customFormat="1" ht="13.5" x14ac:dyDescent="0.35">
      <c r="B3054" s="85"/>
      <c r="C3054" s="85"/>
      <c r="D3054" s="85"/>
      <c r="AK3054" s="59"/>
    </row>
    <row r="3055" spans="2:37" s="83" customFormat="1" ht="13.5" x14ac:dyDescent="0.35">
      <c r="B3055" s="85"/>
      <c r="C3055" s="85"/>
      <c r="D3055" s="85"/>
      <c r="AK3055" s="59"/>
    </row>
    <row r="3056" spans="2:37" s="83" customFormat="1" ht="13.5" x14ac:dyDescent="0.35">
      <c r="B3056" s="85"/>
      <c r="C3056" s="85"/>
      <c r="D3056" s="85"/>
      <c r="AK3056" s="59"/>
    </row>
    <row r="3057" spans="2:37" s="83" customFormat="1" ht="13.5" x14ac:dyDescent="0.35">
      <c r="B3057" s="85"/>
      <c r="C3057" s="85"/>
      <c r="D3057" s="85"/>
      <c r="AK3057" s="59"/>
    </row>
    <row r="3058" spans="2:37" s="83" customFormat="1" ht="13.5" x14ac:dyDescent="0.35">
      <c r="B3058" s="85"/>
      <c r="C3058" s="85"/>
      <c r="D3058" s="85"/>
      <c r="AK3058" s="59"/>
    </row>
    <row r="3059" spans="2:37" s="83" customFormat="1" ht="13.5" x14ac:dyDescent="0.35">
      <c r="B3059" s="85"/>
      <c r="C3059" s="85"/>
      <c r="D3059" s="85"/>
      <c r="AK3059" s="59"/>
    </row>
    <row r="3060" spans="2:37" s="83" customFormat="1" ht="13.5" x14ac:dyDescent="0.35">
      <c r="B3060" s="85"/>
      <c r="C3060" s="85"/>
      <c r="D3060" s="85"/>
      <c r="AK3060" s="59"/>
    </row>
    <row r="3061" spans="2:37" s="83" customFormat="1" ht="13.5" x14ac:dyDescent="0.35">
      <c r="B3061" s="85"/>
      <c r="C3061" s="85"/>
      <c r="D3061" s="85"/>
      <c r="AK3061" s="59"/>
    </row>
    <row r="3062" spans="2:37" s="83" customFormat="1" ht="13.5" x14ac:dyDescent="0.35">
      <c r="B3062" s="85"/>
      <c r="C3062" s="85"/>
      <c r="D3062" s="85"/>
      <c r="AK3062" s="59"/>
    </row>
    <row r="3063" spans="2:37" s="83" customFormat="1" ht="13.5" x14ac:dyDescent="0.35">
      <c r="B3063" s="85"/>
      <c r="C3063" s="85"/>
      <c r="D3063" s="85"/>
      <c r="AK3063" s="59"/>
    </row>
    <row r="3064" spans="2:37" s="83" customFormat="1" ht="13.5" x14ac:dyDescent="0.35">
      <c r="B3064" s="85"/>
      <c r="C3064" s="85"/>
      <c r="D3064" s="85"/>
      <c r="AK3064" s="59"/>
    </row>
    <row r="3065" spans="2:37" s="83" customFormat="1" ht="13.5" x14ac:dyDescent="0.35">
      <c r="B3065" s="85"/>
      <c r="C3065" s="85"/>
      <c r="D3065" s="85"/>
      <c r="AK3065" s="59"/>
    </row>
    <row r="3066" spans="2:37" s="83" customFormat="1" ht="13.5" x14ac:dyDescent="0.35">
      <c r="B3066" s="85"/>
      <c r="C3066" s="85"/>
      <c r="D3066" s="85"/>
      <c r="AK3066" s="59"/>
    </row>
    <row r="3067" spans="2:37" s="83" customFormat="1" ht="13.5" x14ac:dyDescent="0.35">
      <c r="B3067" s="85"/>
      <c r="C3067" s="85"/>
      <c r="D3067" s="85"/>
      <c r="AK3067" s="59"/>
    </row>
    <row r="3068" spans="2:37" s="83" customFormat="1" ht="13.5" x14ac:dyDescent="0.35">
      <c r="B3068" s="85"/>
      <c r="C3068" s="85"/>
      <c r="D3068" s="85"/>
      <c r="AK3068" s="59"/>
    </row>
    <row r="3069" spans="2:37" s="83" customFormat="1" ht="13.5" x14ac:dyDescent="0.35">
      <c r="B3069" s="85"/>
      <c r="C3069" s="85"/>
      <c r="D3069" s="85"/>
      <c r="AK3069" s="59"/>
    </row>
    <row r="3070" spans="2:37" s="83" customFormat="1" ht="13.5" x14ac:dyDescent="0.35">
      <c r="B3070" s="85"/>
      <c r="C3070" s="85"/>
      <c r="D3070" s="85"/>
      <c r="AK3070" s="59"/>
    </row>
    <row r="3071" spans="2:37" s="83" customFormat="1" ht="13.5" x14ac:dyDescent="0.35">
      <c r="B3071" s="85"/>
      <c r="C3071" s="85"/>
      <c r="D3071" s="85"/>
      <c r="AK3071" s="59"/>
    </row>
    <row r="3072" spans="2:37" s="83" customFormat="1" ht="13.5" x14ac:dyDescent="0.35">
      <c r="B3072" s="85"/>
      <c r="C3072" s="85"/>
      <c r="D3072" s="85"/>
      <c r="AK3072" s="59"/>
    </row>
    <row r="3073" spans="2:37" s="83" customFormat="1" ht="13.5" x14ac:dyDescent="0.35">
      <c r="B3073" s="85"/>
      <c r="C3073" s="85"/>
      <c r="D3073" s="85"/>
      <c r="AK3073" s="59"/>
    </row>
    <row r="3074" spans="2:37" s="83" customFormat="1" ht="13.5" x14ac:dyDescent="0.35">
      <c r="B3074" s="85"/>
      <c r="C3074" s="85"/>
      <c r="D3074" s="85"/>
      <c r="AK3074" s="59"/>
    </row>
    <row r="3075" spans="2:37" s="83" customFormat="1" ht="13.5" x14ac:dyDescent="0.35">
      <c r="B3075" s="85"/>
      <c r="C3075" s="85"/>
      <c r="D3075" s="85"/>
      <c r="AK3075" s="59"/>
    </row>
    <row r="3076" spans="2:37" s="83" customFormat="1" ht="13.5" x14ac:dyDescent="0.35">
      <c r="B3076" s="85"/>
      <c r="C3076" s="85"/>
      <c r="D3076" s="85"/>
      <c r="AK3076" s="59"/>
    </row>
    <row r="3077" spans="2:37" s="83" customFormat="1" ht="13.5" x14ac:dyDescent="0.35">
      <c r="B3077" s="85"/>
      <c r="C3077" s="85"/>
      <c r="D3077" s="85"/>
      <c r="AK3077" s="59"/>
    </row>
    <row r="3078" spans="2:37" s="83" customFormat="1" ht="13.5" x14ac:dyDescent="0.35">
      <c r="B3078" s="85"/>
      <c r="C3078" s="85"/>
      <c r="D3078" s="85"/>
      <c r="AK3078" s="59"/>
    </row>
    <row r="3079" spans="2:37" s="83" customFormat="1" ht="13.5" x14ac:dyDescent="0.35">
      <c r="B3079" s="85"/>
      <c r="C3079" s="85"/>
      <c r="D3079" s="85"/>
      <c r="AK3079" s="59"/>
    </row>
    <row r="3080" spans="2:37" s="83" customFormat="1" ht="13.5" x14ac:dyDescent="0.35">
      <c r="B3080" s="85"/>
      <c r="C3080" s="85"/>
      <c r="D3080" s="85"/>
      <c r="AK3080" s="59"/>
    </row>
    <row r="3081" spans="2:37" s="83" customFormat="1" ht="13.5" x14ac:dyDescent="0.35">
      <c r="B3081" s="85"/>
      <c r="C3081" s="85"/>
      <c r="D3081" s="85"/>
      <c r="AK3081" s="59"/>
    </row>
    <row r="3082" spans="2:37" s="83" customFormat="1" ht="13.5" x14ac:dyDescent="0.35">
      <c r="B3082" s="85"/>
      <c r="C3082" s="85"/>
      <c r="D3082" s="85"/>
      <c r="AK3082" s="59"/>
    </row>
    <row r="3083" spans="2:37" s="83" customFormat="1" ht="13.5" x14ac:dyDescent="0.35">
      <c r="B3083" s="85"/>
      <c r="C3083" s="85"/>
      <c r="D3083" s="85"/>
      <c r="AK3083" s="59"/>
    </row>
    <row r="3084" spans="2:37" s="83" customFormat="1" ht="13.5" x14ac:dyDescent="0.35">
      <c r="B3084" s="85"/>
      <c r="C3084" s="85"/>
      <c r="D3084" s="85"/>
      <c r="AK3084" s="59"/>
    </row>
    <row r="3085" spans="2:37" s="83" customFormat="1" ht="13.5" x14ac:dyDescent="0.35">
      <c r="B3085" s="85"/>
      <c r="C3085" s="85"/>
      <c r="D3085" s="85"/>
      <c r="AK3085" s="59"/>
    </row>
    <row r="3086" spans="2:37" s="83" customFormat="1" ht="13.5" x14ac:dyDescent="0.35">
      <c r="B3086" s="85"/>
      <c r="C3086" s="85"/>
      <c r="D3086" s="85"/>
      <c r="AK3086" s="59"/>
    </row>
    <row r="3087" spans="2:37" s="83" customFormat="1" ht="13.5" x14ac:dyDescent="0.35">
      <c r="B3087" s="85"/>
      <c r="C3087" s="85"/>
      <c r="D3087" s="85"/>
      <c r="AK3087" s="59"/>
    </row>
    <row r="3088" spans="2:37" s="83" customFormat="1" ht="13.5" x14ac:dyDescent="0.35">
      <c r="B3088" s="85"/>
      <c r="C3088" s="85"/>
      <c r="D3088" s="85"/>
      <c r="AK3088" s="59"/>
    </row>
    <row r="3089" spans="2:37" s="83" customFormat="1" ht="13.5" x14ac:dyDescent="0.35">
      <c r="B3089" s="85"/>
      <c r="C3089" s="85"/>
      <c r="D3089" s="85"/>
      <c r="AK3089" s="59"/>
    </row>
    <row r="3090" spans="2:37" s="83" customFormat="1" ht="13.5" x14ac:dyDescent="0.35">
      <c r="B3090" s="85"/>
      <c r="C3090" s="85"/>
      <c r="D3090" s="85"/>
      <c r="AK3090" s="59"/>
    </row>
    <row r="3091" spans="2:37" s="83" customFormat="1" ht="13.5" x14ac:dyDescent="0.35">
      <c r="B3091" s="85"/>
      <c r="C3091" s="85"/>
      <c r="D3091" s="85"/>
      <c r="AK3091" s="59"/>
    </row>
    <row r="3092" spans="2:37" s="83" customFormat="1" ht="13.5" x14ac:dyDescent="0.35">
      <c r="B3092" s="85"/>
      <c r="C3092" s="85"/>
      <c r="D3092" s="85"/>
      <c r="AK3092" s="59"/>
    </row>
    <row r="3093" spans="2:37" s="83" customFormat="1" ht="13.5" x14ac:dyDescent="0.35">
      <c r="B3093" s="85"/>
      <c r="C3093" s="85"/>
      <c r="D3093" s="85"/>
      <c r="AK3093" s="59"/>
    </row>
    <row r="3094" spans="2:37" s="83" customFormat="1" ht="13.5" x14ac:dyDescent="0.35">
      <c r="B3094" s="85"/>
      <c r="C3094" s="85"/>
      <c r="D3094" s="85"/>
      <c r="AK3094" s="59"/>
    </row>
    <row r="3095" spans="2:37" s="83" customFormat="1" ht="13.5" x14ac:dyDescent="0.35">
      <c r="B3095" s="85"/>
      <c r="C3095" s="85"/>
      <c r="D3095" s="85"/>
      <c r="AK3095" s="59"/>
    </row>
    <row r="3096" spans="2:37" s="83" customFormat="1" ht="13.5" x14ac:dyDescent="0.35">
      <c r="B3096" s="85"/>
      <c r="C3096" s="85"/>
      <c r="D3096" s="85"/>
      <c r="AK3096" s="59"/>
    </row>
    <row r="3097" spans="2:37" s="83" customFormat="1" ht="13.5" x14ac:dyDescent="0.35">
      <c r="B3097" s="85"/>
      <c r="C3097" s="85"/>
      <c r="D3097" s="85"/>
      <c r="AK3097" s="59"/>
    </row>
    <row r="3098" spans="2:37" s="83" customFormat="1" ht="13.5" x14ac:dyDescent="0.35">
      <c r="B3098" s="85"/>
      <c r="C3098" s="85"/>
      <c r="D3098" s="85"/>
      <c r="AK3098" s="59"/>
    </row>
    <row r="3099" spans="2:37" s="83" customFormat="1" ht="13.5" x14ac:dyDescent="0.35">
      <c r="B3099" s="85"/>
      <c r="C3099" s="85"/>
      <c r="D3099" s="85"/>
      <c r="AK3099" s="59"/>
    </row>
    <row r="3100" spans="2:37" s="83" customFormat="1" ht="13.5" x14ac:dyDescent="0.35">
      <c r="B3100" s="85"/>
      <c r="C3100" s="85"/>
      <c r="D3100" s="85"/>
      <c r="AK3100" s="59"/>
    </row>
    <row r="3101" spans="2:37" s="83" customFormat="1" ht="13.5" x14ac:dyDescent="0.35">
      <c r="B3101" s="85"/>
      <c r="C3101" s="85"/>
      <c r="D3101" s="85"/>
      <c r="AK3101" s="59"/>
    </row>
    <row r="3102" spans="2:37" s="83" customFormat="1" ht="13.5" x14ac:dyDescent="0.35">
      <c r="B3102" s="85"/>
      <c r="C3102" s="85"/>
      <c r="D3102" s="85"/>
      <c r="AK3102" s="59"/>
    </row>
    <row r="3103" spans="2:37" s="83" customFormat="1" ht="13.5" x14ac:dyDescent="0.35">
      <c r="B3103" s="85"/>
      <c r="C3103" s="85"/>
      <c r="D3103" s="85"/>
      <c r="AK3103" s="59"/>
    </row>
    <row r="3104" spans="2:37" s="83" customFormat="1" ht="13.5" x14ac:dyDescent="0.35">
      <c r="B3104" s="85"/>
      <c r="C3104" s="85"/>
      <c r="D3104" s="85"/>
      <c r="AK3104" s="59"/>
    </row>
    <row r="3105" spans="2:37" s="83" customFormat="1" ht="13.5" x14ac:dyDescent="0.35">
      <c r="B3105" s="85"/>
      <c r="C3105" s="85"/>
      <c r="D3105" s="85"/>
      <c r="AK3105" s="59"/>
    </row>
    <row r="3106" spans="2:37" s="83" customFormat="1" ht="13.5" x14ac:dyDescent="0.35">
      <c r="B3106" s="85"/>
      <c r="C3106" s="85"/>
      <c r="D3106" s="85"/>
      <c r="AK3106" s="59"/>
    </row>
    <row r="3107" spans="2:37" s="83" customFormat="1" ht="13.5" x14ac:dyDescent="0.35">
      <c r="B3107" s="85"/>
      <c r="C3107" s="85"/>
      <c r="D3107" s="85"/>
      <c r="AK3107" s="59"/>
    </row>
    <row r="3108" spans="2:37" s="83" customFormat="1" ht="13.5" x14ac:dyDescent="0.35">
      <c r="B3108" s="85"/>
      <c r="C3108" s="85"/>
      <c r="D3108" s="85"/>
      <c r="AK3108" s="59"/>
    </row>
    <row r="3109" spans="2:37" s="83" customFormat="1" ht="13.5" x14ac:dyDescent="0.35">
      <c r="B3109" s="85"/>
      <c r="C3109" s="85"/>
      <c r="D3109" s="85"/>
      <c r="AK3109" s="59"/>
    </row>
    <row r="3110" spans="2:37" s="83" customFormat="1" ht="13.5" x14ac:dyDescent="0.35">
      <c r="B3110" s="85"/>
      <c r="C3110" s="85"/>
      <c r="D3110" s="85"/>
      <c r="AK3110" s="59"/>
    </row>
    <row r="3111" spans="2:37" s="83" customFormat="1" ht="13.5" x14ac:dyDescent="0.35">
      <c r="B3111" s="85"/>
      <c r="C3111" s="85"/>
      <c r="D3111" s="85"/>
      <c r="AK3111" s="59"/>
    </row>
    <row r="3112" spans="2:37" s="83" customFormat="1" ht="13.5" x14ac:dyDescent="0.35">
      <c r="B3112" s="85"/>
      <c r="C3112" s="85"/>
      <c r="D3112" s="85"/>
      <c r="AK3112" s="59"/>
    </row>
    <row r="3113" spans="2:37" s="83" customFormat="1" ht="13.5" x14ac:dyDescent="0.35">
      <c r="B3113" s="85"/>
      <c r="C3113" s="85"/>
      <c r="D3113" s="85"/>
      <c r="AK3113" s="59"/>
    </row>
    <row r="3114" spans="2:37" s="83" customFormat="1" ht="13.5" x14ac:dyDescent="0.35">
      <c r="B3114" s="85"/>
      <c r="C3114" s="85"/>
      <c r="D3114" s="85"/>
      <c r="AK3114" s="59"/>
    </row>
    <row r="3115" spans="2:37" s="83" customFormat="1" ht="13.5" x14ac:dyDescent="0.35">
      <c r="B3115" s="85"/>
      <c r="C3115" s="85"/>
      <c r="D3115" s="85"/>
      <c r="AK3115" s="59"/>
    </row>
    <row r="3116" spans="2:37" s="83" customFormat="1" ht="13.5" x14ac:dyDescent="0.35">
      <c r="B3116" s="85"/>
      <c r="C3116" s="85"/>
      <c r="D3116" s="85"/>
      <c r="AK3116" s="59"/>
    </row>
    <row r="3117" spans="2:37" s="83" customFormat="1" ht="13.5" x14ac:dyDescent="0.35">
      <c r="B3117" s="85"/>
      <c r="C3117" s="85"/>
      <c r="D3117" s="85"/>
      <c r="AK3117" s="59"/>
    </row>
    <row r="3118" spans="2:37" s="83" customFormat="1" ht="13.5" x14ac:dyDescent="0.35">
      <c r="B3118" s="85"/>
      <c r="C3118" s="85"/>
      <c r="D3118" s="85"/>
      <c r="AK3118" s="59"/>
    </row>
    <row r="3119" spans="2:37" s="83" customFormat="1" ht="13.5" x14ac:dyDescent="0.35">
      <c r="B3119" s="85"/>
      <c r="C3119" s="85"/>
      <c r="D3119" s="85"/>
      <c r="AK3119" s="59"/>
    </row>
    <row r="3120" spans="2:37" s="83" customFormat="1" ht="13.5" x14ac:dyDescent="0.35">
      <c r="B3120" s="85"/>
      <c r="C3120" s="85"/>
      <c r="D3120" s="85"/>
      <c r="AK3120" s="59"/>
    </row>
    <row r="3121" spans="2:37" s="83" customFormat="1" ht="13.5" x14ac:dyDescent="0.35">
      <c r="B3121" s="85"/>
      <c r="C3121" s="85"/>
      <c r="D3121" s="85"/>
      <c r="AK3121" s="59"/>
    </row>
    <row r="3122" spans="2:37" s="83" customFormat="1" ht="13.5" x14ac:dyDescent="0.35">
      <c r="B3122" s="85"/>
      <c r="C3122" s="85"/>
      <c r="D3122" s="85"/>
      <c r="AK3122" s="59"/>
    </row>
    <row r="3123" spans="2:37" s="83" customFormat="1" ht="13.5" x14ac:dyDescent="0.35">
      <c r="B3123" s="85"/>
      <c r="C3123" s="85"/>
      <c r="D3123" s="85"/>
      <c r="AK3123" s="59"/>
    </row>
    <row r="3124" spans="2:37" s="83" customFormat="1" ht="13.5" x14ac:dyDescent="0.35">
      <c r="B3124" s="85"/>
      <c r="C3124" s="85"/>
      <c r="D3124" s="85"/>
      <c r="AK3124" s="59"/>
    </row>
    <row r="3125" spans="2:37" s="83" customFormat="1" ht="13.5" x14ac:dyDescent="0.35">
      <c r="B3125" s="85"/>
      <c r="C3125" s="85"/>
      <c r="D3125" s="85"/>
      <c r="AK3125" s="59"/>
    </row>
    <row r="3126" spans="2:37" s="83" customFormat="1" ht="13.5" x14ac:dyDescent="0.35">
      <c r="B3126" s="85"/>
      <c r="C3126" s="85"/>
      <c r="D3126" s="85"/>
      <c r="AK3126" s="59"/>
    </row>
    <row r="3127" spans="2:37" s="83" customFormat="1" ht="13.5" x14ac:dyDescent="0.35">
      <c r="B3127" s="85"/>
      <c r="C3127" s="85"/>
      <c r="D3127" s="85"/>
      <c r="AK3127" s="59"/>
    </row>
    <row r="3128" spans="2:37" s="83" customFormat="1" ht="13.5" x14ac:dyDescent="0.35">
      <c r="B3128" s="85"/>
      <c r="C3128" s="85"/>
      <c r="D3128" s="85"/>
      <c r="AK3128" s="59"/>
    </row>
    <row r="3129" spans="2:37" s="83" customFormat="1" ht="13.5" x14ac:dyDescent="0.35">
      <c r="B3129" s="85"/>
      <c r="C3129" s="85"/>
      <c r="D3129" s="85"/>
      <c r="AK3129" s="59"/>
    </row>
    <row r="3130" spans="2:37" s="83" customFormat="1" ht="13.5" x14ac:dyDescent="0.35">
      <c r="B3130" s="85"/>
      <c r="C3130" s="85"/>
      <c r="D3130" s="85"/>
      <c r="AK3130" s="59"/>
    </row>
    <row r="3131" spans="2:37" s="83" customFormat="1" ht="13.5" x14ac:dyDescent="0.35">
      <c r="B3131" s="85"/>
      <c r="C3131" s="85"/>
      <c r="D3131" s="85"/>
      <c r="AK3131" s="59"/>
    </row>
    <row r="3132" spans="2:37" s="83" customFormat="1" ht="13.5" x14ac:dyDescent="0.35">
      <c r="B3132" s="85"/>
      <c r="C3132" s="85"/>
      <c r="D3132" s="85"/>
      <c r="AK3132" s="59"/>
    </row>
    <row r="3133" spans="2:37" s="83" customFormat="1" ht="13.5" x14ac:dyDescent="0.35">
      <c r="B3133" s="85"/>
      <c r="C3133" s="85"/>
      <c r="D3133" s="85"/>
      <c r="AK3133" s="59"/>
    </row>
    <row r="3134" spans="2:37" s="83" customFormat="1" ht="13.5" x14ac:dyDescent="0.35">
      <c r="B3134" s="85"/>
      <c r="C3134" s="85"/>
      <c r="D3134" s="85"/>
      <c r="AK3134" s="59"/>
    </row>
    <row r="3135" spans="2:37" s="83" customFormat="1" ht="13.5" x14ac:dyDescent="0.35">
      <c r="B3135" s="85"/>
      <c r="C3135" s="85"/>
      <c r="D3135" s="85"/>
      <c r="AK3135" s="59"/>
    </row>
    <row r="3136" spans="2:37" s="83" customFormat="1" ht="13.5" x14ac:dyDescent="0.35">
      <c r="B3136" s="85"/>
      <c r="C3136" s="85"/>
      <c r="D3136" s="85"/>
      <c r="AK3136" s="59"/>
    </row>
    <row r="3137" spans="2:37" s="83" customFormat="1" ht="13.5" x14ac:dyDescent="0.35">
      <c r="B3137" s="85"/>
      <c r="C3137" s="85"/>
      <c r="D3137" s="85"/>
      <c r="AK3137" s="59"/>
    </row>
    <row r="3138" spans="2:37" s="83" customFormat="1" ht="13.5" x14ac:dyDescent="0.35">
      <c r="B3138" s="85"/>
      <c r="C3138" s="85"/>
      <c r="D3138" s="85"/>
      <c r="AK3138" s="59"/>
    </row>
    <row r="3139" spans="2:37" s="83" customFormat="1" ht="13.5" x14ac:dyDescent="0.35">
      <c r="B3139" s="85"/>
      <c r="C3139" s="85"/>
      <c r="D3139" s="85"/>
      <c r="AK3139" s="59"/>
    </row>
    <row r="3140" spans="2:37" s="83" customFormat="1" ht="13.5" x14ac:dyDescent="0.35">
      <c r="B3140" s="85"/>
      <c r="C3140" s="85"/>
      <c r="D3140" s="85"/>
      <c r="AK3140" s="59"/>
    </row>
    <row r="3141" spans="2:37" s="83" customFormat="1" ht="13.5" x14ac:dyDescent="0.35">
      <c r="B3141" s="85"/>
      <c r="C3141" s="85"/>
      <c r="D3141" s="85"/>
      <c r="AK3141" s="59"/>
    </row>
    <row r="3142" spans="2:37" s="83" customFormat="1" ht="13.5" x14ac:dyDescent="0.35">
      <c r="B3142" s="85"/>
      <c r="C3142" s="85"/>
      <c r="D3142" s="85"/>
      <c r="AK3142" s="59"/>
    </row>
    <row r="3143" spans="2:37" s="83" customFormat="1" ht="13.5" x14ac:dyDescent="0.35">
      <c r="B3143" s="85"/>
      <c r="C3143" s="85"/>
      <c r="D3143" s="85"/>
      <c r="AK3143" s="59"/>
    </row>
    <row r="3144" spans="2:37" s="83" customFormat="1" ht="13.5" x14ac:dyDescent="0.35">
      <c r="B3144" s="85"/>
      <c r="C3144" s="85"/>
      <c r="D3144" s="85"/>
      <c r="AK3144" s="59"/>
    </row>
    <row r="3145" spans="2:37" s="83" customFormat="1" ht="13.5" x14ac:dyDescent="0.35">
      <c r="B3145" s="85"/>
      <c r="C3145" s="85"/>
      <c r="D3145" s="85"/>
      <c r="AK3145" s="59"/>
    </row>
    <row r="3146" spans="2:37" s="83" customFormat="1" ht="13.5" x14ac:dyDescent="0.35">
      <c r="B3146" s="85"/>
      <c r="C3146" s="85"/>
      <c r="D3146" s="85"/>
      <c r="AK3146" s="59"/>
    </row>
    <row r="3147" spans="2:37" s="83" customFormat="1" ht="13.5" x14ac:dyDescent="0.35">
      <c r="B3147" s="85"/>
      <c r="C3147" s="85"/>
      <c r="D3147" s="85"/>
      <c r="AK3147" s="59"/>
    </row>
    <row r="3148" spans="2:37" s="83" customFormat="1" ht="13.5" x14ac:dyDescent="0.35">
      <c r="B3148" s="85"/>
      <c r="C3148" s="85"/>
      <c r="D3148" s="85"/>
      <c r="AK3148" s="59"/>
    </row>
    <row r="3149" spans="2:37" s="83" customFormat="1" ht="13.5" x14ac:dyDescent="0.35">
      <c r="B3149" s="85"/>
      <c r="C3149" s="85"/>
      <c r="D3149" s="85"/>
      <c r="AK3149" s="59"/>
    </row>
    <row r="3150" spans="2:37" s="83" customFormat="1" ht="13.5" x14ac:dyDescent="0.35">
      <c r="B3150" s="85"/>
      <c r="C3150" s="85"/>
      <c r="D3150" s="85"/>
      <c r="AK3150" s="59"/>
    </row>
    <row r="3151" spans="2:37" s="83" customFormat="1" ht="13.5" x14ac:dyDescent="0.35">
      <c r="B3151" s="85"/>
      <c r="C3151" s="85"/>
      <c r="D3151" s="85"/>
      <c r="AK3151" s="59"/>
    </row>
    <row r="3152" spans="2:37" s="83" customFormat="1" ht="13.5" x14ac:dyDescent="0.35">
      <c r="B3152" s="85"/>
      <c r="C3152" s="85"/>
      <c r="D3152" s="85"/>
      <c r="AK3152" s="59"/>
    </row>
    <row r="3153" spans="2:37" s="83" customFormat="1" ht="13.5" x14ac:dyDescent="0.35">
      <c r="B3153" s="85"/>
      <c r="C3153" s="85"/>
      <c r="D3153" s="85"/>
      <c r="AK3153" s="59"/>
    </row>
    <row r="3154" spans="2:37" s="83" customFormat="1" ht="13.5" x14ac:dyDescent="0.35">
      <c r="B3154" s="85"/>
      <c r="C3154" s="85"/>
      <c r="D3154" s="85"/>
      <c r="AK3154" s="59"/>
    </row>
    <row r="3155" spans="2:37" s="83" customFormat="1" ht="13.5" x14ac:dyDescent="0.35">
      <c r="B3155" s="85"/>
      <c r="C3155" s="85"/>
      <c r="D3155" s="85"/>
      <c r="AK3155" s="59"/>
    </row>
    <row r="3156" spans="2:37" s="83" customFormat="1" ht="13.5" x14ac:dyDescent="0.35">
      <c r="B3156" s="85"/>
      <c r="C3156" s="85"/>
      <c r="D3156" s="85"/>
      <c r="AK3156" s="59"/>
    </row>
    <row r="3157" spans="2:37" s="83" customFormat="1" ht="13.5" x14ac:dyDescent="0.35">
      <c r="B3157" s="85"/>
      <c r="C3157" s="85"/>
      <c r="D3157" s="85"/>
      <c r="AK3157" s="59"/>
    </row>
    <row r="3158" spans="2:37" s="83" customFormat="1" ht="13.5" x14ac:dyDescent="0.35">
      <c r="B3158" s="85"/>
      <c r="C3158" s="85"/>
      <c r="D3158" s="85"/>
      <c r="AK3158" s="59"/>
    </row>
    <row r="3159" spans="2:37" s="83" customFormat="1" ht="13.5" x14ac:dyDescent="0.35">
      <c r="B3159" s="85"/>
      <c r="C3159" s="85"/>
      <c r="D3159" s="85"/>
      <c r="AK3159" s="59"/>
    </row>
    <row r="3160" spans="2:37" s="83" customFormat="1" ht="13.5" x14ac:dyDescent="0.35">
      <c r="B3160" s="85"/>
      <c r="C3160" s="85"/>
      <c r="D3160" s="85"/>
      <c r="AK3160" s="59"/>
    </row>
    <row r="3161" spans="2:37" s="83" customFormat="1" ht="13.5" x14ac:dyDescent="0.35">
      <c r="B3161" s="85"/>
      <c r="C3161" s="85"/>
      <c r="D3161" s="85"/>
      <c r="AK3161" s="59"/>
    </row>
    <row r="3162" spans="2:37" s="83" customFormat="1" ht="13.5" x14ac:dyDescent="0.35">
      <c r="B3162" s="85"/>
      <c r="C3162" s="85"/>
      <c r="D3162" s="85"/>
      <c r="AK3162" s="59"/>
    </row>
    <row r="3163" spans="2:37" s="83" customFormat="1" ht="13.5" x14ac:dyDescent="0.35">
      <c r="B3163" s="85"/>
      <c r="C3163" s="85"/>
      <c r="D3163" s="85"/>
      <c r="AK3163" s="59"/>
    </row>
    <row r="3164" spans="2:37" s="83" customFormat="1" ht="13.5" x14ac:dyDescent="0.35">
      <c r="B3164" s="85"/>
      <c r="C3164" s="85"/>
      <c r="D3164" s="85"/>
      <c r="AK3164" s="59"/>
    </row>
    <row r="3165" spans="2:37" s="83" customFormat="1" ht="13.5" x14ac:dyDescent="0.35">
      <c r="B3165" s="85"/>
      <c r="C3165" s="85"/>
      <c r="D3165" s="85"/>
      <c r="AK3165" s="59"/>
    </row>
    <row r="3166" spans="2:37" s="83" customFormat="1" ht="13.5" x14ac:dyDescent="0.35">
      <c r="B3166" s="85"/>
      <c r="C3166" s="85"/>
      <c r="D3166" s="85"/>
      <c r="AK3166" s="59"/>
    </row>
    <row r="3167" spans="2:37" s="83" customFormat="1" ht="13.5" x14ac:dyDescent="0.35">
      <c r="B3167" s="85"/>
      <c r="C3167" s="85"/>
      <c r="D3167" s="85"/>
      <c r="AK3167" s="59"/>
    </row>
    <row r="3168" spans="2:37" s="83" customFormat="1" ht="13.5" x14ac:dyDescent="0.35">
      <c r="B3168" s="85"/>
      <c r="C3168" s="85"/>
      <c r="D3168" s="85"/>
      <c r="AK3168" s="59"/>
    </row>
    <row r="3169" spans="2:37" s="83" customFormat="1" ht="13.5" x14ac:dyDescent="0.35">
      <c r="B3169" s="85"/>
      <c r="C3169" s="85"/>
      <c r="D3169" s="85"/>
      <c r="AK3169" s="59"/>
    </row>
    <row r="3170" spans="2:37" s="83" customFormat="1" ht="13.5" x14ac:dyDescent="0.35">
      <c r="B3170" s="85"/>
      <c r="C3170" s="85"/>
      <c r="D3170" s="85"/>
      <c r="AK3170" s="59"/>
    </row>
    <row r="3171" spans="2:37" s="83" customFormat="1" ht="13.5" x14ac:dyDescent="0.35">
      <c r="B3171" s="85"/>
      <c r="C3171" s="85"/>
      <c r="D3171" s="85"/>
      <c r="AK3171" s="59"/>
    </row>
    <row r="3172" spans="2:37" s="83" customFormat="1" ht="13.5" x14ac:dyDescent="0.35">
      <c r="B3172" s="85"/>
      <c r="C3172" s="85"/>
      <c r="D3172" s="85"/>
      <c r="AK3172" s="59"/>
    </row>
    <row r="3173" spans="2:37" s="83" customFormat="1" ht="13.5" x14ac:dyDescent="0.35">
      <c r="B3173" s="85"/>
      <c r="C3173" s="85"/>
      <c r="D3173" s="85"/>
      <c r="AK3173" s="59"/>
    </row>
    <row r="3174" spans="2:37" s="83" customFormat="1" ht="13.5" x14ac:dyDescent="0.35">
      <c r="B3174" s="85"/>
      <c r="C3174" s="85"/>
      <c r="D3174" s="85"/>
      <c r="AK3174" s="59"/>
    </row>
    <row r="3175" spans="2:37" s="83" customFormat="1" ht="13.5" x14ac:dyDescent="0.35">
      <c r="B3175" s="85"/>
      <c r="C3175" s="85"/>
      <c r="D3175" s="85"/>
      <c r="AK3175" s="59"/>
    </row>
    <row r="3176" spans="2:37" s="83" customFormat="1" ht="13.5" x14ac:dyDescent="0.35">
      <c r="B3176" s="85"/>
      <c r="C3176" s="85"/>
      <c r="D3176" s="85"/>
      <c r="AK3176" s="59"/>
    </row>
    <row r="3177" spans="2:37" s="83" customFormat="1" ht="13.5" x14ac:dyDescent="0.35">
      <c r="B3177" s="85"/>
      <c r="C3177" s="85"/>
      <c r="D3177" s="85"/>
      <c r="AK3177" s="59"/>
    </row>
    <row r="3178" spans="2:37" s="83" customFormat="1" ht="13.5" x14ac:dyDescent="0.35">
      <c r="B3178" s="85"/>
      <c r="C3178" s="85"/>
      <c r="D3178" s="85"/>
      <c r="AK3178" s="59"/>
    </row>
    <row r="3179" spans="2:37" s="83" customFormat="1" ht="13.5" x14ac:dyDescent="0.35">
      <c r="B3179" s="85"/>
      <c r="C3179" s="85"/>
      <c r="D3179" s="85"/>
      <c r="AK3179" s="59"/>
    </row>
    <row r="3180" spans="2:37" s="83" customFormat="1" ht="13.5" x14ac:dyDescent="0.35">
      <c r="B3180" s="85"/>
      <c r="C3180" s="85"/>
      <c r="D3180" s="85"/>
      <c r="AK3180" s="59"/>
    </row>
    <row r="3181" spans="2:37" s="83" customFormat="1" ht="13.5" x14ac:dyDescent="0.35">
      <c r="B3181" s="85"/>
      <c r="C3181" s="85"/>
      <c r="D3181" s="85"/>
      <c r="AK3181" s="59"/>
    </row>
    <row r="3182" spans="2:37" s="83" customFormat="1" ht="13.5" x14ac:dyDescent="0.35">
      <c r="B3182" s="85"/>
      <c r="C3182" s="85"/>
      <c r="D3182" s="85"/>
      <c r="AK3182" s="59"/>
    </row>
    <row r="3183" spans="2:37" s="83" customFormat="1" ht="13.5" x14ac:dyDescent="0.35">
      <c r="B3183" s="85"/>
      <c r="C3183" s="85"/>
      <c r="D3183" s="85"/>
      <c r="AK3183" s="59"/>
    </row>
    <row r="3184" spans="2:37" s="83" customFormat="1" ht="13.5" x14ac:dyDescent="0.35">
      <c r="B3184" s="85"/>
      <c r="C3184" s="85"/>
      <c r="D3184" s="85"/>
      <c r="AK3184" s="59"/>
    </row>
    <row r="3185" spans="2:37" s="83" customFormat="1" ht="13.5" x14ac:dyDescent="0.35">
      <c r="B3185" s="85"/>
      <c r="C3185" s="85"/>
      <c r="D3185" s="85"/>
      <c r="AK3185" s="59"/>
    </row>
    <row r="3186" spans="2:37" s="83" customFormat="1" ht="13.5" x14ac:dyDescent="0.35">
      <c r="B3186" s="85"/>
      <c r="C3186" s="85"/>
      <c r="D3186" s="85"/>
      <c r="AK3186"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Normal="10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9.53125" hidden="1" customWidth="1"/>
    <col min="66" max="66" width="9.6640625" customWidth="1"/>
    <col min="67" max="67" width="6.53125" hidden="1" customWidth="1"/>
    <col min="68" max="68" width="9.6640625" customWidth="1"/>
  </cols>
  <sheetData>
    <row r="1" spans="1:117" s="8" customFormat="1" ht="20.25" customHeight="1" x14ac:dyDescent="0.35">
      <c r="A1" s="5" t="s">
        <v>132</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97"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98">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228"/>
      <c r="AU10" s="228"/>
      <c r="AV10" s="228"/>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26"/>
      <c r="AU11" s="226"/>
      <c r="AV11" s="226"/>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Data'!C14:V14</f>
        <v>n/a</v>
      </c>
      <c r="C12" s="145" t="str">
        <v>n/a</v>
      </c>
      <c r="D12" s="145" t="str">
        <v>n/a</v>
      </c>
      <c r="E12" s="146" t="str">
        <v>n/a</v>
      </c>
      <c r="F12" s="147">
        <v>0</v>
      </c>
      <c r="G12" s="148">
        <v>0</v>
      </c>
      <c r="H12" s="147">
        <v>0</v>
      </c>
      <c r="I12" s="147">
        <v>0</v>
      </c>
      <c r="J12" s="149">
        <v>0</v>
      </c>
      <c r="K12" s="148">
        <v>0</v>
      </c>
      <c r="L12" s="253">
        <v>0</v>
      </c>
      <c r="M12" s="212">
        <v>0</v>
      </c>
      <c r="N12" s="212">
        <v>0</v>
      </c>
      <c r="O12" s="212">
        <v>0</v>
      </c>
      <c r="P12" s="213">
        <v>0</v>
      </c>
      <c r="Q12" s="213">
        <v>0</v>
      </c>
      <c r="R12" s="213">
        <v>730</v>
      </c>
      <c r="S12" s="213">
        <v>732</v>
      </c>
      <c r="T12" s="213">
        <v>779</v>
      </c>
      <c r="U12" s="213">
        <v>754</v>
      </c>
      <c r="V12" s="268">
        <f>ROUND('Models Data'!W14,0)</f>
        <v>794</v>
      </c>
      <c r="W12" s="213">
        <f>ROUND('Models Data'!X14,0)</f>
        <v>795</v>
      </c>
      <c r="X12" s="212">
        <f>ROUND('Models Data'!Y14,0)</f>
        <v>794</v>
      </c>
      <c r="Y12" s="212">
        <f>ROUND('Models Data'!Z14,0)</f>
        <v>773</v>
      </c>
      <c r="Z12" s="212">
        <f>ROUND('Models Data'!AA14,0)</f>
        <v>761</v>
      </c>
      <c r="AA12" s="212">
        <f>ROUND('Models Data'!AB14,0)</f>
        <v>750</v>
      </c>
      <c r="AB12" s="212">
        <f>ROUND('Models Data'!AC14,0)</f>
        <v>740</v>
      </c>
      <c r="AC12" s="213">
        <f>ROUND('Models Data'!AD14,0)</f>
        <v>740</v>
      </c>
      <c r="AD12" s="212">
        <f>ROUND('Models Data'!AE14,0)</f>
        <v>753</v>
      </c>
      <c r="AE12" s="212">
        <f>ROUND('Models Data'!AF14,0)</f>
        <v>762</v>
      </c>
      <c r="AF12" s="212">
        <f>ROUND('Models Data'!AG14,0)</f>
        <v>763</v>
      </c>
      <c r="AG12" s="212">
        <f>ROUND('Models Data'!AH14,0)</f>
        <v>773</v>
      </c>
      <c r="AH12" s="213">
        <f>ROUND('Models Data'!AI14,0)</f>
        <v>761</v>
      </c>
      <c r="AI12" s="213">
        <f>ROUND('Models Data'!AJ14,0)</f>
        <v>775</v>
      </c>
      <c r="AJ12" s="213">
        <f>ROUND('Models Data'!AK14,0)</f>
        <v>766</v>
      </c>
      <c r="AK12" s="213">
        <f>ROUND('Models Data'!AL14,0)</f>
        <v>782</v>
      </c>
      <c r="AL12" s="212">
        <f>ROUND('Models Data'!AM14,0)</f>
        <v>782</v>
      </c>
      <c r="AM12" s="212">
        <f>ROUND('Models Data'!AN14,0)</f>
        <v>790</v>
      </c>
      <c r="AN12" s="212">
        <f>ROUND('Models Data'!AO14,0)</f>
        <v>786</v>
      </c>
      <c r="AO12" s="213">
        <f>ROUND('Models Data'!AP14,0)</f>
        <v>771</v>
      </c>
      <c r="AP12" s="213">
        <f>ROUND('Models Data'!AQ14,0)</f>
        <v>733</v>
      </c>
      <c r="AQ12" s="213">
        <f>ROUND('Models Data'!AR14,0)</f>
        <v>719</v>
      </c>
      <c r="AR12" s="212">
        <f>ROUND('Models Data'!AS14,0)</f>
        <v>703</v>
      </c>
      <c r="AS12" s="493">
        <f>ROUND('Models Data'!AT14,0)</f>
        <v>701</v>
      </c>
      <c r="AT12" s="213">
        <f>ROUND('Models Data'!AU14,0)</f>
        <v>681</v>
      </c>
      <c r="AU12" s="213">
        <f>ROUND('Models Data'!AV14,0)</f>
        <v>682</v>
      </c>
      <c r="AV12" s="213">
        <f>ROUND('Models Data'!AW14,0)</f>
        <v>676</v>
      </c>
      <c r="AW12" s="335">
        <f>ROUND('Models Data'!AX14,0)</f>
        <v>636</v>
      </c>
      <c r="AX12" s="253">
        <f>ROUND('Models Data'!AY14,-1)</f>
        <v>630</v>
      </c>
      <c r="AY12" s="212">
        <f>ROUND('Models Data'!AZ14,-1)</f>
        <v>620</v>
      </c>
      <c r="AZ12" s="212">
        <f>ROUND('Models Data'!BA14,-1)</f>
        <v>610</v>
      </c>
      <c r="BA12" s="212">
        <f>ROUND('Models Data'!BB14,-1)</f>
        <v>610</v>
      </c>
      <c r="BB12" s="212">
        <f>ROUND('Models Data'!BC14,-1)</f>
        <v>600</v>
      </c>
      <c r="BC12" s="212">
        <f>ROUND('Models Data'!BD14,-1)</f>
        <v>590</v>
      </c>
      <c r="BD12" s="212">
        <f>ROUND('Models Data'!BE14,-1)</f>
        <v>580</v>
      </c>
      <c r="BE12" s="212">
        <f>ROUND('Models Data'!BF14,-1)</f>
        <v>570</v>
      </c>
      <c r="BF12" s="212">
        <f>ROUND('Models Data'!BG14,-1)</f>
        <v>560</v>
      </c>
      <c r="BG12" s="212">
        <f>ROUND('Models Data'!BH14,-1)</f>
        <v>550</v>
      </c>
      <c r="BH12" s="212">
        <f>ROUND('Models Data'!BI14,-1)</f>
        <v>550</v>
      </c>
      <c r="BI12" s="212">
        <f>ROUND('Models Data'!BJ14,-1)</f>
        <v>540</v>
      </c>
      <c r="BJ12" s="212">
        <f>ROUND('Models Data'!BK14,-1)</f>
        <v>540</v>
      </c>
      <c r="BK12" s="111">
        <f>ROUND('Models Data'!BL14,-1)</f>
        <v>530</v>
      </c>
      <c r="BL12" s="212">
        <f>ROUND('Models Data'!BM14,-1)</f>
        <v>520</v>
      </c>
      <c r="BM12" s="212">
        <f>ROUND('Models Data'!BN14,-1)</f>
        <v>520</v>
      </c>
      <c r="BN12" s="212">
        <f>ROUND('Models Data'!BO14,-1)</f>
        <v>510</v>
      </c>
      <c r="BO12" s="212">
        <f>ROUND('Models Data'!BP14,-1)</f>
        <v>500</v>
      </c>
      <c r="BP12" s="370">
        <f>ROUND('Models Data'!BQ14,-1)</f>
        <v>490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Data'!C35:V35</f>
        <v>n/a</v>
      </c>
      <c r="C13" s="145" t="str">
        <v>n/a</v>
      </c>
      <c r="D13" s="145" t="str">
        <v>n/a</v>
      </c>
      <c r="E13" s="146" t="str">
        <v>n/a</v>
      </c>
      <c r="F13" s="147">
        <v>0</v>
      </c>
      <c r="G13" s="148">
        <v>0</v>
      </c>
      <c r="H13" s="147">
        <v>0</v>
      </c>
      <c r="I13" s="147">
        <v>0</v>
      </c>
      <c r="J13" s="149">
        <v>0</v>
      </c>
      <c r="K13" s="148">
        <v>0</v>
      </c>
      <c r="L13" s="253">
        <v>0</v>
      </c>
      <c r="M13" s="212">
        <v>0</v>
      </c>
      <c r="N13" s="212">
        <v>0</v>
      </c>
      <c r="O13" s="212">
        <v>0</v>
      </c>
      <c r="P13" s="213">
        <v>0</v>
      </c>
      <c r="Q13" s="213">
        <v>0</v>
      </c>
      <c r="R13" s="213">
        <v>1</v>
      </c>
      <c r="S13" s="213">
        <v>1</v>
      </c>
      <c r="T13" s="213">
        <v>2</v>
      </c>
      <c r="U13" s="213">
        <v>2</v>
      </c>
      <c r="V13" s="268">
        <f>ROUND('Models Data'!W35,0)</f>
        <v>2</v>
      </c>
      <c r="W13" s="213">
        <f>ROUND('Models Data'!X35,0)</f>
        <v>3</v>
      </c>
      <c r="X13" s="212">
        <f>ROUND('Models Data'!Y35,0)</f>
        <v>3</v>
      </c>
      <c r="Y13" s="212">
        <f>ROUND('Models Data'!Z35,0)</f>
        <v>3</v>
      </c>
      <c r="Z13" s="212">
        <f>ROUND('Models Data'!AA35,0)</f>
        <v>4</v>
      </c>
      <c r="AA13" s="212">
        <f>ROUND('Models Data'!AB35,0)</f>
        <v>6</v>
      </c>
      <c r="AB13" s="212">
        <f>ROUND('Models Data'!AC35,0)</f>
        <v>5</v>
      </c>
      <c r="AC13" s="213">
        <f>ROUND('Models Data'!AD35,0)</f>
        <v>4</v>
      </c>
      <c r="AD13" s="212">
        <f>ROUND('Models Data'!AE35,0)</f>
        <v>4</v>
      </c>
      <c r="AE13" s="212">
        <f>ROUND('Models Data'!AF35,0)</f>
        <v>5</v>
      </c>
      <c r="AF13" s="212">
        <f>ROUND('Models Data'!AG35,0)</f>
        <v>3</v>
      </c>
      <c r="AG13" s="212">
        <f>ROUND('Models Data'!AH35,0)</f>
        <v>3</v>
      </c>
      <c r="AH13" s="213">
        <f>ROUND('Models Data'!AI35,0)</f>
        <v>5</v>
      </c>
      <c r="AI13" s="213">
        <f>ROUND('Models Data'!AJ35,0)</f>
        <v>8</v>
      </c>
      <c r="AJ13" s="213">
        <f>ROUND('Models Data'!AK35,0)</f>
        <v>8</v>
      </c>
      <c r="AK13" s="213">
        <f>ROUND('Models Data'!AL35,0)</f>
        <v>8</v>
      </c>
      <c r="AL13" s="212">
        <f>ROUND('Models Data'!AM35,0)</f>
        <v>8</v>
      </c>
      <c r="AM13" s="212">
        <f>ROUND('Models Data'!AN35,0)</f>
        <v>9</v>
      </c>
      <c r="AN13" s="212">
        <f>ROUND('Models Data'!AO35,0)</f>
        <v>11</v>
      </c>
      <c r="AO13" s="213">
        <f>ROUND('Models Data'!AP35,0)</f>
        <v>12</v>
      </c>
      <c r="AP13" s="213">
        <f>ROUND('Models Data'!AQ35,0)</f>
        <v>10</v>
      </c>
      <c r="AQ13" s="213">
        <f>ROUND('Models Data'!AR35,0)</f>
        <v>8</v>
      </c>
      <c r="AR13" s="212">
        <f>ROUND('Models Data'!AS35,0)</f>
        <v>8</v>
      </c>
      <c r="AS13" s="493">
        <f>ROUND('Models Data'!AT35,0)</f>
        <v>9</v>
      </c>
      <c r="AT13" s="213">
        <f>ROUND('Models Data'!AU35,0)</f>
        <v>13</v>
      </c>
      <c r="AU13" s="213">
        <f>ROUND('Models Data'!AV35,0)</f>
        <v>15</v>
      </c>
      <c r="AV13" s="213">
        <f>ROUND('Models Data'!AW35,0)</f>
        <v>11</v>
      </c>
      <c r="AW13" s="335">
        <f>ROUND('Models Data'!AX35,0)</f>
        <v>12</v>
      </c>
      <c r="AX13" s="253">
        <f>ROUND('Models Data'!AY35,-1)</f>
        <v>10</v>
      </c>
      <c r="AY13" s="212">
        <f>ROUND('Models Data'!AZ35,-1)</f>
        <v>10</v>
      </c>
      <c r="AZ13" s="212">
        <f>ROUND('Models Data'!BA35,-1)</f>
        <v>10</v>
      </c>
      <c r="BA13" s="212">
        <f>ROUND('Models Data'!BB35,-1)</f>
        <v>10</v>
      </c>
      <c r="BB13" s="212">
        <f>ROUND('Models Data'!BC35,-1)</f>
        <v>10</v>
      </c>
      <c r="BC13" s="212">
        <f>ROUND('Models Data'!BD35,-1)</f>
        <v>20</v>
      </c>
      <c r="BD13" s="212">
        <f>ROUND('Models Data'!BE35,-1)</f>
        <v>20</v>
      </c>
      <c r="BE13" s="212">
        <f>ROUND('Models Data'!BF35,-1)</f>
        <v>20</v>
      </c>
      <c r="BF13" s="212">
        <f>ROUND('Models Data'!BG35,-1)</f>
        <v>20</v>
      </c>
      <c r="BG13" s="212">
        <f>ROUND('Models Data'!BH35,-1)</f>
        <v>20</v>
      </c>
      <c r="BH13" s="212">
        <f>ROUND('Models Data'!BI35,-1)</f>
        <v>20</v>
      </c>
      <c r="BI13" s="212">
        <f>ROUND('Models Data'!BJ35,-1)</f>
        <v>20</v>
      </c>
      <c r="BJ13" s="212">
        <f>ROUND('Models Data'!BK35,-1)</f>
        <v>20</v>
      </c>
      <c r="BK13" s="111">
        <f>ROUND('Models Data'!BL35,-1)</f>
        <v>20</v>
      </c>
      <c r="BL13" s="212">
        <f>ROUND('Models Data'!BM35,-1)</f>
        <v>20</v>
      </c>
      <c r="BM13" s="212">
        <f>ROUND('Models Data'!BN35,-1)</f>
        <v>20</v>
      </c>
      <c r="BN13" s="212">
        <f>ROUND('Models Data'!BO35,-1)</f>
        <v>20</v>
      </c>
      <c r="BO13" s="212">
        <f>ROUND('Models Data'!BP35,-1)</f>
        <v>20</v>
      </c>
      <c r="BP13" s="370">
        <f>ROUND('Models Data'!BQ35,-1)</f>
        <v>20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Data'!C56:V56</f>
        <v>n/a</v>
      </c>
      <c r="C14" s="145" t="str">
        <v>n/a</v>
      </c>
      <c r="D14" s="145" t="str">
        <v>n/a</v>
      </c>
      <c r="E14" s="146" t="str">
        <v>n/a</v>
      </c>
      <c r="F14" s="147">
        <v>0</v>
      </c>
      <c r="G14" s="148">
        <v>0</v>
      </c>
      <c r="H14" s="147">
        <v>0</v>
      </c>
      <c r="I14" s="147">
        <v>0</v>
      </c>
      <c r="J14" s="149">
        <v>0</v>
      </c>
      <c r="K14" s="148">
        <v>0</v>
      </c>
      <c r="L14" s="253">
        <v>0</v>
      </c>
      <c r="M14" s="212">
        <v>0</v>
      </c>
      <c r="N14" s="212">
        <v>0</v>
      </c>
      <c r="O14" s="212">
        <v>0</v>
      </c>
      <c r="P14" s="213">
        <v>0</v>
      </c>
      <c r="Q14" s="213">
        <v>0</v>
      </c>
      <c r="R14" s="213">
        <v>480</v>
      </c>
      <c r="S14" s="213">
        <v>471</v>
      </c>
      <c r="T14" s="213">
        <v>488</v>
      </c>
      <c r="U14" s="213">
        <v>479</v>
      </c>
      <c r="V14" s="268">
        <f>ROUND('Models Data'!W56,0)</f>
        <v>517</v>
      </c>
      <c r="W14" s="213">
        <f>ROUND('Models Data'!X56,0)</f>
        <v>516</v>
      </c>
      <c r="X14" s="212">
        <f>ROUND('Models Data'!Y56,0)</f>
        <v>512</v>
      </c>
      <c r="Y14" s="212">
        <f>ROUND('Models Data'!Z56,0)</f>
        <v>497</v>
      </c>
      <c r="Z14" s="212">
        <f>ROUND('Models Data'!AA56,0)</f>
        <v>487</v>
      </c>
      <c r="AA14" s="212">
        <f>ROUND('Models Data'!AB56,0)</f>
        <v>463</v>
      </c>
      <c r="AB14" s="212">
        <f>ROUND('Models Data'!AC56,0)</f>
        <v>437</v>
      </c>
      <c r="AC14" s="213">
        <f>ROUND('Models Data'!AD56,0)</f>
        <v>420</v>
      </c>
      <c r="AD14" s="212">
        <f>ROUND('Models Data'!AE56,0)</f>
        <v>427</v>
      </c>
      <c r="AE14" s="212">
        <f>ROUND('Models Data'!AF56,0)</f>
        <v>401</v>
      </c>
      <c r="AF14" s="212">
        <f>ROUND('Models Data'!AG56,0)</f>
        <v>395</v>
      </c>
      <c r="AG14" s="212">
        <f>ROUND('Models Data'!AH56,0)</f>
        <v>394</v>
      </c>
      <c r="AH14" s="213">
        <f>ROUND('Models Data'!AI56,0)</f>
        <v>377</v>
      </c>
      <c r="AI14" s="213">
        <f>ROUND('Models Data'!AJ56,0)</f>
        <v>371</v>
      </c>
      <c r="AJ14" s="213">
        <f>ROUND('Models Data'!AK56,0)</f>
        <v>360</v>
      </c>
      <c r="AK14" s="213">
        <f>ROUND('Models Data'!AL56,0)</f>
        <v>353</v>
      </c>
      <c r="AL14" s="212">
        <f>ROUND('Models Data'!AM56,0)</f>
        <v>346</v>
      </c>
      <c r="AM14" s="212">
        <f>ROUND('Models Data'!AN56,0)</f>
        <v>341</v>
      </c>
      <c r="AN14" s="212">
        <f>ROUND('Models Data'!AO56,0)</f>
        <v>340</v>
      </c>
      <c r="AO14" s="213">
        <f>ROUND('Models Data'!AP56,0)</f>
        <v>326</v>
      </c>
      <c r="AP14" s="213">
        <f>ROUND('Models Data'!AQ56,0)</f>
        <v>298</v>
      </c>
      <c r="AQ14" s="213">
        <f>ROUND('Models Data'!AR56,0)</f>
        <v>289</v>
      </c>
      <c r="AR14" s="212">
        <f>ROUND('Models Data'!AS56,0)</f>
        <v>270</v>
      </c>
      <c r="AS14" s="493">
        <f>ROUND('Models Data'!AT56,0)</f>
        <v>254</v>
      </c>
      <c r="AT14" s="213">
        <f>ROUND('Models Data'!AU56,0)</f>
        <v>234</v>
      </c>
      <c r="AU14" s="213">
        <f>ROUND('Models Data'!AV56,0)</f>
        <v>240</v>
      </c>
      <c r="AV14" s="213">
        <f>ROUND('Models Data'!AW56,0)</f>
        <v>241</v>
      </c>
      <c r="AW14" s="335">
        <f>ROUND('Models Data'!AX56,0)</f>
        <v>240</v>
      </c>
      <c r="AX14" s="253">
        <f>ROUND('Models Data'!AY56,-1)</f>
        <v>230</v>
      </c>
      <c r="AY14" s="212">
        <f>ROUND('Models Data'!AZ56,-1)</f>
        <v>230</v>
      </c>
      <c r="AZ14" s="212">
        <f>ROUND('Models Data'!BA56,-1)</f>
        <v>220</v>
      </c>
      <c r="BA14" s="212">
        <f>ROUND('Models Data'!BB56,-1)</f>
        <v>220</v>
      </c>
      <c r="BB14" s="212">
        <f>ROUND('Models Data'!BC56,-1)</f>
        <v>210</v>
      </c>
      <c r="BC14" s="212">
        <f>ROUND('Models Data'!BD56,-1)</f>
        <v>200</v>
      </c>
      <c r="BD14" s="212">
        <f>ROUND('Models Data'!BE56,-1)</f>
        <v>200</v>
      </c>
      <c r="BE14" s="212">
        <f>ROUND('Models Data'!BF56,-1)</f>
        <v>190</v>
      </c>
      <c r="BF14" s="212">
        <f>ROUND('Models Data'!BG56,-1)</f>
        <v>190</v>
      </c>
      <c r="BG14" s="212">
        <f>ROUND('Models Data'!BH56,-1)</f>
        <v>190</v>
      </c>
      <c r="BH14" s="212">
        <f>ROUND('Models Data'!BI56,-1)</f>
        <v>180</v>
      </c>
      <c r="BI14" s="212">
        <f>ROUND('Models Data'!BJ56,-1)</f>
        <v>170</v>
      </c>
      <c r="BJ14" s="212">
        <f>ROUND('Models Data'!BK56,-1)</f>
        <v>170</v>
      </c>
      <c r="BK14" s="111">
        <f>ROUND('Models Data'!BL56,-1)</f>
        <v>160</v>
      </c>
      <c r="BL14" s="212">
        <f>ROUND('Models Data'!BM56,-1)</f>
        <v>160</v>
      </c>
      <c r="BM14" s="212">
        <f>ROUND('Models Data'!BN56,-1)</f>
        <v>160</v>
      </c>
      <c r="BN14" s="212">
        <f>ROUND('Models Data'!BO56,-1)</f>
        <v>150</v>
      </c>
      <c r="BO14" s="212">
        <f>ROUND('Models Data'!BP56,-1)</f>
        <v>140</v>
      </c>
      <c r="BP14" s="370">
        <f>ROUND('Models Data'!BQ56,-1)</f>
        <v>140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Data'!C77:V77</f>
        <v>n/a</v>
      </c>
      <c r="C15" s="145" t="str">
        <v>n/a</v>
      </c>
      <c r="D15" s="145" t="str">
        <v>n/a</v>
      </c>
      <c r="E15" s="146" t="str">
        <v>n/a</v>
      </c>
      <c r="F15" s="147">
        <v>0</v>
      </c>
      <c r="G15" s="148">
        <v>0</v>
      </c>
      <c r="H15" s="147">
        <v>0</v>
      </c>
      <c r="I15" s="147">
        <v>0</v>
      </c>
      <c r="J15" s="149">
        <v>0</v>
      </c>
      <c r="K15" s="148">
        <v>0</v>
      </c>
      <c r="L15" s="253">
        <v>0</v>
      </c>
      <c r="M15" s="212">
        <v>0</v>
      </c>
      <c r="N15" s="212">
        <v>0</v>
      </c>
      <c r="O15" s="212">
        <v>0</v>
      </c>
      <c r="P15" s="213">
        <v>0</v>
      </c>
      <c r="Q15" s="213">
        <v>0</v>
      </c>
      <c r="R15" s="213">
        <v>123</v>
      </c>
      <c r="S15" s="213">
        <v>132</v>
      </c>
      <c r="T15" s="213">
        <v>153</v>
      </c>
      <c r="U15" s="213">
        <v>158</v>
      </c>
      <c r="V15" s="268">
        <f>ROUND('Models Data'!W77,0)</f>
        <v>185</v>
      </c>
      <c r="W15" s="213">
        <f>ROUND('Models Data'!X77,0)</f>
        <v>195</v>
      </c>
      <c r="X15" s="212">
        <f>ROUND('Models Data'!Y77,0)</f>
        <v>204</v>
      </c>
      <c r="Y15" s="212">
        <f>ROUND('Models Data'!Z77,0)</f>
        <v>195</v>
      </c>
      <c r="Z15" s="212">
        <f>ROUND('Models Data'!AA77,0)</f>
        <v>196</v>
      </c>
      <c r="AA15" s="212">
        <f>ROUND('Models Data'!AB77,0)</f>
        <v>192</v>
      </c>
      <c r="AB15" s="212">
        <f>ROUND('Models Data'!AC77,0)</f>
        <v>192</v>
      </c>
      <c r="AC15" s="213">
        <f>ROUND('Models Data'!AD77,0)</f>
        <v>182</v>
      </c>
      <c r="AD15" s="212">
        <f>ROUND('Models Data'!AE77,0)</f>
        <v>188</v>
      </c>
      <c r="AE15" s="212">
        <f>ROUND('Models Data'!AF77,0)</f>
        <v>180</v>
      </c>
      <c r="AF15" s="212">
        <f>ROUND('Models Data'!AG77,0)</f>
        <v>181</v>
      </c>
      <c r="AG15" s="212">
        <f>ROUND('Models Data'!AH77,0)</f>
        <v>179</v>
      </c>
      <c r="AH15" s="213">
        <f>ROUND('Models Data'!AI77,0)</f>
        <v>177</v>
      </c>
      <c r="AI15" s="213">
        <f>ROUND('Models Data'!AJ77,0)</f>
        <v>179</v>
      </c>
      <c r="AJ15" s="213">
        <f>ROUND('Models Data'!AK77,0)</f>
        <v>178</v>
      </c>
      <c r="AK15" s="213">
        <f>ROUND('Models Data'!AL77,0)</f>
        <v>184</v>
      </c>
      <c r="AL15" s="212">
        <f>ROUND('Models Data'!AM77,0)</f>
        <v>186</v>
      </c>
      <c r="AM15" s="212">
        <f>ROUND('Models Data'!AN77,0)</f>
        <v>183</v>
      </c>
      <c r="AN15" s="212">
        <f>ROUND('Models Data'!AO77,0)</f>
        <v>189</v>
      </c>
      <c r="AO15" s="213">
        <f>ROUND('Models Data'!AP77,0)</f>
        <v>180</v>
      </c>
      <c r="AP15" s="213">
        <f>ROUND('Models Data'!AQ77,0)</f>
        <v>163</v>
      </c>
      <c r="AQ15" s="213">
        <f>ROUND('Models Data'!AR77,0)</f>
        <v>157</v>
      </c>
      <c r="AR15" s="212">
        <f>ROUND('Models Data'!AS77,0)</f>
        <v>148</v>
      </c>
      <c r="AS15" s="493">
        <f>ROUND('Models Data'!AT77,0)</f>
        <v>141</v>
      </c>
      <c r="AT15" s="213">
        <f>ROUND('Models Data'!AU77,0)</f>
        <v>133</v>
      </c>
      <c r="AU15" s="213">
        <f>ROUND('Models Data'!AV77,0)</f>
        <v>137</v>
      </c>
      <c r="AV15" s="213">
        <f>ROUND('Models Data'!AW77,0)</f>
        <v>144</v>
      </c>
      <c r="AW15" s="335">
        <f>ROUND('Models Data'!AX77,0)</f>
        <v>143</v>
      </c>
      <c r="AX15" s="253">
        <f>ROUND('Models Data'!AY77,-1)</f>
        <v>140</v>
      </c>
      <c r="AY15" s="212">
        <f>ROUND('Models Data'!AZ77,-1)</f>
        <v>140</v>
      </c>
      <c r="AZ15" s="212">
        <f>ROUND('Models Data'!BA77,-1)</f>
        <v>130</v>
      </c>
      <c r="BA15" s="212">
        <f>ROUND('Models Data'!BB77,-1)</f>
        <v>130</v>
      </c>
      <c r="BB15" s="212">
        <f>ROUND('Models Data'!BC77,-1)</f>
        <v>130</v>
      </c>
      <c r="BC15" s="212">
        <f>ROUND('Models Data'!BD77,-1)</f>
        <v>120</v>
      </c>
      <c r="BD15" s="212">
        <f>ROUND('Models Data'!BE77,-1)</f>
        <v>120</v>
      </c>
      <c r="BE15" s="212">
        <f>ROUND('Models Data'!BF77,-1)</f>
        <v>120</v>
      </c>
      <c r="BF15" s="212">
        <f>ROUND('Models Data'!BG77,-1)</f>
        <v>110</v>
      </c>
      <c r="BG15" s="212">
        <f>ROUND('Models Data'!BH77,-1)</f>
        <v>110</v>
      </c>
      <c r="BH15" s="212">
        <f>ROUND('Models Data'!BI77,-1)</f>
        <v>110</v>
      </c>
      <c r="BI15" s="212">
        <f>ROUND('Models Data'!BJ77,-1)</f>
        <v>100</v>
      </c>
      <c r="BJ15" s="212">
        <f>ROUND('Models Data'!BK77,-1)</f>
        <v>100</v>
      </c>
      <c r="BK15" s="111">
        <f>ROUND('Models Data'!BL77,-1)</f>
        <v>100</v>
      </c>
      <c r="BL15" s="212">
        <f>ROUND('Models Data'!BM77,-1)</f>
        <v>100</v>
      </c>
      <c r="BM15" s="212">
        <f>ROUND('Models Data'!BN77,-1)</f>
        <v>90</v>
      </c>
      <c r="BN15" s="212">
        <f>ROUND('Models Data'!BO77,-1)</f>
        <v>90</v>
      </c>
      <c r="BO15" s="212">
        <f>ROUND('Models Data'!BP77,-1)</f>
        <v>90</v>
      </c>
      <c r="BP15" s="370">
        <f>ROUND('Models Data'!BQ77,-1)</f>
        <v>80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Data'!C98:V98</f>
        <v>n/a</v>
      </c>
      <c r="C16" s="145" t="str">
        <v>n/a</v>
      </c>
      <c r="D16" s="145" t="str">
        <v>n/a</v>
      </c>
      <c r="E16" s="146" t="str">
        <v>n/a</v>
      </c>
      <c r="F16" s="147">
        <v>0</v>
      </c>
      <c r="G16" s="148">
        <v>0</v>
      </c>
      <c r="H16" s="147">
        <v>0</v>
      </c>
      <c r="I16" s="147">
        <v>0</v>
      </c>
      <c r="J16" s="149">
        <v>0</v>
      </c>
      <c r="K16" s="148">
        <v>0</v>
      </c>
      <c r="L16" s="253">
        <v>0</v>
      </c>
      <c r="M16" s="212">
        <v>0</v>
      </c>
      <c r="N16" s="212">
        <v>0</v>
      </c>
      <c r="O16" s="212">
        <v>0</v>
      </c>
      <c r="P16" s="213">
        <v>0</v>
      </c>
      <c r="Q16" s="213">
        <v>0</v>
      </c>
      <c r="R16" s="213">
        <v>17</v>
      </c>
      <c r="S16" s="213">
        <v>15</v>
      </c>
      <c r="T16" s="213">
        <v>15</v>
      </c>
      <c r="U16" s="213">
        <v>14</v>
      </c>
      <c r="V16" s="268">
        <f>ROUND('Models Data'!W98,0)</f>
        <v>23</v>
      </c>
      <c r="W16" s="213">
        <f>ROUND('Models Data'!X98,0)</f>
        <v>43</v>
      </c>
      <c r="X16" s="212">
        <f>ROUND('Models Data'!Y98,0)</f>
        <v>49</v>
      </c>
      <c r="Y16" s="212">
        <f>ROUND('Models Data'!Z98,0)</f>
        <v>60</v>
      </c>
      <c r="Z16" s="212">
        <f>ROUND('Models Data'!AA98,0)</f>
        <v>82</v>
      </c>
      <c r="AA16" s="212">
        <f>ROUND('Models Data'!AB98,0)</f>
        <v>78</v>
      </c>
      <c r="AB16" s="212">
        <f>ROUND('Models Data'!AC98,0)</f>
        <v>81</v>
      </c>
      <c r="AC16" s="213">
        <f>ROUND('Models Data'!AD98,0)</f>
        <v>105</v>
      </c>
      <c r="AD16" s="212">
        <f>ROUND('Models Data'!AE98,0)</f>
        <v>291</v>
      </c>
      <c r="AE16" s="212">
        <f>ROUND('Models Data'!AF98,0)</f>
        <v>311</v>
      </c>
      <c r="AF16" s="212">
        <f>ROUND('Models Data'!AG98,0)</f>
        <v>335</v>
      </c>
      <c r="AG16" s="212">
        <f>ROUND('Models Data'!AH98,0)</f>
        <v>357</v>
      </c>
      <c r="AH16" s="213">
        <f>ROUND('Models Data'!AI98,0)</f>
        <v>375</v>
      </c>
      <c r="AI16" s="213">
        <f>ROUND('Models Data'!AJ98,0)</f>
        <v>396</v>
      </c>
      <c r="AJ16" s="213">
        <f>ROUND('Models Data'!AK98,0)</f>
        <v>426</v>
      </c>
      <c r="AK16" s="213">
        <f>ROUND('Models Data'!AL98,0)</f>
        <v>426</v>
      </c>
      <c r="AL16" s="212">
        <f>ROUND('Models Data'!AM98,0)</f>
        <v>458</v>
      </c>
      <c r="AM16" s="212">
        <f>ROUND('Models Data'!AN98,0)</f>
        <v>482</v>
      </c>
      <c r="AN16" s="212">
        <f>ROUND('Models Data'!AO98,0)</f>
        <v>537</v>
      </c>
      <c r="AO16" s="213">
        <f>ROUND('Models Data'!AP98,0)</f>
        <v>619</v>
      </c>
      <c r="AP16" s="213">
        <f>ROUND('Models Data'!AQ98,0)</f>
        <v>733</v>
      </c>
      <c r="AQ16" s="213">
        <f>ROUND('Models Data'!AR98,0)</f>
        <v>800</v>
      </c>
      <c r="AR16" s="212">
        <f>ROUND('Models Data'!AS98,0)</f>
        <v>846</v>
      </c>
      <c r="AS16" s="493">
        <f>ROUND('Models Data'!AT98,0)</f>
        <v>966</v>
      </c>
      <c r="AT16" s="213">
        <f>ROUND('Models Data'!AU98,0)</f>
        <v>1006</v>
      </c>
      <c r="AU16" s="213">
        <f>ROUND('Models Data'!AV98,0)</f>
        <v>1038</v>
      </c>
      <c r="AV16" s="213">
        <f>ROUND('Models Data'!AW98,0)</f>
        <v>1060</v>
      </c>
      <c r="AW16" s="335">
        <f>ROUND('Models Data'!AX98,0)</f>
        <v>1151</v>
      </c>
      <c r="AX16" s="253">
        <f>ROUND('Models Data'!AY98,-1)</f>
        <v>1220</v>
      </c>
      <c r="AY16" s="212">
        <f>ROUND('Models Data'!AZ98,-1)</f>
        <v>1280</v>
      </c>
      <c r="AZ16" s="212">
        <f>ROUND('Models Data'!BA98,-1)</f>
        <v>1330</v>
      </c>
      <c r="BA16" s="212">
        <f>ROUND('Models Data'!BB98,-1)</f>
        <v>1390</v>
      </c>
      <c r="BB16" s="212">
        <f>ROUND('Models Data'!BC98,-1)</f>
        <v>1450</v>
      </c>
      <c r="BC16" s="212">
        <f>ROUND('Models Data'!BD98,-1)</f>
        <v>1520</v>
      </c>
      <c r="BD16" s="212">
        <f>ROUND('Models Data'!BE98,-1)</f>
        <v>1580</v>
      </c>
      <c r="BE16" s="212">
        <f>ROUND('Models Data'!BF98,-1)</f>
        <v>1630</v>
      </c>
      <c r="BF16" s="212">
        <f>ROUND('Models Data'!BG98,-1)</f>
        <v>1680</v>
      </c>
      <c r="BG16" s="212">
        <f>ROUND('Models Data'!BH98,-1)</f>
        <v>1730</v>
      </c>
      <c r="BH16" s="212">
        <f>ROUND('Models Data'!BI98,-1)</f>
        <v>1790</v>
      </c>
      <c r="BI16" s="212">
        <f>ROUND('Models Data'!BJ98,-1)</f>
        <v>1840</v>
      </c>
      <c r="BJ16" s="212">
        <f>ROUND('Models Data'!BK98,-1)</f>
        <v>1890</v>
      </c>
      <c r="BK16" s="111">
        <f>ROUND('Models Data'!BL98,-1)</f>
        <v>1940</v>
      </c>
      <c r="BL16" s="212">
        <f>ROUND('Models Data'!BM98,-1)</f>
        <v>1990</v>
      </c>
      <c r="BM16" s="212">
        <f>ROUND('Models Data'!BN98,-1)</f>
        <v>2040</v>
      </c>
      <c r="BN16" s="212">
        <f>ROUND('Models Data'!BO98,-1)</f>
        <v>2090</v>
      </c>
      <c r="BO16" s="212">
        <f>ROUND('Models Data'!BP98,-1)</f>
        <v>2140</v>
      </c>
      <c r="BP16" s="370">
        <f>ROUND('Models Data'!BQ98,-1)</f>
        <v>2190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Data'!AE119</f>
        <v>93</v>
      </c>
      <c r="AE17" s="212">
        <f>'Models Data'!AF119</f>
        <v>112</v>
      </c>
      <c r="AF17" s="212">
        <f>ROUND('Models Data'!AG119,0)</f>
        <v>134</v>
      </c>
      <c r="AG17" s="212">
        <f>ROUND('Models Data'!AH119,0)</f>
        <v>153</v>
      </c>
      <c r="AH17" s="213">
        <f>ROUND('Models Data'!AI119,0)</f>
        <v>167</v>
      </c>
      <c r="AI17" s="213">
        <f>ROUND('Models Data'!AJ119,0)</f>
        <v>184</v>
      </c>
      <c r="AJ17" s="213">
        <f>ROUND('Models Data'!AK119,0)</f>
        <v>208</v>
      </c>
      <c r="AK17" s="213">
        <f>ROUND('Models Data'!AL119,0)</f>
        <v>215</v>
      </c>
      <c r="AL17" s="212">
        <f>ROUND('Models Data'!AM119,0)</f>
        <v>243</v>
      </c>
      <c r="AM17" s="212">
        <f>ROUND('Models Data'!AN119,0)</f>
        <v>266</v>
      </c>
      <c r="AN17" s="212">
        <f>ROUND('Models Data'!AO119,0)</f>
        <v>289</v>
      </c>
      <c r="AO17" s="213">
        <f>ROUND('Models Data'!AP119,0)</f>
        <v>299</v>
      </c>
      <c r="AP17" s="213">
        <f>ROUND('Models Data'!AQ119,0)</f>
        <v>333</v>
      </c>
      <c r="AQ17" s="213">
        <f>ROUND('Models Data'!AR119,0)</f>
        <v>360</v>
      </c>
      <c r="AR17" s="212">
        <f>ROUND('Models Data'!AS119,0)</f>
        <v>373</v>
      </c>
      <c r="AS17" s="493">
        <f>ROUND('Models Data'!AT119,0)</f>
        <v>405</v>
      </c>
      <c r="AT17" s="213">
        <f>ROUND('Models Data'!AU119,0)</f>
        <v>431</v>
      </c>
      <c r="AU17" s="213">
        <f>ROUND('Models Data'!AV119,0)</f>
        <v>470</v>
      </c>
      <c r="AV17" s="213">
        <f>ROUND('Models Data'!AW119,0)</f>
        <v>500</v>
      </c>
      <c r="AW17" s="335">
        <f>ROUND('Models Data'!AX119,0)</f>
        <v>546</v>
      </c>
      <c r="AX17" s="253">
        <f>ROUND('Models Data'!AY119,-1)</f>
        <v>590</v>
      </c>
      <c r="AY17" s="212">
        <f>ROUND('Models Data'!AZ119,-1)</f>
        <v>630</v>
      </c>
      <c r="AZ17" s="212">
        <f>ROUND('Models Data'!BA119,-1)</f>
        <v>660</v>
      </c>
      <c r="BA17" s="212">
        <f>ROUND('Models Data'!BB119,-1)</f>
        <v>700</v>
      </c>
      <c r="BB17" s="212">
        <f>ROUND('Models Data'!BC119,-1)</f>
        <v>740</v>
      </c>
      <c r="BC17" s="212">
        <f>ROUND('Models Data'!BD119,-1)</f>
        <v>790</v>
      </c>
      <c r="BD17" s="212">
        <f>ROUND('Models Data'!BE119,-1)</f>
        <v>830</v>
      </c>
      <c r="BE17" s="212">
        <f>ROUND('Models Data'!BF119,-1)</f>
        <v>880</v>
      </c>
      <c r="BF17" s="212">
        <f>ROUND('Models Data'!BG119,-1)</f>
        <v>920</v>
      </c>
      <c r="BG17" s="212">
        <f>ROUND('Models Data'!BH119,-1)</f>
        <v>950</v>
      </c>
      <c r="BH17" s="212">
        <f>ROUND('Models Data'!BI119,-1)</f>
        <v>990</v>
      </c>
      <c r="BI17" s="212">
        <f>ROUND('Models Data'!BJ119,-1)</f>
        <v>1030</v>
      </c>
      <c r="BJ17" s="212">
        <f>ROUND('Models Data'!BK119,-1)</f>
        <v>1070</v>
      </c>
      <c r="BK17" s="111">
        <f>ROUND('Models Data'!BL119,-1)</f>
        <v>1110</v>
      </c>
      <c r="BL17" s="212">
        <f>ROUND('Models Data'!BM119,-1)</f>
        <v>1150</v>
      </c>
      <c r="BM17" s="212">
        <f>ROUND('Models Data'!BN119,-1)</f>
        <v>1200</v>
      </c>
      <c r="BN17" s="212">
        <f>ROUND('Models Data'!BO119,-1)</f>
        <v>1240</v>
      </c>
      <c r="BO17" s="212">
        <f>ROUND('Models Data'!BP119,-1)</f>
        <v>1290</v>
      </c>
      <c r="BP17" s="370">
        <f>ROUND('Models Data'!BQ119,-1)</f>
        <v>1330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Data'!AE140</f>
        <v>403</v>
      </c>
      <c r="AE18" s="212">
        <f>'Models Data'!AF140</f>
        <v>420</v>
      </c>
      <c r="AF18" s="212">
        <f>ROUND('Models Data'!AG140,0)</f>
        <v>437</v>
      </c>
      <c r="AG18" s="212">
        <f>ROUND('Models Data'!AH140,0)</f>
        <v>453</v>
      </c>
      <c r="AH18" s="213">
        <f>ROUND('Models Data'!AI140,0)</f>
        <v>450</v>
      </c>
      <c r="AI18" s="213">
        <f>ROUND('Models Data'!AJ140,0)</f>
        <v>470</v>
      </c>
      <c r="AJ18" s="213">
        <f>ROUND('Models Data'!AK140,0)</f>
        <v>475</v>
      </c>
      <c r="AK18" s="213">
        <f>ROUND('Models Data'!AL140,0)</f>
        <v>489</v>
      </c>
      <c r="AL18" s="212">
        <f>ROUND('Models Data'!AM140,0)</f>
        <v>504</v>
      </c>
      <c r="AM18" s="212">
        <f>ROUND('Models Data'!AN140,0)</f>
        <v>513</v>
      </c>
      <c r="AN18" s="212">
        <f>ROUND('Models Data'!AO140,0)</f>
        <v>518</v>
      </c>
      <c r="AO18" s="213">
        <f>ROUND('Models Data'!AP140,0)</f>
        <v>521</v>
      </c>
      <c r="AP18" s="213">
        <f>ROUND('Models Data'!AQ140,0)</f>
        <v>518</v>
      </c>
      <c r="AQ18" s="213">
        <f>ROUND('Models Data'!AR140,0)</f>
        <v>530</v>
      </c>
      <c r="AR18" s="212">
        <f>ROUND('Models Data'!AS140,0)</f>
        <v>533</v>
      </c>
      <c r="AS18" s="493">
        <f>ROUND('Models Data'!AT140,0)</f>
        <v>547</v>
      </c>
      <c r="AT18" s="213">
        <f>ROUND('Models Data'!AU140,0)</f>
        <v>535</v>
      </c>
      <c r="AU18" s="213">
        <f>ROUND('Models Data'!AV140,0)</f>
        <v>550</v>
      </c>
      <c r="AV18" s="213">
        <f>ROUND('Models Data'!AW140,0)</f>
        <v>548</v>
      </c>
      <c r="AW18" s="335">
        <f>ROUND('Models Data'!AX140,0)</f>
        <v>557</v>
      </c>
      <c r="AX18" s="253">
        <f>ROUND('Models Data'!AY140,-1)</f>
        <v>570</v>
      </c>
      <c r="AY18" s="212">
        <f>ROUND('Models Data'!AZ140,-1)</f>
        <v>570</v>
      </c>
      <c r="AZ18" s="212">
        <f>ROUND('Models Data'!BA140,-1)</f>
        <v>580</v>
      </c>
      <c r="BA18" s="212">
        <f>ROUND('Models Data'!BB140,-1)</f>
        <v>590</v>
      </c>
      <c r="BB18" s="212">
        <f>ROUND('Models Data'!BC140,-1)</f>
        <v>590</v>
      </c>
      <c r="BC18" s="212">
        <f>ROUND('Models Data'!BD140,-1)</f>
        <v>600</v>
      </c>
      <c r="BD18" s="212">
        <f>ROUND('Models Data'!BE140,-1)</f>
        <v>600</v>
      </c>
      <c r="BE18" s="212">
        <f>ROUND('Models Data'!BF140,-1)</f>
        <v>600</v>
      </c>
      <c r="BF18" s="212">
        <f>ROUND('Models Data'!BG140,-1)</f>
        <v>610</v>
      </c>
      <c r="BG18" s="212">
        <f>ROUND('Models Data'!BH140,-1)</f>
        <v>610</v>
      </c>
      <c r="BH18" s="212">
        <f>ROUND('Models Data'!BI140,-1)</f>
        <v>610</v>
      </c>
      <c r="BI18" s="212">
        <f>ROUND('Models Data'!BJ140,-1)</f>
        <v>620</v>
      </c>
      <c r="BJ18" s="212">
        <f>ROUND('Models Data'!BK140,-1)</f>
        <v>620</v>
      </c>
      <c r="BK18" s="111">
        <f>ROUND('Models Data'!BL140,-1)</f>
        <v>620</v>
      </c>
      <c r="BL18" s="212">
        <f>ROUND('Models Data'!BM140,-1)</f>
        <v>620</v>
      </c>
      <c r="BM18" s="212">
        <f>ROUND('Models Data'!BN140,-1)</f>
        <v>630</v>
      </c>
      <c r="BN18" s="212">
        <f>ROUND('Models Data'!BO140,-1)</f>
        <v>630</v>
      </c>
      <c r="BO18" s="212">
        <f>ROUND('Models Data'!BP140,-1)</f>
        <v>630</v>
      </c>
      <c r="BP18" s="370">
        <f>ROUND('Models Data'!BQ140,-1)</f>
        <v>630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Data'!C161:V161</f>
        <v>n/a</v>
      </c>
      <c r="C19" s="151" t="str">
        <v>n/a</v>
      </c>
      <c r="D19" s="151" t="str">
        <v>n/a</v>
      </c>
      <c r="E19" s="151" t="str">
        <v>n/a</v>
      </c>
      <c r="F19" s="152">
        <v>0</v>
      </c>
      <c r="G19" s="153">
        <v>0</v>
      </c>
      <c r="H19" s="152">
        <v>0</v>
      </c>
      <c r="I19" s="152">
        <v>0</v>
      </c>
      <c r="J19" s="151">
        <v>0</v>
      </c>
      <c r="K19" s="152">
        <v>0</v>
      </c>
      <c r="L19" s="247">
        <v>0</v>
      </c>
      <c r="M19" s="2">
        <v>0</v>
      </c>
      <c r="N19" s="2">
        <v>0</v>
      </c>
      <c r="O19" s="2">
        <v>0</v>
      </c>
      <c r="P19" s="209">
        <v>0</v>
      </c>
      <c r="Q19" s="209">
        <v>0</v>
      </c>
      <c r="R19" s="209">
        <v>1104</v>
      </c>
      <c r="S19" s="215">
        <v>1086</v>
      </c>
      <c r="T19" s="214">
        <v>1129</v>
      </c>
      <c r="U19" s="209">
        <v>1089</v>
      </c>
      <c r="V19" s="269">
        <f>ROUND('Models Data'!W161,0)</f>
        <v>1149</v>
      </c>
      <c r="W19" s="214">
        <f>ROUND('Models Data'!X161,0)</f>
        <v>1159</v>
      </c>
      <c r="X19" s="2">
        <f>ROUND('Models Data'!Y161,0)</f>
        <v>1151</v>
      </c>
      <c r="Y19" s="2">
        <f>ROUND('Models Data'!Z161,0)</f>
        <v>1135</v>
      </c>
      <c r="Z19" s="2">
        <f>ROUND('Models Data'!AA161,0)</f>
        <v>1134</v>
      </c>
      <c r="AA19" s="2">
        <f>ROUND('Models Data'!AB161,0)</f>
        <v>1099</v>
      </c>
      <c r="AB19" s="2">
        <f>ROUND('Models Data'!AC161,0)</f>
        <v>1066</v>
      </c>
      <c r="AC19" s="209">
        <f>ROUND('Models Data'!AD161,0)</f>
        <v>1083</v>
      </c>
      <c r="AD19" s="2">
        <f>ROUND('Models Data'!AE161,0)</f>
        <v>1285</v>
      </c>
      <c r="AE19" s="2">
        <f>ROUND('Models Data'!AF161,0)</f>
        <v>1296</v>
      </c>
      <c r="AF19" s="2">
        <f>ROUND('Models Data'!AG161,0)</f>
        <v>1312</v>
      </c>
      <c r="AG19" s="2">
        <f>ROUND('Models Data'!AH161,0)</f>
        <v>1345</v>
      </c>
      <c r="AH19" s="209">
        <f>ROUND('Models Data'!AI161,0)</f>
        <v>1336</v>
      </c>
      <c r="AI19" s="209">
        <f>ROUND('Models Data'!AJ161,0)</f>
        <v>1363</v>
      </c>
      <c r="AJ19" s="209">
        <f>ROUND('Models Data'!AK161,0)</f>
        <v>1374</v>
      </c>
      <c r="AK19" s="209">
        <f>ROUND('Models Data'!AL161,0)</f>
        <v>1377</v>
      </c>
      <c r="AL19" s="2">
        <f>ROUND('Models Data'!AM161,0)</f>
        <v>1400</v>
      </c>
      <c r="AM19" s="2">
        <f>ROUND('Models Data'!AN161,0)</f>
        <v>1430</v>
      </c>
      <c r="AN19" s="2">
        <f>ROUND('Models Data'!AO161,0)</f>
        <v>1474</v>
      </c>
      <c r="AO19" s="2">
        <f>ROUND('Models Data'!AP161,0)</f>
        <v>1536</v>
      </c>
      <c r="AP19" s="2">
        <f>ROUND('Models Data'!AQ161,0)</f>
        <v>1601</v>
      </c>
      <c r="AQ19" s="209">
        <f>ROUND('Models Data'!AR161,0)</f>
        <v>1651</v>
      </c>
      <c r="AR19" s="2">
        <f>ROUND('Models Data'!AS161,0)</f>
        <v>1671</v>
      </c>
      <c r="AS19" s="462">
        <f>ROUND('Models Data'!AT161,0)</f>
        <v>1780</v>
      </c>
      <c r="AT19" s="209">
        <f>ROUND('Models Data'!AU161,0)</f>
        <v>1788</v>
      </c>
      <c r="AU19" s="209">
        <f>ROUND('Models Data'!AV161,0)</f>
        <v>1823</v>
      </c>
      <c r="AV19" s="2">
        <f>ROUND('Models Data'!AW161,0)</f>
        <v>1833</v>
      </c>
      <c r="AW19" s="349">
        <f>ROUND('Models Data'!AX161,0)</f>
        <v>1884</v>
      </c>
      <c r="AX19" s="247">
        <f>ROUND('Models Data'!AY161,-1)</f>
        <v>1940</v>
      </c>
      <c r="AY19" s="2">
        <f>ROUND('Models Data'!AZ161,-1)</f>
        <v>1990</v>
      </c>
      <c r="AZ19" s="2">
        <f>ROUND('Models Data'!BA161,-1)</f>
        <v>2030</v>
      </c>
      <c r="BA19" s="2">
        <f>ROUND('Models Data'!BB161,-1)</f>
        <v>2080</v>
      </c>
      <c r="BB19" s="2">
        <f>ROUND('Models Data'!BC161,-1)</f>
        <v>2130</v>
      </c>
      <c r="BC19" s="2">
        <f>ROUND('Models Data'!BD161,-1)</f>
        <v>2190</v>
      </c>
      <c r="BD19" s="2">
        <f>ROUND('Models Data'!BE161,-1)</f>
        <v>2240</v>
      </c>
      <c r="BE19" s="2">
        <f>ROUND('Models Data'!BF161,-1)</f>
        <v>2280</v>
      </c>
      <c r="BF19" s="2">
        <f>ROUND('Models Data'!BG161,-1)</f>
        <v>2320</v>
      </c>
      <c r="BG19" s="2">
        <f>ROUND('Models Data'!BH161,-1)</f>
        <v>2360</v>
      </c>
      <c r="BH19" s="2">
        <f>ROUND('Models Data'!BI161,-1)</f>
        <v>2410</v>
      </c>
      <c r="BI19" s="2">
        <f>ROUND('Models Data'!BJ161,-1)</f>
        <v>2450</v>
      </c>
      <c r="BJ19" s="2">
        <f>ROUND('Models Data'!BK161,-1)</f>
        <v>2490</v>
      </c>
      <c r="BK19" s="121">
        <f>ROUND('Models Data'!BL161,-1)</f>
        <v>2530</v>
      </c>
      <c r="BL19" s="2">
        <f>ROUND('Models Data'!BM161,-1)</f>
        <v>2570</v>
      </c>
      <c r="BM19" s="2">
        <f>ROUND('Models Data'!BN161,-1)</f>
        <v>2620</v>
      </c>
      <c r="BN19" s="2">
        <f>ROUND('Models Data'!BO161,-1)</f>
        <v>2660</v>
      </c>
      <c r="BO19" s="2">
        <f>ROUND('Models Data'!BP161,-1)</f>
        <v>2700</v>
      </c>
      <c r="BP19" s="342">
        <f>ROUND('Models Data'!BQ161,-1)</f>
        <v>2740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239"/>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217"/>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Data'!C182:V182</f>
        <v>n/a</v>
      </c>
      <c r="C22" s="145" t="str">
        <v>n/a</v>
      </c>
      <c r="D22" s="145" t="str">
        <v>n/a</v>
      </c>
      <c r="E22" s="146" t="str">
        <v>n/a</v>
      </c>
      <c r="F22" s="147">
        <v>0</v>
      </c>
      <c r="G22" s="148">
        <v>0</v>
      </c>
      <c r="H22" s="147">
        <v>0</v>
      </c>
      <c r="I22" s="147">
        <v>0</v>
      </c>
      <c r="J22" s="149">
        <v>0</v>
      </c>
      <c r="K22" s="148">
        <v>0</v>
      </c>
      <c r="L22" s="253">
        <v>0</v>
      </c>
      <c r="M22" s="212">
        <v>0</v>
      </c>
      <c r="N22" s="212">
        <v>0</v>
      </c>
      <c r="O22" s="212">
        <v>0</v>
      </c>
      <c r="P22" s="213">
        <v>0</v>
      </c>
      <c r="Q22" s="213">
        <v>0</v>
      </c>
      <c r="R22" s="213">
        <v>452</v>
      </c>
      <c r="S22" s="213">
        <v>443</v>
      </c>
      <c r="T22" s="213">
        <v>459</v>
      </c>
      <c r="U22" s="213">
        <v>456</v>
      </c>
      <c r="V22" s="268">
        <f>ROUND('Models Data'!W182,0)</f>
        <v>466</v>
      </c>
      <c r="W22" s="213">
        <f>ROUND('Models Data'!X182,0)</f>
        <v>473</v>
      </c>
      <c r="X22" s="212">
        <f>ROUND('Models Data'!Y182,0)</f>
        <v>464</v>
      </c>
      <c r="Y22" s="212">
        <f>ROUND('Models Data'!Z182,0)</f>
        <v>453</v>
      </c>
      <c r="Z22" s="212">
        <f>ROUND('Models Data'!AA182,0)</f>
        <v>445</v>
      </c>
      <c r="AA22" s="212">
        <f>ROUND('Models Data'!AB182,0)</f>
        <v>431</v>
      </c>
      <c r="AB22" s="212">
        <f>ROUND('Models Data'!AC182,0)</f>
        <v>429</v>
      </c>
      <c r="AC22" s="213">
        <f>ROUND('Models Data'!AD182,0)</f>
        <v>418</v>
      </c>
      <c r="AD22" s="212">
        <f>ROUND('Models Data'!AE182,0)</f>
        <v>409</v>
      </c>
      <c r="AE22" s="212">
        <f>ROUND('Models Data'!AF182,0)</f>
        <v>401</v>
      </c>
      <c r="AF22" s="212">
        <f>ROUND('Models Data'!AG182,0)</f>
        <v>387</v>
      </c>
      <c r="AG22" s="212">
        <f>ROUND('Models Data'!AH182,0)</f>
        <v>375</v>
      </c>
      <c r="AH22" s="213">
        <f>ROUND('Models Data'!AI182,0)</f>
        <v>366</v>
      </c>
      <c r="AI22" s="213">
        <f>ROUND('Models Data'!AJ182,0)</f>
        <v>354</v>
      </c>
      <c r="AJ22" s="213">
        <f>ROUND('Models Data'!AK182,0)</f>
        <v>331</v>
      </c>
      <c r="AK22" s="213">
        <f>ROUND('Models Data'!AL182,0)</f>
        <v>332</v>
      </c>
      <c r="AL22" s="212">
        <f>ROUND('Models Data'!AM182,0)</f>
        <v>319</v>
      </c>
      <c r="AM22" s="212">
        <f>ROUND('Models Data'!AN182,0)</f>
        <v>303</v>
      </c>
      <c r="AN22" s="212">
        <f>ROUND('Models Data'!AO182,0)</f>
        <v>296</v>
      </c>
      <c r="AO22" s="213">
        <f>ROUND('Models Data'!AP182,0)</f>
        <v>278</v>
      </c>
      <c r="AP22" s="213">
        <f>ROUND('Models Data'!AQ182,0)</f>
        <v>266</v>
      </c>
      <c r="AQ22" s="213">
        <f>ROUND('Models Data'!AR182,0)</f>
        <v>260</v>
      </c>
      <c r="AR22" s="212">
        <f>ROUND('Models Data'!AS182,0)</f>
        <v>253</v>
      </c>
      <c r="AS22" s="493">
        <f>ROUND('Models Data'!AT182,0)</f>
        <v>245</v>
      </c>
      <c r="AT22" s="213">
        <f>ROUND('Models Data'!AU182,0)</f>
        <v>236</v>
      </c>
      <c r="AU22" s="213">
        <f>ROUND('Models Data'!AV182,0)</f>
        <v>237</v>
      </c>
      <c r="AV22" s="213">
        <f>ROUND('Models Data'!AW182,0)</f>
        <v>222</v>
      </c>
      <c r="AW22" s="335">
        <f>ROUND('Models Data'!AX182,0)</f>
        <v>220</v>
      </c>
      <c r="AX22" s="253">
        <f>ROUND('Models Data'!AY182,-1)</f>
        <v>210</v>
      </c>
      <c r="AY22" s="212">
        <f>ROUND('Models Data'!AZ182,-1)</f>
        <v>210</v>
      </c>
      <c r="AZ22" s="212">
        <f>ROUND('Models Data'!BA182,-1)</f>
        <v>200</v>
      </c>
      <c r="BA22" s="212">
        <f>ROUND('Models Data'!BB182,-1)</f>
        <v>190</v>
      </c>
      <c r="BB22" s="212">
        <f>ROUND('Models Data'!BC182,-1)</f>
        <v>190</v>
      </c>
      <c r="BC22" s="212">
        <f>ROUND('Models Data'!BD182,-1)</f>
        <v>180</v>
      </c>
      <c r="BD22" s="212">
        <f>ROUND('Models Data'!BE182,-1)</f>
        <v>180</v>
      </c>
      <c r="BE22" s="212">
        <f>ROUND('Models Data'!BF182,-1)</f>
        <v>170</v>
      </c>
      <c r="BF22" s="212">
        <f>ROUND('Models Data'!BG182,-1)</f>
        <v>170</v>
      </c>
      <c r="BG22" s="212">
        <f>ROUND('Models Data'!BH182,-1)</f>
        <v>160</v>
      </c>
      <c r="BH22" s="212">
        <f>ROUND('Models Data'!BI182,-1)</f>
        <v>160</v>
      </c>
      <c r="BI22" s="212">
        <f>ROUND('Models Data'!BJ182,-1)</f>
        <v>150</v>
      </c>
      <c r="BJ22" s="212">
        <f>ROUND('Models Data'!BK182,-1)</f>
        <v>150</v>
      </c>
      <c r="BK22" s="111">
        <f>ROUND('Models Data'!BL182,-1)</f>
        <v>150</v>
      </c>
      <c r="BL22" s="212">
        <f>ROUND('Models Data'!BM182,-1)</f>
        <v>140</v>
      </c>
      <c r="BM22" s="212">
        <f>ROUND('Models Data'!BN182,-1)</f>
        <v>140</v>
      </c>
      <c r="BN22" s="212">
        <f>ROUND('Models Data'!BO182,-1)</f>
        <v>140</v>
      </c>
      <c r="BO22" s="212">
        <f>ROUND('Models Data'!BP182,-1)</f>
        <v>130</v>
      </c>
      <c r="BP22" s="370">
        <f>ROUND('Models Data'!BQ182,-1)</f>
        <v>130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Data'!C203:V203</f>
        <v>n/a</v>
      </c>
      <c r="C23" s="145" t="str">
        <v>n/a</v>
      </c>
      <c r="D23" s="145" t="str">
        <v>n/a</v>
      </c>
      <c r="E23" s="146" t="str">
        <v>n/a</v>
      </c>
      <c r="F23" s="147">
        <v>0</v>
      </c>
      <c r="G23" s="148">
        <v>0</v>
      </c>
      <c r="H23" s="147">
        <v>0</v>
      </c>
      <c r="I23" s="147">
        <v>0</v>
      </c>
      <c r="J23" s="149">
        <v>0</v>
      </c>
      <c r="K23" s="148">
        <v>0</v>
      </c>
      <c r="L23" s="253">
        <v>0</v>
      </c>
      <c r="M23" s="212">
        <v>0</v>
      </c>
      <c r="N23" s="212">
        <v>0</v>
      </c>
      <c r="O23" s="212">
        <v>0</v>
      </c>
      <c r="P23" s="213">
        <v>0</v>
      </c>
      <c r="Q23" s="213">
        <v>0</v>
      </c>
      <c r="R23" s="213">
        <v>280</v>
      </c>
      <c r="S23" s="213">
        <v>281</v>
      </c>
      <c r="T23" s="213">
        <v>281</v>
      </c>
      <c r="U23" s="213">
        <v>292</v>
      </c>
      <c r="V23" s="268">
        <f>ROUND('Models Data'!W203,0)</f>
        <v>299</v>
      </c>
      <c r="W23" s="213">
        <f>ROUND('Models Data'!X203,0)</f>
        <v>299</v>
      </c>
      <c r="X23" s="212">
        <f>ROUND('Models Data'!Y203,0)</f>
        <v>298</v>
      </c>
      <c r="Y23" s="212">
        <f>ROUND('Models Data'!Z203,0)</f>
        <v>297</v>
      </c>
      <c r="Z23" s="212">
        <f>ROUND('Models Data'!AA203,0)</f>
        <v>296</v>
      </c>
      <c r="AA23" s="212">
        <f>ROUND('Models Data'!AB203,0)</f>
        <v>290</v>
      </c>
      <c r="AB23" s="212">
        <f>ROUND('Models Data'!AC203,0)</f>
        <v>297</v>
      </c>
      <c r="AC23" s="213">
        <f>ROUND('Models Data'!AD203,0)</f>
        <v>299</v>
      </c>
      <c r="AD23" s="212">
        <f>ROUND('Models Data'!AE203,0)</f>
        <v>300</v>
      </c>
      <c r="AE23" s="212">
        <f>ROUND('Models Data'!AF203,0)</f>
        <v>297</v>
      </c>
      <c r="AF23" s="212">
        <f>ROUND('Models Data'!AG203,0)</f>
        <v>290</v>
      </c>
      <c r="AG23" s="212">
        <f>ROUND('Models Data'!AH203,0)</f>
        <v>291</v>
      </c>
      <c r="AH23" s="213">
        <f>ROUND('Models Data'!AI203,0)</f>
        <v>288</v>
      </c>
      <c r="AI23" s="213">
        <f>ROUND('Models Data'!AJ203,0)</f>
        <v>284</v>
      </c>
      <c r="AJ23" s="213">
        <f>ROUND('Models Data'!AK203,0)</f>
        <v>285</v>
      </c>
      <c r="AK23" s="213">
        <f>ROUND('Models Data'!AL203,0)</f>
        <v>285</v>
      </c>
      <c r="AL23" s="212">
        <f>ROUND('Models Data'!AM203,0)</f>
        <v>294</v>
      </c>
      <c r="AM23" s="212">
        <f>ROUND('Models Data'!AN203,0)</f>
        <v>291</v>
      </c>
      <c r="AN23" s="212">
        <f>ROUND('Models Data'!AO203,0)</f>
        <v>290</v>
      </c>
      <c r="AO23" s="213">
        <f>ROUND('Models Data'!AP203,0)</f>
        <v>289</v>
      </c>
      <c r="AP23" s="213">
        <f>ROUND('Models Data'!AQ203,0)</f>
        <v>290</v>
      </c>
      <c r="AQ23" s="213">
        <f>ROUND('Models Data'!AR203,0)</f>
        <v>288</v>
      </c>
      <c r="AR23" s="212">
        <f>ROUND('Models Data'!AS203,0)</f>
        <v>289</v>
      </c>
      <c r="AS23" s="493">
        <f>ROUND('Models Data'!AT203,0)</f>
        <v>295</v>
      </c>
      <c r="AT23" s="213">
        <f>ROUND('Models Data'!AU203,0)</f>
        <v>295</v>
      </c>
      <c r="AU23" s="213">
        <f>ROUND('Models Data'!AV203,0)</f>
        <v>296</v>
      </c>
      <c r="AV23" s="213">
        <f>ROUND('Models Data'!AW203,0)</f>
        <v>293</v>
      </c>
      <c r="AW23" s="335">
        <f>ROUND('Models Data'!AX203,0)</f>
        <v>256</v>
      </c>
      <c r="AX23" s="253">
        <f>ROUND('Models Data'!AY203,-1)</f>
        <v>250</v>
      </c>
      <c r="AY23" s="212">
        <f>ROUND('Models Data'!AZ203,-1)</f>
        <v>250</v>
      </c>
      <c r="AZ23" s="212">
        <f>ROUND('Models Data'!BA203,-1)</f>
        <v>240</v>
      </c>
      <c r="BA23" s="212">
        <f>ROUND('Models Data'!BB203,-1)</f>
        <v>230</v>
      </c>
      <c r="BB23" s="212">
        <f>ROUND('Models Data'!BC203,-1)</f>
        <v>230</v>
      </c>
      <c r="BC23" s="212">
        <f>ROUND('Models Data'!BD203,-1)</f>
        <v>230</v>
      </c>
      <c r="BD23" s="212">
        <f>ROUND('Models Data'!BE203,-1)</f>
        <v>220</v>
      </c>
      <c r="BE23" s="212">
        <f>ROUND('Models Data'!BF203,-1)</f>
        <v>220</v>
      </c>
      <c r="BF23" s="212">
        <f>ROUND('Models Data'!BG203,-1)</f>
        <v>220</v>
      </c>
      <c r="BG23" s="212">
        <f>ROUND('Models Data'!BH203,-1)</f>
        <v>210</v>
      </c>
      <c r="BH23" s="212">
        <f>ROUND('Models Data'!BI203,-1)</f>
        <v>210</v>
      </c>
      <c r="BI23" s="212">
        <f>ROUND('Models Data'!BJ203,-1)</f>
        <v>200</v>
      </c>
      <c r="BJ23" s="212">
        <f>ROUND('Models Data'!BK203,-1)</f>
        <v>200</v>
      </c>
      <c r="BK23" s="111">
        <f>ROUND('Models Data'!BL203,-1)</f>
        <v>190</v>
      </c>
      <c r="BL23" s="212">
        <f>ROUND('Models Data'!BM203,-1)</f>
        <v>190</v>
      </c>
      <c r="BM23" s="212">
        <f>ROUND('Models Data'!BN203,-1)</f>
        <v>180</v>
      </c>
      <c r="BN23" s="212">
        <f>ROUND('Models Data'!BO203,-1)</f>
        <v>180</v>
      </c>
      <c r="BO23" s="212">
        <f>ROUND('Models Data'!BP203,-1)</f>
        <v>170</v>
      </c>
      <c r="BP23" s="370">
        <f>ROUND('Models Data'!BQ203,-1)</f>
        <v>170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Data'!C224:V224</f>
        <v>n/a</v>
      </c>
      <c r="C24" s="145" t="str">
        <v>n/a</v>
      </c>
      <c r="D24" s="145" t="str">
        <v>n/a</v>
      </c>
      <c r="E24" s="146" t="str">
        <v>n/a</v>
      </c>
      <c r="F24" s="147">
        <v>0</v>
      </c>
      <c r="G24" s="148">
        <v>0</v>
      </c>
      <c r="H24" s="147">
        <v>0</v>
      </c>
      <c r="I24" s="147">
        <v>0</v>
      </c>
      <c r="J24" s="149">
        <v>0</v>
      </c>
      <c r="K24" s="148">
        <v>0</v>
      </c>
      <c r="L24" s="253">
        <v>0</v>
      </c>
      <c r="M24" s="212">
        <v>0</v>
      </c>
      <c r="N24" s="212">
        <v>0</v>
      </c>
      <c r="O24" s="212">
        <v>0</v>
      </c>
      <c r="P24" s="213">
        <v>0</v>
      </c>
      <c r="Q24" s="213">
        <v>0</v>
      </c>
      <c r="R24" s="213">
        <v>7</v>
      </c>
      <c r="S24" s="213">
        <v>5</v>
      </c>
      <c r="T24" s="213">
        <v>6</v>
      </c>
      <c r="U24" s="213">
        <v>7</v>
      </c>
      <c r="V24" s="268">
        <f>ROUND('Models Data'!W224,0)</f>
        <v>9</v>
      </c>
      <c r="W24" s="213">
        <f>ROUND('Models Data'!X224,0)</f>
        <v>10</v>
      </c>
      <c r="X24" s="212">
        <f>ROUND('Models Data'!Y224,0)</f>
        <v>10</v>
      </c>
      <c r="Y24" s="212">
        <f>ROUND('Models Data'!Z224,0)</f>
        <v>10</v>
      </c>
      <c r="Z24" s="212">
        <f>ROUND('Models Data'!AA224,0)</f>
        <v>10</v>
      </c>
      <c r="AA24" s="212">
        <f>ROUND('Models Data'!AB224,0)</f>
        <v>9</v>
      </c>
      <c r="AB24" s="212">
        <f>ROUND('Models Data'!AC224,0)</f>
        <v>9</v>
      </c>
      <c r="AC24" s="213">
        <f>ROUND('Models Data'!AD224,0)</f>
        <v>9</v>
      </c>
      <c r="AD24" s="212">
        <f>ROUND('Models Data'!AE224,0)</f>
        <v>11</v>
      </c>
      <c r="AE24" s="212">
        <f>ROUND('Models Data'!AF224,0)</f>
        <v>11</v>
      </c>
      <c r="AF24" s="212">
        <f>ROUND('Models Data'!AG224,0)</f>
        <v>10</v>
      </c>
      <c r="AG24" s="212">
        <f>ROUND('Models Data'!AH224,0)</f>
        <v>9</v>
      </c>
      <c r="AH24" s="213">
        <f>ROUND('Models Data'!AI224,0)</f>
        <v>9</v>
      </c>
      <c r="AI24" s="213">
        <f>ROUND('Models Data'!AJ224,0)</f>
        <v>9</v>
      </c>
      <c r="AJ24" s="213">
        <f>ROUND('Models Data'!AK224,0)</f>
        <v>11</v>
      </c>
      <c r="AK24" s="213">
        <f>ROUND('Models Data'!AL224,0)</f>
        <v>11</v>
      </c>
      <c r="AL24" s="212">
        <f>ROUND('Models Data'!AM224,0)</f>
        <v>11</v>
      </c>
      <c r="AM24" s="212">
        <f>ROUND('Models Data'!AN224,0)</f>
        <v>10</v>
      </c>
      <c r="AN24" s="212">
        <f>ROUND('Models Data'!AO224,0)</f>
        <v>8</v>
      </c>
      <c r="AO24" s="213">
        <f>ROUND('Models Data'!AP224,0)</f>
        <v>8</v>
      </c>
      <c r="AP24" s="213">
        <f>ROUND('Models Data'!AQ224,0)</f>
        <v>5</v>
      </c>
      <c r="AQ24" s="213">
        <f>ROUND('Models Data'!AR224,0)</f>
        <v>5</v>
      </c>
      <c r="AR24" s="212">
        <f>ROUND('Models Data'!AS224,0)</f>
        <v>6</v>
      </c>
      <c r="AS24" s="493">
        <f>ROUND('Models Data'!AT224,0)</f>
        <v>7</v>
      </c>
      <c r="AT24" s="213">
        <f>ROUND('Models Data'!AU224,0)</f>
        <v>7</v>
      </c>
      <c r="AU24" s="213">
        <f>ROUND('Models Data'!AV224,0)</f>
        <v>10</v>
      </c>
      <c r="AV24" s="213">
        <f>ROUND('Models Data'!AW224,0)</f>
        <v>11</v>
      </c>
      <c r="AW24" s="335">
        <f>ROUND('Models Data'!AX224,0)</f>
        <v>8</v>
      </c>
      <c r="AX24" s="253">
        <f>ROUND('Models Data'!AY224,-1)</f>
        <v>10</v>
      </c>
      <c r="AY24" s="212">
        <f>ROUND('Models Data'!AZ224,-1)</f>
        <v>10</v>
      </c>
      <c r="AZ24" s="212">
        <f>ROUND('Models Data'!BA224,-1)</f>
        <v>10</v>
      </c>
      <c r="BA24" s="212">
        <f>ROUND('Models Data'!BB224,-1)</f>
        <v>10</v>
      </c>
      <c r="BB24" s="212">
        <f>ROUND('Models Data'!BC224,-1)</f>
        <v>10</v>
      </c>
      <c r="BC24" s="212">
        <f>ROUND('Models Data'!BD224,-1)</f>
        <v>10</v>
      </c>
      <c r="BD24" s="212">
        <f>ROUND('Models Data'!BE224,-1)</f>
        <v>10</v>
      </c>
      <c r="BE24" s="212">
        <f>ROUND('Models Data'!BF224,-1)</f>
        <v>10</v>
      </c>
      <c r="BF24" s="212">
        <f>ROUND('Models Data'!BG224,-1)</f>
        <v>10</v>
      </c>
      <c r="BG24" s="212">
        <f>ROUND('Models Data'!BH224,-1)</f>
        <v>10</v>
      </c>
      <c r="BH24" s="212">
        <f>ROUND('Models Data'!BI224,-1)</f>
        <v>10</v>
      </c>
      <c r="BI24" s="212">
        <f>ROUND('Models Data'!BJ224,-1)</f>
        <v>10</v>
      </c>
      <c r="BJ24" s="212">
        <f>ROUND('Models Data'!BK224,-1)</f>
        <v>0</v>
      </c>
      <c r="BK24" s="111">
        <f>ROUND('Models Data'!BL224,-1)</f>
        <v>0</v>
      </c>
      <c r="BL24" s="212">
        <f>ROUND('Models Data'!BM224,-1)</f>
        <v>0</v>
      </c>
      <c r="BM24" s="212">
        <f>ROUND('Models Data'!BN224,-1)</f>
        <v>0</v>
      </c>
      <c r="BN24" s="212">
        <f>ROUND('Models Data'!BO224,-1)</f>
        <v>0</v>
      </c>
      <c r="BO24" s="212">
        <f>ROUND('Models Data'!BP224,-1)</f>
        <v>0</v>
      </c>
      <c r="BP24" s="370">
        <f>ROUND('Models Data'!BQ224,-1)</f>
        <v>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Data'!C245:V245</f>
        <v>n/a</v>
      </c>
      <c r="C25" s="145" t="str">
        <v>n/a</v>
      </c>
      <c r="D25" s="145" t="str">
        <v>n/a</v>
      </c>
      <c r="E25" s="146" t="str">
        <v>n/a</v>
      </c>
      <c r="F25" s="147">
        <v>0</v>
      </c>
      <c r="G25" s="148">
        <v>0</v>
      </c>
      <c r="H25" s="147">
        <v>0</v>
      </c>
      <c r="I25" s="147">
        <v>0</v>
      </c>
      <c r="J25" s="149">
        <v>0</v>
      </c>
      <c r="K25" s="148">
        <v>0</v>
      </c>
      <c r="L25" s="253">
        <v>0</v>
      </c>
      <c r="M25" s="212">
        <v>0</v>
      </c>
      <c r="N25" s="212">
        <v>0</v>
      </c>
      <c r="O25" s="212">
        <v>0</v>
      </c>
      <c r="P25" s="213">
        <v>0</v>
      </c>
      <c r="Q25" s="213">
        <v>0</v>
      </c>
      <c r="R25" s="213">
        <v>2</v>
      </c>
      <c r="S25" s="213">
        <v>2</v>
      </c>
      <c r="T25" s="213">
        <v>0</v>
      </c>
      <c r="U25" s="213">
        <v>0</v>
      </c>
      <c r="V25" s="268">
        <f>ROUND('Models Data'!W245,0)</f>
        <v>0</v>
      </c>
      <c r="W25" s="213">
        <f>ROUND('Models Data'!X245,0)</f>
        <v>0</v>
      </c>
      <c r="X25" s="212">
        <f>ROUND('Models Data'!Y245,0)</f>
        <v>0</v>
      </c>
      <c r="Y25" s="212">
        <f>ROUND('Models Data'!Z245,0)</f>
        <v>0</v>
      </c>
      <c r="Z25" s="212">
        <f>ROUND('Models Data'!AA245,0)</f>
        <v>0</v>
      </c>
      <c r="AA25" s="212">
        <f>ROUND('Models Data'!AB245,0)</f>
        <v>0</v>
      </c>
      <c r="AB25" s="212">
        <f>ROUND('Models Data'!AC245,0)</f>
        <v>0</v>
      </c>
      <c r="AC25" s="213">
        <f>ROUND('Models Data'!AD245,0)</f>
        <v>0</v>
      </c>
      <c r="AD25" s="212">
        <f>ROUND('Models Data'!AE245,0)</f>
        <v>0</v>
      </c>
      <c r="AE25" s="212">
        <f>ROUND('Models Data'!AF245,0)</f>
        <v>0</v>
      </c>
      <c r="AF25" s="212">
        <f>ROUND('Models Data'!AG245,0)</f>
        <v>0</v>
      </c>
      <c r="AG25" s="212">
        <f>ROUND('Models Data'!AH245,0)</f>
        <v>0</v>
      </c>
      <c r="AH25" s="213">
        <f>ROUND('Models Data'!AI245,0)</f>
        <v>0</v>
      </c>
      <c r="AI25" s="213">
        <f>ROUND('Models Data'!AJ245,0)</f>
        <v>0</v>
      </c>
      <c r="AJ25" s="213">
        <f>ROUND('Models Data'!AK245,0)</f>
        <v>0</v>
      </c>
      <c r="AK25" s="213">
        <f>ROUND('Models Data'!AL245,0)</f>
        <v>0</v>
      </c>
      <c r="AL25" s="212">
        <f>ROUND('Models Data'!AM245,0)</f>
        <v>0</v>
      </c>
      <c r="AM25" s="212">
        <f>ROUND('Models Data'!AN245,0)</f>
        <v>0</v>
      </c>
      <c r="AN25" s="212">
        <f>ROUND('Models Data'!AO245,0)</f>
        <v>0</v>
      </c>
      <c r="AO25" s="213">
        <f>ROUND('Models Data'!AP245,0)</f>
        <v>0</v>
      </c>
      <c r="AP25" s="213">
        <f>ROUND('Models Data'!AQ245,0)</f>
        <v>0</v>
      </c>
      <c r="AQ25" s="213">
        <f>ROUND('Models Data'!AR245,0)</f>
        <v>0</v>
      </c>
      <c r="AR25" s="212">
        <f>ROUND('Models Data'!AS245,0)</f>
        <v>0</v>
      </c>
      <c r="AS25" s="493">
        <f>ROUND('Models Data'!AT245,0)</f>
        <v>0</v>
      </c>
      <c r="AT25" s="213">
        <f>ROUND('Models Data'!AU245,0)</f>
        <v>0</v>
      </c>
      <c r="AU25" s="213">
        <f>ROUND('Models Data'!AV245,0)</f>
        <v>0</v>
      </c>
      <c r="AV25" s="213">
        <f>ROUND('Models Data'!AW245,0)</f>
        <v>0</v>
      </c>
      <c r="AW25" s="335">
        <f>ROUND('Models Data'!AX245,-1)</f>
        <v>0</v>
      </c>
      <c r="AX25" s="253">
        <f>ROUND('Models Data'!AY245,-1)</f>
        <v>0</v>
      </c>
      <c r="AY25" s="212">
        <f>ROUND('Models Data'!AZ245,-1)</f>
        <v>0</v>
      </c>
      <c r="AZ25" s="212">
        <f>ROUND('Models Data'!BA245,-1)</f>
        <v>0</v>
      </c>
      <c r="BA25" s="212">
        <f>ROUND('Models Data'!BB245,-1)</f>
        <v>0</v>
      </c>
      <c r="BB25" s="212">
        <f>ROUND('Models Data'!BC245,-1)</f>
        <v>0</v>
      </c>
      <c r="BC25" s="212">
        <f>ROUND('Models Data'!BD245,-1)</f>
        <v>0</v>
      </c>
      <c r="BD25" s="212">
        <f>ROUND('Models Data'!BE245,-1)</f>
        <v>0</v>
      </c>
      <c r="BE25" s="212">
        <f>ROUND('Models Data'!BF245,-1)</f>
        <v>0</v>
      </c>
      <c r="BF25" s="212">
        <f>ROUND('Models Data'!BG245,-1)</f>
        <v>0</v>
      </c>
      <c r="BG25" s="212">
        <f>ROUND('Models Data'!BH245,-1)</f>
        <v>0</v>
      </c>
      <c r="BH25" s="212">
        <f>ROUND('Models Data'!BI245,-1)</f>
        <v>0</v>
      </c>
      <c r="BI25" s="212">
        <f>ROUND('Models Data'!BJ245,-1)</f>
        <v>0</v>
      </c>
      <c r="BJ25" s="212">
        <f>ROUND('Models Data'!BK245,-1)</f>
        <v>0</v>
      </c>
      <c r="BK25" s="111">
        <f>ROUND('Models Data'!BL245,-1)</f>
        <v>0</v>
      </c>
      <c r="BL25" s="212">
        <f>ROUND('Models Data'!BM245,-1)</f>
        <v>0</v>
      </c>
      <c r="BM25" s="212">
        <f>ROUND('Models Data'!BN245,-1)</f>
        <v>0</v>
      </c>
      <c r="BN25" s="212">
        <f>ROUND('Models Data'!BO245,-1)</f>
        <v>0</v>
      </c>
      <c r="BO25" s="212">
        <f>ROUND('Models Data'!BP245,-1)</f>
        <v>0</v>
      </c>
      <c r="BP25" s="370">
        <f>ROUND('Models Data'!BQ245,-1)</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Data'!C266:V266</f>
        <v>n/a</v>
      </c>
      <c r="C26" s="145" t="str">
        <v>n/a</v>
      </c>
      <c r="D26" s="145" t="str">
        <v>n/a</v>
      </c>
      <c r="E26" s="146" t="str">
        <v>n/a</v>
      </c>
      <c r="F26" s="147">
        <v>0</v>
      </c>
      <c r="G26" s="148">
        <v>0</v>
      </c>
      <c r="H26" s="147">
        <v>0</v>
      </c>
      <c r="I26" s="147">
        <v>0</v>
      </c>
      <c r="J26" s="149">
        <v>0</v>
      </c>
      <c r="K26" s="148">
        <v>0</v>
      </c>
      <c r="L26" s="253">
        <v>0</v>
      </c>
      <c r="M26" s="212">
        <v>0</v>
      </c>
      <c r="N26" s="212">
        <v>0</v>
      </c>
      <c r="O26" s="212">
        <v>0</v>
      </c>
      <c r="P26" s="213">
        <v>0</v>
      </c>
      <c r="Q26" s="213">
        <v>0</v>
      </c>
      <c r="R26" s="213">
        <v>1</v>
      </c>
      <c r="S26" s="213">
        <v>1</v>
      </c>
      <c r="T26" s="213">
        <v>1</v>
      </c>
      <c r="U26" s="213">
        <v>0</v>
      </c>
      <c r="V26" s="268">
        <f>ROUND('Models Data'!W266,0)</f>
        <v>1</v>
      </c>
      <c r="W26" s="213">
        <f>ROUND('Models Data'!X266,0)</f>
        <v>1</v>
      </c>
      <c r="X26" s="212">
        <f>ROUND('Models Data'!Y266,0)</f>
        <v>1</v>
      </c>
      <c r="Y26" s="212">
        <f>ROUND('Models Data'!Z266,0)</f>
        <v>1</v>
      </c>
      <c r="Z26" s="212">
        <f>ROUND('Models Data'!AA266,0)</f>
        <v>1</v>
      </c>
      <c r="AA26" s="212">
        <f>ROUND('Models Data'!AB266,0)</f>
        <v>1</v>
      </c>
      <c r="AB26" s="212">
        <f>ROUND('Models Data'!AC266,0)</f>
        <v>1</v>
      </c>
      <c r="AC26" s="213">
        <f>ROUND('Models Data'!AD266,0)</f>
        <v>1</v>
      </c>
      <c r="AD26" s="212">
        <f>ROUND('Models Data'!AE266,0)</f>
        <v>1</v>
      </c>
      <c r="AE26" s="212">
        <f>ROUND('Models Data'!AF266,0)</f>
        <v>1</v>
      </c>
      <c r="AF26" s="212">
        <f>ROUND('Models Data'!AG266,0)</f>
        <v>1</v>
      </c>
      <c r="AG26" s="212">
        <f>ROUND('Models Data'!AH266,0)</f>
        <v>1</v>
      </c>
      <c r="AH26" s="213">
        <f>ROUND('Models Data'!AI266,0)</f>
        <v>1</v>
      </c>
      <c r="AI26" s="213">
        <f>ROUND('Models Data'!AJ266,0)</f>
        <v>1</v>
      </c>
      <c r="AJ26" s="213">
        <f>ROUND('Models Data'!AK266,0)</f>
        <v>1</v>
      </c>
      <c r="AK26" s="213">
        <f>ROUND('Models Data'!AL266,0)</f>
        <v>1</v>
      </c>
      <c r="AL26" s="212">
        <f>ROUND('Models Data'!AM266,0)</f>
        <v>1</v>
      </c>
      <c r="AM26" s="212">
        <f>ROUND('Models Data'!AN266,0)</f>
        <v>1</v>
      </c>
      <c r="AN26" s="212">
        <f>ROUND('Models Data'!AO266,0)</f>
        <v>1</v>
      </c>
      <c r="AO26" s="213">
        <f>ROUND('Models Data'!AP266,0)</f>
        <v>1</v>
      </c>
      <c r="AP26" s="213">
        <f>ROUND('Models Data'!AQ266,0)</f>
        <v>1</v>
      </c>
      <c r="AQ26" s="213">
        <f>ROUND('Models Data'!AR266,0)</f>
        <v>1</v>
      </c>
      <c r="AR26" s="212">
        <f>ROUND('Models Data'!AS266,0)</f>
        <v>1</v>
      </c>
      <c r="AS26" s="493">
        <f>ROUND('Models Data'!AT266,0)</f>
        <v>1</v>
      </c>
      <c r="AT26" s="213">
        <f>ROUND('Models Data'!AU266,0)</f>
        <v>1</v>
      </c>
      <c r="AU26" s="213">
        <f>ROUND('Models Data'!AV266,0)</f>
        <v>1</v>
      </c>
      <c r="AV26" s="213">
        <f>ROUND('Models Data'!AW266,0)</f>
        <v>0</v>
      </c>
      <c r="AW26" s="335">
        <f>ROUND('Models Data'!AX266,0)</f>
        <v>0</v>
      </c>
      <c r="AX26" s="253">
        <f>ROUND('Models Data'!AY266,-1)</f>
        <v>0</v>
      </c>
      <c r="AY26" s="212">
        <f>ROUND('Models Data'!AZ266,-1)</f>
        <v>0</v>
      </c>
      <c r="AZ26" s="212">
        <f>ROUND('Models Data'!BA266,-1)</f>
        <v>0</v>
      </c>
      <c r="BA26" s="212">
        <f>ROUND('Models Data'!BB266,-1)</f>
        <v>0</v>
      </c>
      <c r="BB26" s="212">
        <f>ROUND('Models Data'!BC266,-1)</f>
        <v>0</v>
      </c>
      <c r="BC26" s="212">
        <f>ROUND('Models Data'!BD266,-1)</f>
        <v>0</v>
      </c>
      <c r="BD26" s="212">
        <f>ROUND('Models Data'!BE266,-1)</f>
        <v>0</v>
      </c>
      <c r="BE26" s="212">
        <f>ROUND('Models Data'!BF266,-1)</f>
        <v>0</v>
      </c>
      <c r="BF26" s="212">
        <f>ROUND('Models Data'!BG266,-1)</f>
        <v>0</v>
      </c>
      <c r="BG26" s="212">
        <f>ROUND('Models Data'!BH266,-1)</f>
        <v>0</v>
      </c>
      <c r="BH26" s="212">
        <f>ROUND('Models Data'!BI266,-1)</f>
        <v>0</v>
      </c>
      <c r="BI26" s="212">
        <f>ROUND('Models Data'!BJ266,-1)</f>
        <v>0</v>
      </c>
      <c r="BJ26" s="212">
        <f>ROUND('Models Data'!BK266,-1)</f>
        <v>0</v>
      </c>
      <c r="BK26" s="111">
        <f>ROUND('Models Data'!BL266,-1)</f>
        <v>0</v>
      </c>
      <c r="BL26" s="212">
        <f>ROUND('Models Data'!BM266,-1)</f>
        <v>0</v>
      </c>
      <c r="BM26" s="212">
        <f>ROUND('Models Data'!BN266,-1)</f>
        <v>0</v>
      </c>
      <c r="BN26" s="212">
        <f>ROUND('Models Data'!BO266,-1)</f>
        <v>0</v>
      </c>
      <c r="BO26" s="212">
        <f>ROUND('Models Data'!BP266,-1)</f>
        <v>0</v>
      </c>
      <c r="BP26" s="370">
        <f>ROUND('Models Data'!BQ266,-1)</f>
        <v>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Data'!C287:V287</f>
        <v>n/a</v>
      </c>
      <c r="C27" s="145" t="str">
        <v>n/a</v>
      </c>
      <c r="D27" s="145" t="str">
        <v>n/a</v>
      </c>
      <c r="E27" s="146" t="str">
        <v>n/a</v>
      </c>
      <c r="F27" s="147">
        <v>0</v>
      </c>
      <c r="G27" s="148">
        <v>0</v>
      </c>
      <c r="H27" s="147">
        <v>0</v>
      </c>
      <c r="I27" s="147">
        <v>0</v>
      </c>
      <c r="J27" s="149">
        <v>0</v>
      </c>
      <c r="K27" s="148">
        <v>0</v>
      </c>
      <c r="L27" s="253">
        <v>0</v>
      </c>
      <c r="M27" s="212">
        <v>0</v>
      </c>
      <c r="N27" s="212">
        <v>0</v>
      </c>
      <c r="O27" s="212">
        <v>0</v>
      </c>
      <c r="P27" s="213">
        <v>0</v>
      </c>
      <c r="Q27" s="213">
        <v>0</v>
      </c>
      <c r="R27" s="213">
        <v>135</v>
      </c>
      <c r="S27" s="213">
        <v>132</v>
      </c>
      <c r="T27" s="213">
        <v>131</v>
      </c>
      <c r="U27" s="213">
        <v>0</v>
      </c>
      <c r="V27" s="268">
        <f>ROUND('Models Data'!W287,0)</f>
        <v>0</v>
      </c>
      <c r="W27" s="213">
        <f>ROUND('Models Data'!X287,0)</f>
        <v>0</v>
      </c>
      <c r="X27" s="212">
        <f>ROUND('Models Data'!Y287,0)</f>
        <v>0</v>
      </c>
      <c r="Y27" s="212">
        <f>ROUND('Models Data'!Z287,0)</f>
        <v>0</v>
      </c>
      <c r="Z27" s="212">
        <f>ROUND('Models Data'!AA287,0)</f>
        <v>0</v>
      </c>
      <c r="AA27" s="212">
        <f>ROUND('Models Data'!AB287,0)</f>
        <v>0</v>
      </c>
      <c r="AB27" s="212">
        <f>ROUND('Models Data'!AC287,0)</f>
        <v>0</v>
      </c>
      <c r="AC27" s="213">
        <f>ROUND('Models Data'!AD287,0)</f>
        <v>0</v>
      </c>
      <c r="AD27" s="212">
        <f>ROUND('Models Data'!AE287,0)</f>
        <v>0</v>
      </c>
      <c r="AE27" s="212">
        <f>ROUND('Models Data'!AF287,0)</f>
        <v>0</v>
      </c>
      <c r="AF27" s="212">
        <f>ROUND('Models Data'!AG287,0)</f>
        <v>0</v>
      </c>
      <c r="AG27" s="212">
        <f>ROUND('Models Data'!AH287,0)</f>
        <v>0</v>
      </c>
      <c r="AH27" s="213">
        <f>ROUND('Models Data'!AI287,0)</f>
        <v>0</v>
      </c>
      <c r="AI27" s="213">
        <f>ROUND('Models Data'!AJ287,0)</f>
        <v>0</v>
      </c>
      <c r="AJ27" s="213">
        <f>ROUND('Models Data'!AK287,0)</f>
        <v>0</v>
      </c>
      <c r="AK27" s="213">
        <f>ROUND('Models Data'!AL287,0)</f>
        <v>0</v>
      </c>
      <c r="AL27" s="212">
        <f>ROUND('Models Data'!AM287,0)</f>
        <v>0</v>
      </c>
      <c r="AM27" s="212">
        <f>ROUND('Models Data'!AN287,0)</f>
        <v>0</v>
      </c>
      <c r="AN27" s="212">
        <f>ROUND('Models Data'!AO287,0)</f>
        <v>0</v>
      </c>
      <c r="AO27" s="213">
        <f>ROUND('Models Data'!AP287,0)</f>
        <v>0</v>
      </c>
      <c r="AP27" s="213">
        <f>ROUND('Models Data'!AQ287,0)</f>
        <v>0</v>
      </c>
      <c r="AQ27" s="213">
        <f>ROUND('Models Data'!AR287,0)</f>
        <v>0</v>
      </c>
      <c r="AR27" s="212">
        <f>ROUND('Models Data'!AS287,0)</f>
        <v>0</v>
      </c>
      <c r="AS27" s="493">
        <f>ROUND('Models Data'!AT287,0)</f>
        <v>0</v>
      </c>
      <c r="AT27" s="213">
        <f>ROUND('Models Data'!AU287,0)</f>
        <v>0</v>
      </c>
      <c r="AU27" s="213">
        <f>ROUND('Models Data'!AV287,0)</f>
        <v>0</v>
      </c>
      <c r="AV27" s="213">
        <f>ROUND('Models Data'!AW287,0)</f>
        <v>0</v>
      </c>
      <c r="AW27" s="335">
        <f>ROUND('Models Data'!AX287,-1)</f>
        <v>0</v>
      </c>
      <c r="AX27" s="253">
        <f>ROUND('Models Data'!AY287,-1)</f>
        <v>0</v>
      </c>
      <c r="AY27" s="212">
        <f>ROUND('Models Data'!AZ287,-1)</f>
        <v>0</v>
      </c>
      <c r="AZ27" s="212">
        <f>ROUND('Models Data'!BA287,-1)</f>
        <v>0</v>
      </c>
      <c r="BA27" s="212">
        <f>ROUND('Models Data'!BB287,-1)</f>
        <v>0</v>
      </c>
      <c r="BB27" s="212">
        <f>ROUND('Models Data'!BC287,-1)</f>
        <v>0</v>
      </c>
      <c r="BC27" s="212">
        <f>ROUND('Models Data'!BD287,-1)</f>
        <v>0</v>
      </c>
      <c r="BD27" s="212">
        <f>ROUND('Models Data'!BE287,-1)</f>
        <v>0</v>
      </c>
      <c r="BE27" s="212">
        <f>ROUND('Models Data'!BF287,-1)</f>
        <v>0</v>
      </c>
      <c r="BF27" s="212">
        <f>ROUND('Models Data'!BG287,-1)</f>
        <v>0</v>
      </c>
      <c r="BG27" s="212">
        <f>ROUND('Models Data'!BH287,-1)</f>
        <v>0</v>
      </c>
      <c r="BH27" s="212">
        <f>ROUND('Models Data'!BI287,-1)</f>
        <v>0</v>
      </c>
      <c r="BI27" s="212">
        <f>ROUND('Models Data'!BJ287,-1)</f>
        <v>0</v>
      </c>
      <c r="BJ27" s="212">
        <f>ROUND('Models Data'!BK287,-1)</f>
        <v>0</v>
      </c>
      <c r="BK27" s="111">
        <f>ROUND('Models Data'!BL287,-1)</f>
        <v>0</v>
      </c>
      <c r="BL27" s="212">
        <f>ROUND('Models Data'!BM287,-1)</f>
        <v>0</v>
      </c>
      <c r="BM27" s="212">
        <f>ROUND('Models Data'!BN287,-1)</f>
        <v>0</v>
      </c>
      <c r="BN27" s="212">
        <f>ROUND('Models Data'!BO287,-1)</f>
        <v>0</v>
      </c>
      <c r="BO27" s="212">
        <f>ROUND('Models Data'!BP287,-1)</f>
        <v>0</v>
      </c>
      <c r="BP27" s="370">
        <f>ROUND('Models Data'!BQ287,-1)</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Data'!C308:V308</f>
        <v>n/a</v>
      </c>
      <c r="C28" s="145" t="str">
        <v>n/a</v>
      </c>
      <c r="D28" s="145" t="str">
        <v>n/a</v>
      </c>
      <c r="E28" s="146" t="str">
        <v>n/a</v>
      </c>
      <c r="F28" s="147">
        <v>0</v>
      </c>
      <c r="G28" s="148">
        <v>0</v>
      </c>
      <c r="H28" s="147">
        <v>0</v>
      </c>
      <c r="I28" s="147">
        <v>0</v>
      </c>
      <c r="J28" s="149">
        <v>0</v>
      </c>
      <c r="K28" s="148">
        <v>0</v>
      </c>
      <c r="L28" s="253">
        <v>0</v>
      </c>
      <c r="M28" s="212">
        <v>0</v>
      </c>
      <c r="N28" s="212">
        <v>0</v>
      </c>
      <c r="O28" s="212">
        <v>0</v>
      </c>
      <c r="P28" s="213">
        <v>0</v>
      </c>
      <c r="Q28" s="213">
        <v>0</v>
      </c>
      <c r="R28" s="213">
        <v>1</v>
      </c>
      <c r="S28" s="213">
        <v>1</v>
      </c>
      <c r="T28" s="213">
        <v>1</v>
      </c>
      <c r="U28" s="213">
        <v>1</v>
      </c>
      <c r="V28" s="268">
        <f>ROUND('Models Data'!W308,0)</f>
        <v>1</v>
      </c>
      <c r="W28" s="213">
        <f>ROUND('Models Data'!X308,0)</f>
        <v>1</v>
      </c>
      <c r="X28" s="212">
        <f>ROUND('Models Data'!Y308,0)</f>
        <v>1</v>
      </c>
      <c r="Y28" s="212">
        <f>ROUND('Models Data'!Z308,0)</f>
        <v>1</v>
      </c>
      <c r="Z28" s="212">
        <f>ROUND('Models Data'!AA308,0)</f>
        <v>1</v>
      </c>
      <c r="AA28" s="212">
        <f>ROUND('Models Data'!AB308,0)</f>
        <v>1</v>
      </c>
      <c r="AB28" s="212">
        <f>ROUND('Models Data'!AC308,0)</f>
        <v>1</v>
      </c>
      <c r="AC28" s="213">
        <f>ROUND('Models Data'!AD308,0)</f>
        <v>1</v>
      </c>
      <c r="AD28" s="212">
        <f>ROUND('Models Data'!AE308,0)</f>
        <v>1</v>
      </c>
      <c r="AE28" s="212">
        <f>ROUND('Models Data'!AF308,0)</f>
        <v>2</v>
      </c>
      <c r="AF28" s="212">
        <f>ROUND('Models Data'!AG308,0)</f>
        <v>1</v>
      </c>
      <c r="AG28" s="212">
        <f>ROUND('Models Data'!AH308,0)</f>
        <v>1</v>
      </c>
      <c r="AH28" s="213">
        <f>ROUND('Models Data'!AI308,0)</f>
        <v>3</v>
      </c>
      <c r="AI28" s="213">
        <f>ROUND('Models Data'!AJ308,0)</f>
        <v>3</v>
      </c>
      <c r="AJ28" s="213">
        <f>ROUND('Models Data'!AK308,0)</f>
        <v>3</v>
      </c>
      <c r="AK28" s="213">
        <f>ROUND('Models Data'!AL308,0)</f>
        <v>1</v>
      </c>
      <c r="AL28" s="212">
        <f>ROUND('Models Data'!AM308,0)</f>
        <v>1</v>
      </c>
      <c r="AM28" s="212">
        <f>ROUND('Models Data'!AN308,0)</f>
        <v>0</v>
      </c>
      <c r="AN28" s="212">
        <f>ROUND('Models Data'!AO308,0)</f>
        <v>1</v>
      </c>
      <c r="AO28" s="213">
        <f>ROUND('Models Data'!AP308,0)</f>
        <v>1</v>
      </c>
      <c r="AP28" s="213">
        <f>ROUND('Models Data'!AQ308,0)</f>
        <v>1</v>
      </c>
      <c r="AQ28" s="213">
        <f>ROUND('Models Data'!AR308,0)</f>
        <v>1</v>
      </c>
      <c r="AR28" s="212">
        <f>ROUND('Models Data'!AS308,0)</f>
        <v>1</v>
      </c>
      <c r="AS28" s="493">
        <f>ROUND('Models Data'!AT308,0)</f>
        <v>1</v>
      </c>
      <c r="AT28" s="213">
        <f>ROUND('Models Data'!AU308,0)</f>
        <v>1</v>
      </c>
      <c r="AU28" s="213">
        <f>ROUND('Models Data'!AV308,0)</f>
        <v>1</v>
      </c>
      <c r="AV28" s="213">
        <f>ROUND('Models Data'!AW308,0)</f>
        <v>2</v>
      </c>
      <c r="AW28" s="335">
        <f>ROUND('Models Data'!AX308,0)</f>
        <v>2</v>
      </c>
      <c r="AX28" s="253">
        <f>ROUND('Models Data'!AY308,-1)</f>
        <v>0</v>
      </c>
      <c r="AY28" s="212">
        <f>ROUND('Models Data'!AZ308,-1)</f>
        <v>0</v>
      </c>
      <c r="AZ28" s="212">
        <f>ROUND('Models Data'!BA308,-1)</f>
        <v>0</v>
      </c>
      <c r="BA28" s="212">
        <f>ROUND('Models Data'!BB308,-1)</f>
        <v>0</v>
      </c>
      <c r="BB28" s="212">
        <f>ROUND('Models Data'!BC308,-1)</f>
        <v>0</v>
      </c>
      <c r="BC28" s="212">
        <f>ROUND('Models Data'!BD308,-1)</f>
        <v>0</v>
      </c>
      <c r="BD28" s="212">
        <f>ROUND('Models Data'!BE308,-1)</f>
        <v>0</v>
      </c>
      <c r="BE28" s="212">
        <f>ROUND('Models Data'!BF308,-1)</f>
        <v>0</v>
      </c>
      <c r="BF28" s="212">
        <f>ROUND('Models Data'!BG308,-1)</f>
        <v>0</v>
      </c>
      <c r="BG28" s="212">
        <f>ROUND('Models Data'!BH308,-1)</f>
        <v>0</v>
      </c>
      <c r="BH28" s="212">
        <f>ROUND('Models Data'!BI308,-1)</f>
        <v>0</v>
      </c>
      <c r="BI28" s="212">
        <f>ROUND('Models Data'!BJ308,-1)</f>
        <v>0</v>
      </c>
      <c r="BJ28" s="212">
        <f>ROUND('Models Data'!BK308,-1)</f>
        <v>0</v>
      </c>
      <c r="BK28" s="111">
        <f>ROUND('Models Data'!BL308,-1)</f>
        <v>0</v>
      </c>
      <c r="BL28" s="212">
        <f>ROUND('Models Data'!BM308,-1)</f>
        <v>0</v>
      </c>
      <c r="BM28" s="212">
        <f>ROUND('Models Data'!BN308,-1)</f>
        <v>0</v>
      </c>
      <c r="BN28" s="212">
        <f>ROUND('Models Data'!BO308,-1)</f>
        <v>0</v>
      </c>
      <c r="BO28" s="212">
        <f>ROUND('Models Data'!BP308,-1)</f>
        <v>0</v>
      </c>
      <c r="BP28" s="370">
        <f>ROUND('Models Data'!BQ308,-1)</f>
        <v>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Data'!C329:V329</f>
        <v>n/a</v>
      </c>
      <c r="C29" s="145" t="str">
        <v>n/a</v>
      </c>
      <c r="D29" s="145" t="str">
        <v>n/a</v>
      </c>
      <c r="E29" s="146" t="str">
        <v>n/a</v>
      </c>
      <c r="F29" s="147">
        <v>0</v>
      </c>
      <c r="G29" s="148">
        <v>0</v>
      </c>
      <c r="H29" s="147">
        <v>0</v>
      </c>
      <c r="I29" s="147">
        <v>0</v>
      </c>
      <c r="J29" s="149">
        <v>0</v>
      </c>
      <c r="K29" s="148">
        <v>0</v>
      </c>
      <c r="L29" s="253">
        <v>0</v>
      </c>
      <c r="M29" s="212">
        <v>0</v>
      </c>
      <c r="N29" s="212">
        <v>0</v>
      </c>
      <c r="O29" s="212">
        <v>0</v>
      </c>
      <c r="P29" s="213">
        <v>0</v>
      </c>
      <c r="Q29" s="213">
        <v>0</v>
      </c>
      <c r="R29" s="213">
        <v>0</v>
      </c>
      <c r="S29" s="213">
        <v>0</v>
      </c>
      <c r="T29" s="213">
        <v>0</v>
      </c>
      <c r="U29" s="213">
        <v>0</v>
      </c>
      <c r="V29" s="268">
        <f>ROUND('Models Data'!W329,0)</f>
        <v>1</v>
      </c>
      <c r="W29" s="213">
        <f>ROUND('Models Data'!X329,0)</f>
        <v>1</v>
      </c>
      <c r="X29" s="212">
        <f>ROUND('Models Data'!Y329,0)</f>
        <v>1</v>
      </c>
      <c r="Y29" s="212">
        <f>ROUND('Models Data'!Z329,0)</f>
        <v>1</v>
      </c>
      <c r="Z29" s="212">
        <f>ROUND('Models Data'!AA329,0)</f>
        <v>1</v>
      </c>
      <c r="AA29" s="212">
        <f>ROUND('Models Data'!AB329,0)</f>
        <v>1</v>
      </c>
      <c r="AB29" s="212">
        <f>ROUND('Models Data'!AC329,0)</f>
        <v>1</v>
      </c>
      <c r="AC29" s="213">
        <f>ROUND('Models Data'!AD329,0)</f>
        <v>1</v>
      </c>
      <c r="AD29" s="212">
        <f>ROUND('Models Data'!AE329,0)</f>
        <v>1</v>
      </c>
      <c r="AE29" s="212">
        <f>ROUND('Models Data'!AF329,0)</f>
        <v>1</v>
      </c>
      <c r="AF29" s="212">
        <f>ROUND('Models Data'!AG329,0)</f>
        <v>1</v>
      </c>
      <c r="AG29" s="212">
        <f>ROUND('Models Data'!AH329,0)</f>
        <v>2</v>
      </c>
      <c r="AH29" s="213">
        <f>ROUND('Models Data'!AI329,0)</f>
        <v>1</v>
      </c>
      <c r="AI29" s="213">
        <f>ROUND('Models Data'!AJ329,0)</f>
        <v>1</v>
      </c>
      <c r="AJ29" s="213">
        <f>ROUND('Models Data'!AK329,0)</f>
        <v>1</v>
      </c>
      <c r="AK29" s="213">
        <f>ROUND('Models Data'!AL329,0)</f>
        <v>1</v>
      </c>
      <c r="AL29" s="212">
        <f>ROUND('Models Data'!AM329,0)</f>
        <v>1</v>
      </c>
      <c r="AM29" s="212">
        <f>ROUND('Models Data'!AN329,0)</f>
        <v>1</v>
      </c>
      <c r="AN29" s="212">
        <f>ROUND('Models Data'!AO329,0)</f>
        <v>1</v>
      </c>
      <c r="AO29" s="213">
        <f>ROUND('Models Data'!AP329,0)</f>
        <v>0</v>
      </c>
      <c r="AP29" s="213">
        <f>ROUND('Models Data'!AQ329,0)</f>
        <v>0</v>
      </c>
      <c r="AQ29" s="213">
        <f>ROUND('Models Data'!AR329,0)</f>
        <v>0</v>
      </c>
      <c r="AR29" s="212">
        <f>ROUND('Models Data'!AS329,0)</f>
        <v>0</v>
      </c>
      <c r="AS29" s="493">
        <f>ROUND('Models Data'!AT329,0)</f>
        <v>0</v>
      </c>
      <c r="AT29" s="213">
        <f>ROUND('Models Data'!AU329,0)</f>
        <v>1</v>
      </c>
      <c r="AU29" s="213">
        <f>ROUND('Models Data'!AV329,0)</f>
        <v>1</v>
      </c>
      <c r="AV29" s="213">
        <f>ROUND('Models Data'!AW329,0)</f>
        <v>1</v>
      </c>
      <c r="AW29" s="335">
        <f>ROUND('Models Data'!AX329,0)</f>
        <v>0</v>
      </c>
      <c r="AX29" s="253">
        <f>ROUND('Models Data'!AY329,-1)</f>
        <v>0</v>
      </c>
      <c r="AY29" s="212">
        <f>ROUND('Models Data'!AZ329,-1)</f>
        <v>0</v>
      </c>
      <c r="AZ29" s="212">
        <f>ROUND('Models Data'!BA329,-1)</f>
        <v>0</v>
      </c>
      <c r="BA29" s="212">
        <f>ROUND('Models Data'!BB329,-1)</f>
        <v>0</v>
      </c>
      <c r="BB29" s="212">
        <f>ROUND('Models Data'!BC329,-1)</f>
        <v>0</v>
      </c>
      <c r="BC29" s="212">
        <f>ROUND('Models Data'!BD329,-1)</f>
        <v>0</v>
      </c>
      <c r="BD29" s="212">
        <f>ROUND('Models Data'!BE329,-1)</f>
        <v>0</v>
      </c>
      <c r="BE29" s="212">
        <f>ROUND('Models Data'!BF329,-1)</f>
        <v>0</v>
      </c>
      <c r="BF29" s="212">
        <f>ROUND('Models Data'!BG329,-1)</f>
        <v>0</v>
      </c>
      <c r="BG29" s="212">
        <f>ROUND('Models Data'!BH329,-1)</f>
        <v>0</v>
      </c>
      <c r="BH29" s="212">
        <f>ROUND('Models Data'!BI329,-1)</f>
        <v>0</v>
      </c>
      <c r="BI29" s="212">
        <f>ROUND('Models Data'!BJ329,-1)</f>
        <v>0</v>
      </c>
      <c r="BJ29" s="212">
        <f>ROUND('Models Data'!BK329,-1)</f>
        <v>0</v>
      </c>
      <c r="BK29" s="111">
        <f>ROUND('Models Data'!BL329,-1)</f>
        <v>0</v>
      </c>
      <c r="BL29" s="212">
        <f>ROUND('Models Data'!BM329,-1)</f>
        <v>0</v>
      </c>
      <c r="BM29" s="212">
        <f>ROUND('Models Data'!BN329,-1)</f>
        <v>0</v>
      </c>
      <c r="BN29" s="212">
        <f>ROUND('Models Data'!BO329,-1)</f>
        <v>0</v>
      </c>
      <c r="BO29" s="212">
        <f>ROUND('Models Data'!BP329,-1)</f>
        <v>0</v>
      </c>
      <c r="BP29" s="370">
        <f>ROUND('Models Data'!BQ329,-1)</f>
        <v>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Data'!C350:V350</f>
        <v>0</v>
      </c>
      <c r="C30" s="145">
        <v>0</v>
      </c>
      <c r="D30" s="145">
        <v>0</v>
      </c>
      <c r="E30" s="146">
        <v>0</v>
      </c>
      <c r="F30" s="147">
        <v>0</v>
      </c>
      <c r="G30" s="148">
        <v>0</v>
      </c>
      <c r="H30" s="147">
        <v>0</v>
      </c>
      <c r="I30" s="147">
        <v>0</v>
      </c>
      <c r="J30" s="149">
        <v>0</v>
      </c>
      <c r="K30" s="148">
        <v>0</v>
      </c>
      <c r="L30" s="253">
        <v>0</v>
      </c>
      <c r="M30" s="212">
        <v>0</v>
      </c>
      <c r="N30" s="212">
        <v>0</v>
      </c>
      <c r="O30" s="212">
        <v>0</v>
      </c>
      <c r="P30" s="213">
        <v>0</v>
      </c>
      <c r="Q30" s="213">
        <v>0</v>
      </c>
      <c r="R30" s="213">
        <v>10</v>
      </c>
      <c r="S30" s="213">
        <v>11</v>
      </c>
      <c r="T30" s="213">
        <v>8</v>
      </c>
      <c r="U30" s="213">
        <v>5</v>
      </c>
      <c r="V30" s="268">
        <f>ROUND('Models Data'!W350,0)</f>
        <v>6</v>
      </c>
      <c r="W30" s="213">
        <f>ROUND('Models Data'!X350,0)</f>
        <v>6</v>
      </c>
      <c r="X30" s="212">
        <f>ROUND('Models Data'!Y350,0)</f>
        <v>7</v>
      </c>
      <c r="Y30" s="212">
        <f>ROUND('Models Data'!Z350,0)</f>
        <v>7</v>
      </c>
      <c r="Z30" s="212">
        <f>ROUND('Models Data'!AA350,0)</f>
        <v>7</v>
      </c>
      <c r="AA30" s="212">
        <f>ROUND('Models Data'!AB350,0)</f>
        <v>6</v>
      </c>
      <c r="AB30" s="212">
        <f>ROUND('Models Data'!AC350,0)</f>
        <v>4</v>
      </c>
      <c r="AC30" s="213">
        <f>ROUND('Models Data'!AD350,0)</f>
        <v>3</v>
      </c>
      <c r="AD30" s="212">
        <f>ROUND('Models Data'!AE350,0)</f>
        <v>3</v>
      </c>
      <c r="AE30" s="212">
        <f>ROUND('Models Data'!AF350,0)</f>
        <v>3</v>
      </c>
      <c r="AF30" s="212">
        <f>ROUND('Models Data'!AG350,0)</f>
        <v>3</v>
      </c>
      <c r="AG30" s="212">
        <f>ROUND('Models Data'!AH350,0)</f>
        <v>2</v>
      </c>
      <c r="AH30" s="213">
        <f>ROUND('Models Data'!AI350,0)</f>
        <v>4</v>
      </c>
      <c r="AI30" s="213">
        <f>ROUND('Models Data'!AJ350,0)</f>
        <v>4</v>
      </c>
      <c r="AJ30" s="213">
        <f>ROUND('Models Data'!AK350,0)</f>
        <v>6</v>
      </c>
      <c r="AK30" s="213">
        <f>ROUND('Models Data'!AL350,0)</f>
        <v>6</v>
      </c>
      <c r="AL30" s="212">
        <f>ROUND('Models Data'!AM350,0)</f>
        <v>7</v>
      </c>
      <c r="AM30" s="212">
        <f>ROUND('Models Data'!AN350,0)</f>
        <v>6</v>
      </c>
      <c r="AN30" s="212">
        <f>ROUND('Models Data'!AO350,0)</f>
        <v>7</v>
      </c>
      <c r="AO30" s="213">
        <f>ROUND('Models Data'!AP350,0)</f>
        <v>6</v>
      </c>
      <c r="AP30" s="213">
        <f>ROUND('Models Data'!AQ350,0)</f>
        <v>3</v>
      </c>
      <c r="AQ30" s="213">
        <f>ROUND('Models Data'!AR350,0)</f>
        <v>5</v>
      </c>
      <c r="AR30" s="212">
        <f>ROUND('Models Data'!AS350,0)</f>
        <v>5</v>
      </c>
      <c r="AS30" s="493">
        <f>ROUND('Models Data'!AT350,0)</f>
        <v>4</v>
      </c>
      <c r="AT30" s="213">
        <f>ROUND('Models Data'!AU350,0)</f>
        <v>0</v>
      </c>
      <c r="AU30" s="213">
        <f>ROUND('Models Data'!AV350,0)</f>
        <v>0</v>
      </c>
      <c r="AV30" s="213">
        <f>ROUND('Models Data'!AW350,0)</f>
        <v>0</v>
      </c>
      <c r="AW30" s="335">
        <f>ROUND('Models Data'!AX350,0)</f>
        <v>0</v>
      </c>
      <c r="AX30" s="253">
        <f>ROUND('Models Data'!AY350,-1)</f>
        <v>0</v>
      </c>
      <c r="AY30" s="212">
        <f>ROUND('Models Data'!AZ350,-1)</f>
        <v>0</v>
      </c>
      <c r="AZ30" s="212">
        <f>ROUND('Models Data'!BA350,-1)</f>
        <v>0</v>
      </c>
      <c r="BA30" s="212">
        <f>ROUND('Models Data'!BB350,-1)</f>
        <v>0</v>
      </c>
      <c r="BB30" s="212">
        <f>ROUND('Models Data'!BC350,-1)</f>
        <v>0</v>
      </c>
      <c r="BC30" s="212">
        <f>ROUND('Models Data'!BD350,-1)</f>
        <v>0</v>
      </c>
      <c r="BD30" s="212">
        <f>ROUND('Models Data'!BE350,-1)</f>
        <v>0</v>
      </c>
      <c r="BE30" s="212">
        <f>ROUND('Models Data'!BF350,-1)</f>
        <v>0</v>
      </c>
      <c r="BF30" s="212">
        <f>ROUND('Models Data'!BG350,-1)</f>
        <v>0</v>
      </c>
      <c r="BG30" s="212">
        <f>ROUND('Models Data'!BH350,-1)</f>
        <v>0</v>
      </c>
      <c r="BH30" s="212">
        <f>ROUND('Models Data'!BI350,-1)</f>
        <v>0</v>
      </c>
      <c r="BI30" s="212">
        <f>ROUND('Models Data'!BJ350,-1)</f>
        <v>0</v>
      </c>
      <c r="BJ30" s="212">
        <f>ROUND('Models Data'!BK350,-1)</f>
        <v>0</v>
      </c>
      <c r="BK30" s="111">
        <f>ROUND('Models Data'!BL350,-1)</f>
        <v>0</v>
      </c>
      <c r="BL30" s="212">
        <f>ROUND('Models Data'!BM350,-1)</f>
        <v>0</v>
      </c>
      <c r="BM30" s="212">
        <f>ROUND('Models Data'!BN350,-1)</f>
        <v>0</v>
      </c>
      <c r="BN30" s="212">
        <f>ROUND('Models Data'!BO350,-1)</f>
        <v>0</v>
      </c>
      <c r="BO30" s="212">
        <f>ROUND('Models Data'!BP350,-1)</f>
        <v>0</v>
      </c>
      <c r="BP30" s="370">
        <f>ROUND('Models Data'!BQ350,-1)</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Data'!AE371</f>
        <v>2</v>
      </c>
      <c r="AE31" s="212">
        <f>'Models Data'!AF371</f>
        <v>2</v>
      </c>
      <c r="AF31" s="212">
        <f>ROUND('Models Data'!AG371,0)</f>
        <v>2</v>
      </c>
      <c r="AG31" s="212">
        <f>ROUND('Models Data'!AH371,0)</f>
        <v>2</v>
      </c>
      <c r="AH31" s="213">
        <f>ROUND('Models Data'!AI371,0)</f>
        <v>2</v>
      </c>
      <c r="AI31" s="213"/>
      <c r="AJ31" s="213">
        <f>ROUND('Models Data'!AK371,0)</f>
        <v>1</v>
      </c>
      <c r="AK31" s="213">
        <f>ROUND('Models Data'!AL371,0)</f>
        <v>1</v>
      </c>
      <c r="AL31" s="212">
        <f>ROUND('Models Data'!AM371,0)</f>
        <v>1</v>
      </c>
      <c r="AM31" s="212">
        <f>ROUND('Models Data'!AN371,0)</f>
        <v>1</v>
      </c>
      <c r="AN31" s="212">
        <f>ROUND('Models Data'!AO371,0)</f>
        <v>2</v>
      </c>
      <c r="AO31" s="213">
        <f>ROUND('Models Data'!AP371,0)</f>
        <v>1</v>
      </c>
      <c r="AP31" s="213">
        <f>ROUND('Models Data'!AQ371,0)</f>
        <v>1</v>
      </c>
      <c r="AQ31" s="213">
        <f>ROUND('Models Data'!AR371,0)</f>
        <v>1</v>
      </c>
      <c r="AR31" s="212">
        <f>ROUND('Models Data'!AS371,0)</f>
        <v>1</v>
      </c>
      <c r="AS31" s="493">
        <f>ROUND('Models Data'!AT371,0)</f>
        <v>6</v>
      </c>
      <c r="AT31" s="213">
        <f>ROUND('Models Data'!AU371,0)</f>
        <v>6</v>
      </c>
      <c r="AU31" s="213">
        <f>ROUND('Models Data'!AV371,0)</f>
        <v>6</v>
      </c>
      <c r="AV31" s="213">
        <f>ROUND('Models Data'!AW371,0)</f>
        <v>4</v>
      </c>
      <c r="AW31" s="335">
        <f>ROUND('Models Data'!AX371,0)</f>
        <v>6</v>
      </c>
      <c r="AX31" s="253">
        <f>ROUND('Models Data'!AY371,-1)</f>
        <v>10</v>
      </c>
      <c r="AY31" s="212">
        <f>ROUND('Models Data'!AZ371,-1)</f>
        <v>10</v>
      </c>
      <c r="AZ31" s="212">
        <f>ROUND('Models Data'!BA371,-1)</f>
        <v>10</v>
      </c>
      <c r="BA31" s="212">
        <f>ROUND('Models Data'!BB371,-1)</f>
        <v>10</v>
      </c>
      <c r="BB31" s="212">
        <f>ROUND('Models Data'!BC371,-1)</f>
        <v>10</v>
      </c>
      <c r="BC31" s="212">
        <f>ROUND('Models Data'!BD371,-1)</f>
        <v>10</v>
      </c>
      <c r="BD31" s="212">
        <f>ROUND('Models Data'!BE371,-1)</f>
        <v>10</v>
      </c>
      <c r="BE31" s="212">
        <f>ROUND('Models Data'!BF371,-1)</f>
        <v>10</v>
      </c>
      <c r="BF31" s="212">
        <f>ROUND('Models Data'!BG371,-1)</f>
        <v>10</v>
      </c>
      <c r="BG31" s="212">
        <f>ROUND('Models Data'!BH371,-1)</f>
        <v>10</v>
      </c>
      <c r="BH31" s="212">
        <f>ROUND('Models Data'!BI371,-1)</f>
        <v>10</v>
      </c>
      <c r="BI31" s="212">
        <f>ROUND('Models Data'!BJ371,-1)</f>
        <v>10</v>
      </c>
      <c r="BJ31" s="212">
        <f>ROUND('Models Data'!BK371,-1)</f>
        <v>10</v>
      </c>
      <c r="BK31" s="111">
        <f>ROUND('Models Data'!BL371,-1)</f>
        <v>10</v>
      </c>
      <c r="BL31" s="212">
        <f>ROUND('Models Data'!BM371,-1)</f>
        <v>10</v>
      </c>
      <c r="BM31" s="212">
        <f>ROUND('Models Data'!BN371,-1)</f>
        <v>10</v>
      </c>
      <c r="BN31" s="212">
        <f>ROUND('Models Data'!BO371,-1)</f>
        <v>10</v>
      </c>
      <c r="BO31" s="212">
        <f>ROUND('Models Data'!BP371,-1)</f>
        <v>10</v>
      </c>
      <c r="BP31" s="370">
        <f>ROUND('Models Data'!BQ371,-1)</f>
        <v>10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Data'!C392:V392</f>
        <v>0</v>
      </c>
      <c r="C32" s="145">
        <v>0</v>
      </c>
      <c r="D32" s="145">
        <v>0</v>
      </c>
      <c r="E32" s="146">
        <v>0</v>
      </c>
      <c r="F32" s="147">
        <v>0</v>
      </c>
      <c r="G32" s="148">
        <v>0</v>
      </c>
      <c r="H32" s="147">
        <v>0</v>
      </c>
      <c r="I32" s="147">
        <v>0</v>
      </c>
      <c r="J32" s="149">
        <v>0</v>
      </c>
      <c r="K32" s="148">
        <v>0</v>
      </c>
      <c r="L32" s="253">
        <v>0</v>
      </c>
      <c r="M32" s="212">
        <v>0</v>
      </c>
      <c r="N32" s="212">
        <v>0</v>
      </c>
      <c r="O32" s="212">
        <v>0</v>
      </c>
      <c r="P32" s="213">
        <v>0</v>
      </c>
      <c r="Q32" s="213">
        <v>0</v>
      </c>
      <c r="R32" s="213">
        <v>2</v>
      </c>
      <c r="S32" s="213">
        <v>0</v>
      </c>
      <c r="T32" s="213">
        <v>0</v>
      </c>
      <c r="U32" s="213">
        <v>0</v>
      </c>
      <c r="V32" s="268">
        <f>ROUND('Models Data'!W392,0)</f>
        <v>2</v>
      </c>
      <c r="W32" s="213">
        <f>ROUND('Models Data'!X392,0)</f>
        <v>3</v>
      </c>
      <c r="X32" s="212">
        <f>ROUND('Models Data'!Y392,0)</f>
        <v>1</v>
      </c>
      <c r="Y32" s="212">
        <f>ROUND('Models Data'!Z392,0)</f>
        <v>5</v>
      </c>
      <c r="Z32" s="212">
        <f>ROUND('Models Data'!AA392,0)</f>
        <v>7</v>
      </c>
      <c r="AA32" s="212">
        <f>ROUND('Models Data'!AB392,0)</f>
        <v>5</v>
      </c>
      <c r="AB32" s="212">
        <f>ROUND('Models Data'!AC392,0)</f>
        <v>6</v>
      </c>
      <c r="AC32" s="213">
        <f>ROUND('Models Data'!AD392,0)</f>
        <v>6</v>
      </c>
      <c r="AD32" s="212">
        <f>ROUND('Models Data'!AE392,0)</f>
        <v>12</v>
      </c>
      <c r="AE32" s="212">
        <f>ROUND('Models Data'!AF392,0)</f>
        <v>15</v>
      </c>
      <c r="AF32" s="212">
        <f>ROUND('Models Data'!AG392,0)</f>
        <v>16</v>
      </c>
      <c r="AG32" s="212">
        <f>ROUND('Models Data'!AH392,0)</f>
        <v>16</v>
      </c>
      <c r="AH32" s="213">
        <f>ROUND('Models Data'!AI392,0)</f>
        <v>16</v>
      </c>
      <c r="AI32" s="213">
        <f>ROUND('Models Data'!AJ392,0)</f>
        <v>14</v>
      </c>
      <c r="AJ32" s="213">
        <f>ROUND('Models Data'!AK392,0)</f>
        <v>13</v>
      </c>
      <c r="AK32" s="213">
        <f>ROUND('Models Data'!AL392,0)</f>
        <v>19</v>
      </c>
      <c r="AL32" s="212">
        <f>ROUND('Models Data'!AM392,0)</f>
        <v>15</v>
      </c>
      <c r="AM32" s="212">
        <f>ROUND('Models Data'!AN392,0)</f>
        <v>11</v>
      </c>
      <c r="AN32" s="212">
        <f>ROUND('Models Data'!AO392,0)</f>
        <v>23</v>
      </c>
      <c r="AO32" s="213">
        <f>ROUND('Models Data'!AP392,0)</f>
        <v>21</v>
      </c>
      <c r="AP32" s="213">
        <f>ROUND('Models Data'!AQ392,0)</f>
        <v>29</v>
      </c>
      <c r="AQ32" s="213">
        <f>ROUND('Models Data'!AR392,0)</f>
        <v>24</v>
      </c>
      <c r="AR32" s="212">
        <f>ROUND('Models Data'!AS392,0)</f>
        <v>22</v>
      </c>
      <c r="AS32" s="493">
        <f>ROUND('Models Data'!AT392,0)</f>
        <v>28</v>
      </c>
      <c r="AT32" s="213">
        <f>ROUND('Models Data'!AU392,0)</f>
        <v>30</v>
      </c>
      <c r="AU32" s="213">
        <f>ROUND('Models Data'!AV392,0)</f>
        <v>32</v>
      </c>
      <c r="AV32" s="213">
        <f>ROUND('Models Data'!AW392,0)</f>
        <v>35</v>
      </c>
      <c r="AW32" s="335">
        <f>ROUND('Models Data'!AX392,0)</f>
        <v>55</v>
      </c>
      <c r="AX32" s="253">
        <f>ROUND('Models Data'!AY392,-1)</f>
        <v>60</v>
      </c>
      <c r="AY32" s="212">
        <f>ROUND('Models Data'!AZ392,-1)</f>
        <v>60</v>
      </c>
      <c r="AZ32" s="212">
        <f>ROUND('Models Data'!BA392,-1)</f>
        <v>60</v>
      </c>
      <c r="BA32" s="212">
        <f>ROUND('Models Data'!BB392,-1)</f>
        <v>60</v>
      </c>
      <c r="BB32" s="212">
        <f>ROUND('Models Data'!BC392,-1)</f>
        <v>60</v>
      </c>
      <c r="BC32" s="212">
        <f>ROUND('Models Data'!BD392,-1)</f>
        <v>60</v>
      </c>
      <c r="BD32" s="212">
        <f>ROUND('Models Data'!BE392,-1)</f>
        <v>60</v>
      </c>
      <c r="BE32" s="212">
        <f>ROUND('Models Data'!BF392,-1)</f>
        <v>60</v>
      </c>
      <c r="BF32" s="212">
        <f>ROUND('Models Data'!BG392,-1)</f>
        <v>60</v>
      </c>
      <c r="BG32" s="212">
        <f>ROUND('Models Data'!BH392,-1)</f>
        <v>70</v>
      </c>
      <c r="BH32" s="212">
        <f>ROUND('Models Data'!BI392,-1)</f>
        <v>70</v>
      </c>
      <c r="BI32" s="212">
        <f>ROUND('Models Data'!BJ392,-1)</f>
        <v>70</v>
      </c>
      <c r="BJ32" s="212">
        <f>ROUND('Models Data'!BK392,-1)</f>
        <v>60</v>
      </c>
      <c r="BK32" s="111">
        <f>ROUND('Models Data'!BL392,-1)</f>
        <v>70</v>
      </c>
      <c r="BL32" s="212">
        <f>ROUND('Models Data'!BM392,-1)</f>
        <v>70</v>
      </c>
      <c r="BM32" s="212">
        <f>ROUND('Models Data'!BN392,-1)</f>
        <v>70</v>
      </c>
      <c r="BN32" s="212">
        <f>ROUND('Models Data'!BO392,-1)</f>
        <v>70</v>
      </c>
      <c r="BO32" s="212">
        <f>ROUND('Models Data'!BP392,-1)</f>
        <v>70</v>
      </c>
      <c r="BP32" s="370">
        <f>ROUND('Models Data'!BQ392,-1)</f>
        <v>70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Data'!C413:V413</f>
        <v>n/a</v>
      </c>
      <c r="C33" s="145" t="str">
        <v>n/a</v>
      </c>
      <c r="D33" s="145" t="str">
        <v>n/a</v>
      </c>
      <c r="E33" s="146" t="str">
        <v>n/a</v>
      </c>
      <c r="F33" s="147" t="str">
        <v>n/a</v>
      </c>
      <c r="G33" s="148">
        <v>0</v>
      </c>
      <c r="H33" s="147">
        <v>0</v>
      </c>
      <c r="I33" s="147">
        <v>0</v>
      </c>
      <c r="J33" s="149">
        <v>0</v>
      </c>
      <c r="K33" s="148">
        <v>0</v>
      </c>
      <c r="L33" s="253">
        <v>0</v>
      </c>
      <c r="M33" s="212">
        <v>0</v>
      </c>
      <c r="N33" s="212">
        <v>0</v>
      </c>
      <c r="O33" s="212">
        <v>0</v>
      </c>
      <c r="P33" s="213">
        <v>0</v>
      </c>
      <c r="Q33" s="213">
        <v>0</v>
      </c>
      <c r="R33" s="213">
        <v>22</v>
      </c>
      <c r="S33" s="213">
        <v>20</v>
      </c>
      <c r="T33" s="213">
        <v>19</v>
      </c>
      <c r="U33" s="213">
        <v>1</v>
      </c>
      <c r="V33" s="268">
        <f>ROUND('Models Data'!W413,0)</f>
        <v>2</v>
      </c>
      <c r="W33" s="213">
        <f>ROUND('Models Data'!X413,0)</f>
        <v>2</v>
      </c>
      <c r="X33" s="212">
        <f>ROUND('Models Data'!Y413,0)</f>
        <v>2</v>
      </c>
      <c r="Y33" s="212">
        <f>ROUND('Models Data'!Z413,0)</f>
        <v>2</v>
      </c>
      <c r="Z33" s="212">
        <f>ROUND('Models Data'!AA413,0)</f>
        <v>2</v>
      </c>
      <c r="AA33" s="212">
        <f>ROUND('Models Data'!AB413,0)</f>
        <v>2</v>
      </c>
      <c r="AB33" s="212">
        <f>ROUND('Models Data'!AC413,0)</f>
        <v>2</v>
      </c>
      <c r="AC33" s="213">
        <f>ROUND('Models Data'!AD413,0)</f>
        <v>2</v>
      </c>
      <c r="AD33" s="212">
        <f>ROUND('Models Data'!AE413,0)</f>
        <v>2</v>
      </c>
      <c r="AE33" s="212">
        <f>ROUND('Models Data'!AF413,0)</f>
        <v>3</v>
      </c>
      <c r="AF33" s="212">
        <f>ROUND('Models Data'!AG413,0)</f>
        <v>2</v>
      </c>
      <c r="AG33" s="212">
        <f>ROUND('Models Data'!AH413,0)</f>
        <v>2</v>
      </c>
      <c r="AH33" s="213">
        <f>ROUND('Models Data'!AI413,0)</f>
        <v>4</v>
      </c>
      <c r="AI33" s="213">
        <f>ROUND('Models Data'!AJ413,0)</f>
        <v>4</v>
      </c>
      <c r="AJ33" s="213">
        <f>ROUND('Models Data'!AK413,0)</f>
        <v>4</v>
      </c>
      <c r="AK33" s="213">
        <f>ROUND('Models Data'!AL413,0)</f>
        <v>2</v>
      </c>
      <c r="AL33" s="212">
        <f>ROUND('Models Data'!AM413,0)</f>
        <v>2</v>
      </c>
      <c r="AM33" s="212">
        <f>ROUND('Models Data'!AN413,0)</f>
        <v>1</v>
      </c>
      <c r="AN33" s="212">
        <f>ROUND('Models Data'!AO413,0)</f>
        <v>2</v>
      </c>
      <c r="AO33" s="213">
        <f>ROUND('Models Data'!AP413,0)</f>
        <v>1</v>
      </c>
      <c r="AP33" s="213">
        <f>ROUND('Models Data'!AQ413,0)</f>
        <v>1</v>
      </c>
      <c r="AQ33" s="213">
        <f>ROUND('Models Data'!AR413,0)</f>
        <v>1</v>
      </c>
      <c r="AR33" s="212">
        <f>ROUND('Models Data'!AS413,0)</f>
        <v>1</v>
      </c>
      <c r="AS33" s="493">
        <f>ROUND('Models Data'!AT413,0)</f>
        <v>1</v>
      </c>
      <c r="AT33" s="213">
        <f>ROUND('Models Data'!AU413,0)</f>
        <v>0</v>
      </c>
      <c r="AU33" s="213">
        <f>ROUND('Models Data'!AV413,0)</f>
        <v>0</v>
      </c>
      <c r="AV33" s="213">
        <f>ROUND('Models Data'!AW413,0)</f>
        <v>0</v>
      </c>
      <c r="AW33" s="335">
        <f>ROUND('Models Data'!AX413,0)</f>
        <v>0</v>
      </c>
      <c r="AX33" s="253">
        <f>ROUND('Models Data'!AY413,-1)</f>
        <v>0</v>
      </c>
      <c r="AY33" s="212">
        <f>ROUND('Models Data'!AZ413,-1)</f>
        <v>0</v>
      </c>
      <c r="AZ33" s="212">
        <f>ROUND('Models Data'!BA413,-1)</f>
        <v>0</v>
      </c>
      <c r="BA33" s="212">
        <f>ROUND('Models Data'!BB413,-1)</f>
        <v>0</v>
      </c>
      <c r="BB33" s="212">
        <f>ROUND('Models Data'!BC413,-1)</f>
        <v>0</v>
      </c>
      <c r="BC33" s="212">
        <f>ROUND('Models Data'!BD413,-1)</f>
        <v>0</v>
      </c>
      <c r="BD33" s="212">
        <f>ROUND('Models Data'!BE413,-1)</f>
        <v>0</v>
      </c>
      <c r="BE33" s="212">
        <f>ROUND('Models Data'!BF413,-1)</f>
        <v>0</v>
      </c>
      <c r="BF33" s="212">
        <f>ROUND('Models Data'!BG413,-1)</f>
        <v>0</v>
      </c>
      <c r="BG33" s="212">
        <f>ROUND('Models Data'!BH413,-1)</f>
        <v>0</v>
      </c>
      <c r="BH33" s="212">
        <f>ROUND('Models Data'!BI413,-1)</f>
        <v>0</v>
      </c>
      <c r="BI33" s="212">
        <f>ROUND('Models Data'!BJ413,-1)</f>
        <v>0</v>
      </c>
      <c r="BJ33" s="212">
        <f>ROUND('Models Data'!BK413,-1)</f>
        <v>0</v>
      </c>
      <c r="BK33" s="111">
        <f>ROUND('Models Data'!BL413,-1)</f>
        <v>0</v>
      </c>
      <c r="BL33" s="212">
        <f>ROUND('Models Data'!BM413,-1)</f>
        <v>0</v>
      </c>
      <c r="BM33" s="212">
        <f>ROUND('Models Data'!BN413,-1)</f>
        <v>0</v>
      </c>
      <c r="BN33" s="212">
        <f>ROUND('Models Data'!BO413,-1)</f>
        <v>0</v>
      </c>
      <c r="BO33" s="212">
        <f>ROUND('Models Data'!BP413,-1)</f>
        <v>0</v>
      </c>
      <c r="BP33" s="370">
        <f>ROUND('Models Data'!BQ413,-1)</f>
        <v>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Data'!C434:V434</f>
        <v>n/a</v>
      </c>
      <c r="C34" s="151" t="str">
        <v>n/a</v>
      </c>
      <c r="D34" s="151" t="str">
        <v>n/a</v>
      </c>
      <c r="E34" s="151" t="str">
        <v>n/a</v>
      </c>
      <c r="F34" s="152">
        <v>0</v>
      </c>
      <c r="G34" s="153">
        <v>0</v>
      </c>
      <c r="H34" s="152">
        <v>0</v>
      </c>
      <c r="I34" s="152">
        <v>0</v>
      </c>
      <c r="J34" s="151">
        <v>0</v>
      </c>
      <c r="K34" s="152">
        <v>0</v>
      </c>
      <c r="L34" s="247">
        <v>0</v>
      </c>
      <c r="M34" s="2">
        <v>0</v>
      </c>
      <c r="N34" s="2">
        <v>0</v>
      </c>
      <c r="O34" s="2">
        <v>0</v>
      </c>
      <c r="P34" s="209">
        <v>0</v>
      </c>
      <c r="Q34" s="209">
        <v>0</v>
      </c>
      <c r="R34" s="209">
        <v>868</v>
      </c>
      <c r="S34" s="215">
        <v>856</v>
      </c>
      <c r="T34" s="214">
        <v>868</v>
      </c>
      <c r="U34" s="209">
        <v>760</v>
      </c>
      <c r="V34" s="269">
        <f>ROUND('Models Data'!W434,0)</f>
        <v>783</v>
      </c>
      <c r="W34" s="214">
        <f>ROUND('Models Data'!X434,0)</f>
        <v>792</v>
      </c>
      <c r="X34" s="2">
        <f>ROUND('Models Data'!Y434,0)</f>
        <v>781</v>
      </c>
      <c r="Y34" s="2">
        <f>ROUND('Models Data'!Z434,0)</f>
        <v>773</v>
      </c>
      <c r="Z34" s="2">
        <f>ROUND('Models Data'!AA434,0)</f>
        <v>766</v>
      </c>
      <c r="AA34" s="2">
        <f>ROUND('Models Data'!AB434,0)</f>
        <v>742</v>
      </c>
      <c r="AB34" s="2">
        <f>ROUND('Models Data'!AC434,0)</f>
        <v>746</v>
      </c>
      <c r="AC34" s="209">
        <f>ROUND('Models Data'!AD434,0)</f>
        <v>736</v>
      </c>
      <c r="AD34" s="2">
        <f>ROUND('Models Data'!AE434,0)</f>
        <v>738</v>
      </c>
      <c r="AE34" s="2">
        <f>ROUND('Models Data'!AF434,0)</f>
        <v>730</v>
      </c>
      <c r="AF34" s="2">
        <f>ROUND('Models Data'!AG434,0)</f>
        <v>709</v>
      </c>
      <c r="AG34" s="2">
        <f>ROUND('Models Data'!AH434,0)</f>
        <v>697</v>
      </c>
      <c r="AH34" s="209">
        <f>ROUND('Models Data'!AI434,0)</f>
        <v>686</v>
      </c>
      <c r="AI34" s="209">
        <f>ROUND('Models Data'!AJ434,0)</f>
        <v>667</v>
      </c>
      <c r="AJ34" s="209">
        <f>ROUND('Models Data'!AK434,0)</f>
        <v>648</v>
      </c>
      <c r="AK34" s="209">
        <f>ROUND('Models Data'!AL434,0)</f>
        <v>655</v>
      </c>
      <c r="AL34" s="2">
        <f>ROUND('Models Data'!AM434,0)</f>
        <v>648</v>
      </c>
      <c r="AM34" s="2">
        <f>ROUND('Models Data'!AN434,0)</f>
        <v>623</v>
      </c>
      <c r="AN34" s="2">
        <f>ROUND('Models Data'!AO434,0)</f>
        <v>627</v>
      </c>
      <c r="AO34" s="209">
        <f>ROUND('Models Data'!AP434,0)</f>
        <v>604</v>
      </c>
      <c r="AP34" s="209">
        <f>ROUND('Models Data'!AQ434,0)</f>
        <v>595</v>
      </c>
      <c r="AQ34" s="209">
        <f>ROUND('Models Data'!AR434,0)</f>
        <v>584</v>
      </c>
      <c r="AR34" s="2">
        <f>ROUND('Models Data'!AS434,0)</f>
        <v>577</v>
      </c>
      <c r="AS34" s="494">
        <f>ROUND('Models Data'!AT434,0)</f>
        <v>586</v>
      </c>
      <c r="AT34" s="209">
        <f>ROUND('Models Data'!AU434,0)</f>
        <v>577</v>
      </c>
      <c r="AU34" s="209">
        <f>ROUND('Models Data'!AV434,0)</f>
        <v>584</v>
      </c>
      <c r="AV34" s="209">
        <f>ROUND('Models Data'!AW434,0)</f>
        <v>568</v>
      </c>
      <c r="AW34" s="349">
        <f>ROUND('Models Data'!AX434,0)</f>
        <v>547</v>
      </c>
      <c r="AX34" s="247">
        <f>ROUND('Models Data'!AY434,-1)</f>
        <v>540</v>
      </c>
      <c r="AY34" s="2">
        <f>ROUND('Models Data'!AZ434,-1)</f>
        <v>530</v>
      </c>
      <c r="AZ34" s="2">
        <f>ROUND('Models Data'!BA434,-1)</f>
        <v>520</v>
      </c>
      <c r="BA34" s="2">
        <f>ROUND('Models Data'!BB434,-1)</f>
        <v>510</v>
      </c>
      <c r="BB34" s="2">
        <f>ROUND('Models Data'!BC434,-1)</f>
        <v>490</v>
      </c>
      <c r="BC34" s="2">
        <f>ROUND('Models Data'!BD434,-1)</f>
        <v>490</v>
      </c>
      <c r="BD34" s="2">
        <f>ROUND('Models Data'!BE434,-1)</f>
        <v>480</v>
      </c>
      <c r="BE34" s="2">
        <f>ROUND('Models Data'!BF434,-1)</f>
        <v>470</v>
      </c>
      <c r="BF34" s="2">
        <f>ROUND('Models Data'!BG434,-1)</f>
        <v>460</v>
      </c>
      <c r="BG34" s="2">
        <f>ROUND('Models Data'!BH434,-1)</f>
        <v>450</v>
      </c>
      <c r="BH34" s="2">
        <f>ROUND('Models Data'!BI434,-1)</f>
        <v>440</v>
      </c>
      <c r="BI34" s="2">
        <f>ROUND('Models Data'!BJ434,-1)</f>
        <v>430</v>
      </c>
      <c r="BJ34" s="2">
        <f>ROUND('Models Data'!BK434,-1)</f>
        <v>420</v>
      </c>
      <c r="BK34" s="121">
        <f>ROUND('Models Data'!BL434,-1)</f>
        <v>420</v>
      </c>
      <c r="BL34" s="2">
        <f>ROUND('Models Data'!BM434,-1)</f>
        <v>410</v>
      </c>
      <c r="BM34" s="2">
        <f>ROUND('Models Data'!BN434,-1)</f>
        <v>410</v>
      </c>
      <c r="BN34" s="2">
        <f>ROUND('Models Data'!BO434,-1)</f>
        <v>400</v>
      </c>
      <c r="BO34" s="2">
        <f>ROUND('Models Data'!BP434,-1)</f>
        <v>390</v>
      </c>
      <c r="BP34" s="342">
        <f>ROUND('Models Data'!BQ434,-1)</f>
        <v>380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217"/>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Data'!C455:V455</f>
        <v>n/a</v>
      </c>
      <c r="C36" s="171" t="str">
        <v>n/a</v>
      </c>
      <c r="D36" s="171" t="str">
        <v>n/a</v>
      </c>
      <c r="E36" s="172" t="str">
        <v>n/a</v>
      </c>
      <c r="F36" s="173">
        <v>0</v>
      </c>
      <c r="G36" s="174">
        <v>0</v>
      </c>
      <c r="H36" s="173">
        <v>0</v>
      </c>
      <c r="I36" s="173">
        <v>0</v>
      </c>
      <c r="J36" s="171">
        <v>0</v>
      </c>
      <c r="K36" s="171">
        <v>0</v>
      </c>
      <c r="L36" s="257">
        <v>0</v>
      </c>
      <c r="M36" s="80">
        <v>0</v>
      </c>
      <c r="N36" s="80">
        <v>0</v>
      </c>
      <c r="O36" s="80">
        <v>0</v>
      </c>
      <c r="P36" s="207">
        <v>0</v>
      </c>
      <c r="Q36" s="207">
        <v>0</v>
      </c>
      <c r="R36" s="207">
        <v>2</v>
      </c>
      <c r="S36" s="219">
        <v>3</v>
      </c>
      <c r="T36" s="219">
        <v>1</v>
      </c>
      <c r="U36" s="219">
        <v>0</v>
      </c>
      <c r="V36" s="274">
        <f>ROUND('Models Data'!W455,0)</f>
        <v>0</v>
      </c>
      <c r="W36" s="219">
        <f>ROUND('Models Data'!X455,0)</f>
        <v>0</v>
      </c>
      <c r="X36" s="246">
        <f>ROUND('Models Data'!Y455,0)</f>
        <v>1</v>
      </c>
      <c r="Y36" s="246">
        <f>ROUND('Models Data'!Z455,0)</f>
        <v>0</v>
      </c>
      <c r="Z36" s="246">
        <f>ROUND('Models Data'!AA455,0)</f>
        <v>0</v>
      </c>
      <c r="AA36" s="246">
        <f>ROUND('Models Data'!AB455,0)</f>
        <v>0</v>
      </c>
      <c r="AB36" s="246">
        <f>ROUND('Models Data'!AC455,0)</f>
        <v>0</v>
      </c>
      <c r="AC36" s="219">
        <f>ROUND('Models Data'!AD455,0)</f>
        <v>0</v>
      </c>
      <c r="AD36" s="246">
        <f>ROUND('Models Data'!AE455,0)</f>
        <v>0</v>
      </c>
      <c r="AE36" s="246">
        <f>ROUND('Models Data'!AF455,0)</f>
        <v>0</v>
      </c>
      <c r="AF36" s="246">
        <f>ROUND('Models Data'!AG455,0)</f>
        <v>0</v>
      </c>
      <c r="AG36" s="246">
        <f>ROUND('Models Data'!AH455,0)</f>
        <v>1</v>
      </c>
      <c r="AH36" s="219">
        <f>ROUND('Models Data'!AI455,0)</f>
        <v>1</v>
      </c>
      <c r="AI36" s="219">
        <f>ROUND('Models Data'!AJ455,0)</f>
        <v>1</v>
      </c>
      <c r="AJ36" s="219">
        <f>ROUND('Models Data'!AK455,0)</f>
        <v>0</v>
      </c>
      <c r="AK36" s="219">
        <f>ROUND('Models Data'!AL455,0)</f>
        <v>0</v>
      </c>
      <c r="AL36" s="246">
        <f>ROUND('Models Data'!AM455,0)</f>
        <v>0</v>
      </c>
      <c r="AM36" s="246">
        <f>ROUND('Models Data'!AN455,0)</f>
        <v>0</v>
      </c>
      <c r="AN36" s="246">
        <f>ROUND('Models Data'!AO455,0)</f>
        <v>1</v>
      </c>
      <c r="AO36" s="219">
        <f>ROUND('Models Data'!AP455,0)</f>
        <v>2</v>
      </c>
      <c r="AP36" s="219">
        <f>ROUND('Models Data'!AQ455,0)</f>
        <v>2</v>
      </c>
      <c r="AQ36" s="219">
        <f>ROUND('Models Data'!AR455,0)</f>
        <v>2</v>
      </c>
      <c r="AR36" s="246">
        <f>ROUND('Models Data'!AS455,0)</f>
        <v>2</v>
      </c>
      <c r="AS36" s="496">
        <f>ROUND('Models Data'!AT455,0)</f>
        <v>1</v>
      </c>
      <c r="AT36" s="219">
        <f>ROUND('Models Data'!AU455,0)</f>
        <v>1</v>
      </c>
      <c r="AU36" s="219">
        <f>ROUND('Models Data'!AV455,0)</f>
        <v>1</v>
      </c>
      <c r="AV36" s="219">
        <f>ROUND('Models Data'!AW455,0)</f>
        <v>1</v>
      </c>
      <c r="AW36" s="352">
        <f>ROUND('Models Data'!AX455,0)</f>
        <v>1</v>
      </c>
      <c r="AX36" s="437">
        <f>ROUND('Models Data'!AY455,-1)</f>
        <v>0</v>
      </c>
      <c r="AY36" s="246">
        <f>ROUND('Models Data'!AZ455,-1)</f>
        <v>0</v>
      </c>
      <c r="AZ36" s="246">
        <f>ROUND('Models Data'!BA455,-1)</f>
        <v>0</v>
      </c>
      <c r="BA36" s="246">
        <f>ROUND('Models Data'!BB455,-1)</f>
        <v>0</v>
      </c>
      <c r="BB36" s="246">
        <f>ROUND('Models Data'!BC455,-1)</f>
        <v>0</v>
      </c>
      <c r="BC36" s="246">
        <f>ROUND('Models Data'!BD455,-1)</f>
        <v>0</v>
      </c>
      <c r="BD36" s="246">
        <f>ROUND('Models Data'!BE455,-1)</f>
        <v>0</v>
      </c>
      <c r="BE36" s="246">
        <f>ROUND('Models Data'!BF455,-1)</f>
        <v>0</v>
      </c>
      <c r="BF36" s="246">
        <f>ROUND('Models Data'!BG455,-1)</f>
        <v>0</v>
      </c>
      <c r="BG36" s="246">
        <f>ROUND('Models Data'!BH455,-1)</f>
        <v>0</v>
      </c>
      <c r="BH36" s="246">
        <f>ROUND('Models Data'!BI455,-1)</f>
        <v>0</v>
      </c>
      <c r="BI36" s="246">
        <f>ROUND('Models Data'!BJ455,-1)</f>
        <v>0</v>
      </c>
      <c r="BJ36" s="246">
        <f>ROUND('Models Data'!BK455,-1)</f>
        <v>0</v>
      </c>
      <c r="BK36" s="118">
        <f>ROUND('Models Data'!BL455,-1)</f>
        <v>0</v>
      </c>
      <c r="BL36" s="246">
        <f>ROUND('Models Data'!BM455,-1)</f>
        <v>0</v>
      </c>
      <c r="BM36" s="246">
        <f>ROUND('Models Data'!BN455,-1)</f>
        <v>0</v>
      </c>
      <c r="BN36" s="246">
        <f>ROUND('Models Data'!BO455,-1)</f>
        <v>0</v>
      </c>
      <c r="BO36" s="246">
        <f>ROUND('Models Data'!BP455,-1)</f>
        <v>0</v>
      </c>
      <c r="BP36" s="373">
        <f>ROUND('Models Data'!BQ455,-1)</f>
        <v>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32"/>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Data'!C476:V476</f>
        <v>n/a</v>
      </c>
      <c r="C38" s="151" t="str">
        <v>n/a</v>
      </c>
      <c r="D38" s="175" t="str">
        <v>n/a</v>
      </c>
      <c r="E38" s="154" t="str">
        <v>n/a</v>
      </c>
      <c r="F38" s="176">
        <v>0</v>
      </c>
      <c r="G38" s="153">
        <v>0</v>
      </c>
      <c r="H38" s="176">
        <v>0</v>
      </c>
      <c r="I38" s="176">
        <v>0</v>
      </c>
      <c r="J38" s="177">
        <v>0</v>
      </c>
      <c r="K38" s="152">
        <v>0</v>
      </c>
      <c r="L38" s="258">
        <v>0</v>
      </c>
      <c r="M38" s="208">
        <v>0</v>
      </c>
      <c r="N38" s="208">
        <v>0</v>
      </c>
      <c r="O38" s="208">
        <v>0</v>
      </c>
      <c r="P38" s="220">
        <v>0</v>
      </c>
      <c r="Q38" s="220">
        <v>0</v>
      </c>
      <c r="R38" s="220">
        <v>1970</v>
      </c>
      <c r="S38" s="215">
        <v>1939</v>
      </c>
      <c r="T38" s="214">
        <v>1996</v>
      </c>
      <c r="U38" s="209">
        <v>1849</v>
      </c>
      <c r="V38" s="269">
        <f>ROUND('Models Data'!W476,0)</f>
        <v>1932</v>
      </c>
      <c r="W38" s="214">
        <f>ROUND('Models Data'!X476,0)</f>
        <v>1951</v>
      </c>
      <c r="X38" s="292">
        <f>ROUND('Models Data'!Y476,0)</f>
        <v>1931</v>
      </c>
      <c r="Y38" s="292">
        <f>ROUND('Models Data'!Z476,0)</f>
        <v>1908</v>
      </c>
      <c r="Z38" s="292">
        <f>ROUND('Models Data'!AA476,0)</f>
        <v>1900</v>
      </c>
      <c r="AA38" s="292">
        <f>ROUND('Models Data'!AB476,0)</f>
        <v>1841</v>
      </c>
      <c r="AB38" s="292">
        <f>ROUND('Models Data'!AC476,0)</f>
        <v>1812</v>
      </c>
      <c r="AC38" s="214">
        <f>ROUND('Models Data'!AD476,0)</f>
        <v>1819</v>
      </c>
      <c r="AD38" s="292">
        <f>ROUND('Models Data'!AE476,0)</f>
        <v>2023</v>
      </c>
      <c r="AE38" s="292">
        <f>ROUND('Models Data'!AF476,0)</f>
        <v>2026</v>
      </c>
      <c r="AF38" s="292">
        <f>ROUND('Models Data'!AG476,0)</f>
        <v>2021</v>
      </c>
      <c r="AG38" s="292">
        <f>ROUND('Models Data'!AH476,0)</f>
        <v>2041</v>
      </c>
      <c r="AH38" s="214">
        <f>ROUND('Models Data'!AI476,0)</f>
        <v>2021</v>
      </c>
      <c r="AI38" s="214">
        <f>ROUND('Models Data'!AJ476,0)</f>
        <v>2029</v>
      </c>
      <c r="AJ38" s="214">
        <f>ROUND('Models Data'!AK476,0)</f>
        <v>2022</v>
      </c>
      <c r="AK38" s="214">
        <f>ROUND('Models Data'!AL476,0)</f>
        <v>2032</v>
      </c>
      <c r="AL38" s="292">
        <f>ROUND('Models Data'!AM476,0)</f>
        <v>2048</v>
      </c>
      <c r="AM38" s="292">
        <f>ROUND('Models Data'!AN476,0)</f>
        <v>2053</v>
      </c>
      <c r="AN38" s="292">
        <f>ROUND('Models Data'!AO476,0)</f>
        <v>2100</v>
      </c>
      <c r="AO38" s="214">
        <f>ROUND('Models Data'!AP476,0)</f>
        <v>2139</v>
      </c>
      <c r="AP38" s="214">
        <f>ROUND('Models Data'!AQ476,0)</f>
        <v>2194</v>
      </c>
      <c r="AQ38" s="214">
        <f>ROUND('Models Data'!AR476,0)</f>
        <v>2233</v>
      </c>
      <c r="AR38" s="2">
        <f>ROUND('Models Data'!AS476,0)</f>
        <v>2246</v>
      </c>
      <c r="AS38" s="498">
        <f>ROUND('Models Data'!AT476,0)</f>
        <v>2365</v>
      </c>
      <c r="AT38" s="214">
        <f>ROUND('Models Data'!AU476,0)</f>
        <v>2364</v>
      </c>
      <c r="AU38" s="214">
        <f>ROUND('Models Data'!AV476,0)</f>
        <v>2406</v>
      </c>
      <c r="AV38" s="214">
        <f>ROUND('Models Data'!AW476,0)</f>
        <v>2400</v>
      </c>
      <c r="AW38" s="349">
        <f>ROUND('Models Data'!AX476,0)</f>
        <v>2430</v>
      </c>
      <c r="AX38" s="343">
        <f>ROUND('Models Data'!AY476,-1)</f>
        <v>2470</v>
      </c>
      <c r="AY38" s="292">
        <f>ROUND('Models Data'!AZ476,-1)</f>
        <v>2510</v>
      </c>
      <c r="AZ38" s="292">
        <f>ROUND('Models Data'!BA476,-1)</f>
        <v>2550</v>
      </c>
      <c r="BA38" s="292">
        <f>ROUND('Models Data'!BB476,-1)</f>
        <v>2590</v>
      </c>
      <c r="BB38" s="292">
        <f>ROUND('Models Data'!BC476,-1)</f>
        <v>2630</v>
      </c>
      <c r="BC38" s="292">
        <f>ROUND('Models Data'!BD476,-1)</f>
        <v>2670</v>
      </c>
      <c r="BD38" s="292">
        <f>ROUND('Models Data'!BE476,-1)</f>
        <v>2710</v>
      </c>
      <c r="BE38" s="292">
        <f>ROUND('Models Data'!BF476,-1)</f>
        <v>2750</v>
      </c>
      <c r="BF38" s="292">
        <f>ROUND('Models Data'!BG476,-1)</f>
        <v>2780</v>
      </c>
      <c r="BG38" s="292">
        <f>ROUND('Models Data'!BH476,-1)</f>
        <v>2820</v>
      </c>
      <c r="BH38" s="292">
        <f>ROUND('Models Data'!BI476,-1)</f>
        <v>2850</v>
      </c>
      <c r="BI38" s="292">
        <f>ROUND('Models Data'!BJ476,-1)</f>
        <v>2880</v>
      </c>
      <c r="BJ38" s="292">
        <f>ROUND('Models Data'!BK476,-1)</f>
        <v>2920</v>
      </c>
      <c r="BK38" s="121">
        <f>ROUND('Models Data'!BL476,-1)</f>
        <v>2950</v>
      </c>
      <c r="BL38" s="292">
        <f>ROUND('Models Data'!BM476,-1)</f>
        <v>2980</v>
      </c>
      <c r="BM38" s="292">
        <f>ROUND('Models Data'!BN476,-1)</f>
        <v>3020</v>
      </c>
      <c r="BN38" s="292">
        <f>ROUND('Models Data'!BO476,-1)</f>
        <v>3060</v>
      </c>
      <c r="BO38" s="292">
        <f>ROUND('Models Data'!BP476,-1)</f>
        <v>3090</v>
      </c>
      <c r="BP38" s="374">
        <f>ROUND('Models Data'!BQ476,-1)</f>
        <v>3120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132</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97" t="s">
        <v>14</v>
      </c>
      <c r="AU81" s="294" t="s">
        <v>15</v>
      </c>
      <c r="AV81" s="97" t="s">
        <v>14</v>
      </c>
      <c r="AW81" s="294" t="s">
        <v>15</v>
      </c>
      <c r="AX81" s="438"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1">
        <v>2022</v>
      </c>
      <c r="AU82" s="347">
        <v>2022</v>
      </c>
      <c r="AV82" s="381">
        <v>2023</v>
      </c>
      <c r="AW82" s="347">
        <v>2023</v>
      </c>
      <c r="AX82" s="439">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351"/>
      <c r="AT83" s="385"/>
      <c r="AU83" s="351"/>
      <c r="AV83" s="385"/>
      <c r="AW83" s="351"/>
      <c r="AX83" s="256"/>
      <c r="AY83" s="48"/>
      <c r="AZ83" s="48"/>
      <c r="BA83" s="48"/>
      <c r="BB83" s="48"/>
      <c r="BC83" s="48"/>
      <c r="BD83" s="48"/>
      <c r="BE83" s="48"/>
      <c r="BF83" s="48"/>
      <c r="BG83" s="48"/>
      <c r="BH83" s="48"/>
      <c r="BI83" s="48"/>
      <c r="BJ83" s="48"/>
      <c r="BK83" s="48"/>
      <c r="BL83" s="48"/>
      <c r="BM83" s="48"/>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Data'!C497:V497</f>
        <v>n/a</v>
      </c>
      <c r="C84" s="145" t="str">
        <v>n/a</v>
      </c>
      <c r="D84" s="145" t="str">
        <v>n/a</v>
      </c>
      <c r="E84" s="146" t="str">
        <v>n/a</v>
      </c>
      <c r="F84" s="145">
        <v>0</v>
      </c>
      <c r="G84" s="194">
        <v>0</v>
      </c>
      <c r="H84" s="147">
        <v>0</v>
      </c>
      <c r="I84" s="147">
        <v>0</v>
      </c>
      <c r="J84" s="145">
        <v>0</v>
      </c>
      <c r="K84" s="148">
        <v>0</v>
      </c>
      <c r="L84" s="282">
        <v>0</v>
      </c>
      <c r="M84" s="38">
        <v>0</v>
      </c>
      <c r="N84" s="38">
        <v>0</v>
      </c>
      <c r="O84" s="38">
        <v>0</v>
      </c>
      <c r="P84" s="205">
        <v>0</v>
      </c>
      <c r="Q84" s="205">
        <v>0</v>
      </c>
      <c r="R84" s="38">
        <v>53</v>
      </c>
      <c r="S84" s="205">
        <v>50</v>
      </c>
      <c r="T84" s="213">
        <v>83</v>
      </c>
      <c r="U84" s="213">
        <v>95</v>
      </c>
      <c r="V84" s="290">
        <f>ROUND('Models Data'!W497,0)</f>
        <v>165</v>
      </c>
      <c r="W84" s="240">
        <f>ROUND('Models Data'!X497,0)</f>
        <v>431</v>
      </c>
      <c r="X84" s="388">
        <f>ROUND('Models Data'!Y497,0)</f>
        <v>455</v>
      </c>
      <c r="Y84" s="389">
        <f>ROUND('Models Data'!Z497,0)</f>
        <v>473</v>
      </c>
      <c r="Z84" s="388">
        <f>ROUND('Models Data'!AA497,0)</f>
        <v>497</v>
      </c>
      <c r="AA84" s="390">
        <f>ROUND('Models Data'!AB497,0)</f>
        <v>498</v>
      </c>
      <c r="AB84" s="388">
        <f>ROUND('Models Data'!AC497,0)</f>
        <v>516</v>
      </c>
      <c r="AC84" s="389">
        <f>ROUND('Models Data'!AD497,0)</f>
        <v>525</v>
      </c>
      <c r="AD84" s="388">
        <f>ROUND('Models Data'!AE497,0)</f>
        <v>537</v>
      </c>
      <c r="AE84" s="388">
        <f>ROUND('Models Data'!AF497,0)</f>
        <v>549</v>
      </c>
      <c r="AF84" s="388">
        <f>ROUND('Models Data'!AG497,0)</f>
        <v>571</v>
      </c>
      <c r="AG84" s="388">
        <f>ROUND('Models Data'!AH497,0)</f>
        <v>585</v>
      </c>
      <c r="AH84" s="389">
        <f>ROUND('Models Data'!AI497,0)</f>
        <v>603</v>
      </c>
      <c r="AI84" s="389">
        <f>ROUND('Models Data'!AJ497,0)</f>
        <v>616</v>
      </c>
      <c r="AJ84" s="389">
        <f>ROUND('Models Data'!AK497,0)</f>
        <v>628</v>
      </c>
      <c r="AK84" s="389">
        <f>ROUND('Models Data'!AL497,0)</f>
        <v>662</v>
      </c>
      <c r="AL84" s="389">
        <f>ROUND('Models Data'!AM497,0)</f>
        <v>674</v>
      </c>
      <c r="AM84" s="389">
        <f>ROUND('Models Data'!AN497,0)</f>
        <v>696</v>
      </c>
      <c r="AN84" s="389">
        <f>ROUND('Models Data'!AO497,0)</f>
        <v>713</v>
      </c>
      <c r="AO84" s="389">
        <f>ROUND('Models Data'!AP497,0)</f>
        <v>703</v>
      </c>
      <c r="AP84" s="389">
        <f>ROUND('Models Data'!AQ497,0)</f>
        <v>670</v>
      </c>
      <c r="AQ84" s="389">
        <f>ROUND('Models Data'!AR497,0)</f>
        <v>667</v>
      </c>
      <c r="AR84" s="389">
        <f>ROUND('Models Data'!AS497,0)</f>
        <v>669</v>
      </c>
      <c r="AS84" s="389">
        <f>ROUND('Models Data'!AT497,0)</f>
        <v>695</v>
      </c>
      <c r="AT84" s="389">
        <f>ROUND('Models Data'!AU497,0)</f>
        <v>688</v>
      </c>
      <c r="AU84" s="389">
        <f>ROUND('Models Data'!AV497,0)</f>
        <v>732</v>
      </c>
      <c r="AV84" s="389">
        <f>ROUND('Models Data'!AW497,0)</f>
        <v>744</v>
      </c>
      <c r="AW84" s="335">
        <f>ROUND('Models Data'!AX497,0)</f>
        <v>762</v>
      </c>
      <c r="AX84" s="282">
        <f>ROUND('Models Data'!AY497,-1)</f>
        <v>770</v>
      </c>
      <c r="AY84" s="38">
        <f>ROUND('Models Data'!AZ497,-1)</f>
        <v>780</v>
      </c>
      <c r="AZ84" s="38">
        <f>ROUND('Models Data'!BA497,-1)</f>
        <v>800</v>
      </c>
      <c r="BA84" s="38">
        <f>ROUND('Models Data'!BB497,-1)</f>
        <v>810</v>
      </c>
      <c r="BB84" s="38">
        <f>ROUND('Models Data'!BC497,-1)</f>
        <v>830</v>
      </c>
      <c r="BC84" s="38">
        <f>ROUND('Models Data'!BD497,-1)</f>
        <v>840</v>
      </c>
      <c r="BD84" s="38">
        <f>ROUND('Models Data'!BE497,-1)</f>
        <v>860</v>
      </c>
      <c r="BE84" s="38">
        <f>ROUND('Models Data'!BF497,-1)</f>
        <v>870</v>
      </c>
      <c r="BF84" s="38">
        <f>ROUND('Models Data'!BG497,-1)</f>
        <v>880</v>
      </c>
      <c r="BG84" s="38">
        <f>ROUND('Models Data'!BH497,-1)</f>
        <v>900</v>
      </c>
      <c r="BH84" s="38">
        <f>ROUND('Models Data'!BI497,-1)</f>
        <v>910</v>
      </c>
      <c r="BI84" s="38">
        <f>ROUND('Models Data'!BJ497,-1)</f>
        <v>910</v>
      </c>
      <c r="BJ84" s="38">
        <f>ROUND('Models Data'!BK497,-1)</f>
        <v>930</v>
      </c>
      <c r="BK84" s="38">
        <f>ROUND('Models Data'!BL497,-1)</f>
        <v>940</v>
      </c>
      <c r="BL84" s="38">
        <f>ROUND('Models Data'!BM497,-1)</f>
        <v>950</v>
      </c>
      <c r="BM84" s="38">
        <f>ROUND('Models Data'!BN497,-1)</f>
        <v>970</v>
      </c>
      <c r="BN84" s="38">
        <f>ROUND('Models Data'!BO497,-1)</f>
        <v>990</v>
      </c>
      <c r="BO84" s="38">
        <f>ROUND('Models Data'!BP497,-1)</f>
        <v>1000</v>
      </c>
      <c r="BP84" s="375">
        <f>ROUND('Models Data'!BQ497,-1)</f>
        <v>1010</v>
      </c>
    </row>
    <row r="85" spans="1:116" s="65" customFormat="1" ht="16.25" customHeight="1" thickBot="1" x14ac:dyDescent="0.4">
      <c r="A85" s="64" t="s">
        <v>60</v>
      </c>
      <c r="B85" s="193" t="str">
        <f t="array" ref="B85:U85">'Models Data'!C518:V518</f>
        <v>n/a</v>
      </c>
      <c r="C85" s="145" t="str">
        <v>n/a</v>
      </c>
      <c r="D85" s="145" t="str">
        <v>n/a</v>
      </c>
      <c r="E85" s="146" t="str">
        <v>n/a</v>
      </c>
      <c r="F85" s="145">
        <v>0</v>
      </c>
      <c r="G85" s="194">
        <v>0</v>
      </c>
      <c r="H85" s="147">
        <v>0</v>
      </c>
      <c r="I85" s="147">
        <v>0</v>
      </c>
      <c r="J85" s="145">
        <v>0</v>
      </c>
      <c r="K85" s="148">
        <v>0</v>
      </c>
      <c r="L85" s="282">
        <v>0</v>
      </c>
      <c r="M85" s="38">
        <v>0</v>
      </c>
      <c r="N85" s="38">
        <v>0</v>
      </c>
      <c r="O85" s="38">
        <v>0</v>
      </c>
      <c r="P85" s="205">
        <v>0</v>
      </c>
      <c r="Q85" s="205">
        <v>0</v>
      </c>
      <c r="R85" s="38">
        <v>55</v>
      </c>
      <c r="S85" s="205">
        <v>52</v>
      </c>
      <c r="T85" s="213">
        <v>64</v>
      </c>
      <c r="U85" s="213">
        <v>58</v>
      </c>
      <c r="V85" s="290">
        <f>ROUND('Models Data'!W518,0)</f>
        <v>89</v>
      </c>
      <c r="W85" s="240">
        <f>ROUND('Models Data'!X518,0)</f>
        <v>263</v>
      </c>
      <c r="X85" s="388">
        <f>ROUND('Models Data'!Y518,0)</f>
        <v>290</v>
      </c>
      <c r="Y85" s="389">
        <f>ROUND('Models Data'!Z518,0)</f>
        <v>313</v>
      </c>
      <c r="Z85" s="388">
        <f>ROUND('Models Data'!AA518,0)</f>
        <v>347</v>
      </c>
      <c r="AA85" s="390">
        <f>ROUND('Models Data'!AB518,0)</f>
        <v>349</v>
      </c>
      <c r="AB85" s="388">
        <f>ROUND('Models Data'!AC518,0)</f>
        <v>353</v>
      </c>
      <c r="AC85" s="389">
        <f>ROUND('Models Data'!AD518,0)</f>
        <v>388</v>
      </c>
      <c r="AD85" s="388">
        <f>ROUND('Models Data'!AE518,0)</f>
        <v>410</v>
      </c>
      <c r="AE85" s="388">
        <f>ROUND('Models Data'!AF518,0)</f>
        <v>433</v>
      </c>
      <c r="AF85" s="388">
        <f>ROUND('Models Data'!AG518,0)</f>
        <v>463</v>
      </c>
      <c r="AG85" s="388">
        <f>ROUND('Models Data'!AH518,0)</f>
        <v>493</v>
      </c>
      <c r="AH85" s="389">
        <f>ROUND('Models Data'!AI518,0)</f>
        <v>514</v>
      </c>
      <c r="AI85" s="389">
        <f>ROUND('Models Data'!AJ518,0)</f>
        <v>560</v>
      </c>
      <c r="AJ85" s="389">
        <f>ROUND('Models Data'!AK518,0)</f>
        <v>583</v>
      </c>
      <c r="AK85" s="389">
        <f>ROUND('Models Data'!AL518,0)</f>
        <v>572</v>
      </c>
      <c r="AL85" s="389">
        <f>ROUND('Models Data'!AM518,0)</f>
        <v>600</v>
      </c>
      <c r="AM85" s="389">
        <f>ROUND('Models Data'!AN518,0)</f>
        <v>627</v>
      </c>
      <c r="AN85" s="389">
        <f>ROUND('Models Data'!AO518,0)</f>
        <v>673</v>
      </c>
      <c r="AO85" s="389">
        <f>ROUND('Models Data'!AP518,0)</f>
        <v>757</v>
      </c>
      <c r="AP85" s="389">
        <f>ROUND('Models Data'!AQ518,0)</f>
        <v>858</v>
      </c>
      <c r="AQ85" s="389">
        <f>ROUND('Models Data'!AR518,0)</f>
        <v>922</v>
      </c>
      <c r="AR85" s="389">
        <f>ROUND('Models Data'!AS518,0)</f>
        <v>958</v>
      </c>
      <c r="AS85" s="389">
        <f>ROUND('Models Data'!AT518,0)</f>
        <v>1064</v>
      </c>
      <c r="AT85" s="389">
        <f>ROUND('Models Data'!AU518,0)</f>
        <v>1102</v>
      </c>
      <c r="AU85" s="389">
        <f>ROUND('Models Data'!AV518,0)</f>
        <v>1107</v>
      </c>
      <c r="AV85" s="389">
        <f>ROUND('Models Data'!AW518,0)</f>
        <v>1102</v>
      </c>
      <c r="AW85" s="335">
        <f>ROUND('Models Data'!AX518,0)</f>
        <v>1147</v>
      </c>
      <c r="AX85" s="282">
        <f>ROUND('Models Data'!AY518,-1)</f>
        <v>1190</v>
      </c>
      <c r="AY85" s="38">
        <f>ROUND('Models Data'!AZ518,-1)</f>
        <v>1230</v>
      </c>
      <c r="AZ85" s="38">
        <f>ROUND('Models Data'!BA518,-1)</f>
        <v>1260</v>
      </c>
      <c r="BA85" s="38">
        <f>ROUND('Models Data'!BB518,-1)</f>
        <v>1300</v>
      </c>
      <c r="BB85" s="38">
        <f>ROUND('Models Data'!BC518,-1)</f>
        <v>1340</v>
      </c>
      <c r="BC85" s="38">
        <f>ROUND('Models Data'!BD518,-1)</f>
        <v>1370</v>
      </c>
      <c r="BD85" s="38">
        <f>ROUND('Models Data'!BE518,-1)</f>
        <v>1410</v>
      </c>
      <c r="BE85" s="38">
        <f>ROUND('Models Data'!BF518,-1)</f>
        <v>1440</v>
      </c>
      <c r="BF85" s="38">
        <f>ROUND('Models Data'!BG518,-1)</f>
        <v>1470</v>
      </c>
      <c r="BG85" s="38">
        <f>ROUND('Models Data'!BH518,-1)</f>
        <v>1500</v>
      </c>
      <c r="BH85" s="38">
        <f>ROUND('Models Data'!BI518,-1)</f>
        <v>1530</v>
      </c>
      <c r="BI85" s="38">
        <f>ROUND('Models Data'!BJ518,-1)</f>
        <v>1560</v>
      </c>
      <c r="BJ85" s="38">
        <f>ROUND('Models Data'!BK518,-1)</f>
        <v>1600</v>
      </c>
      <c r="BK85" s="38">
        <f>ROUND('Models Data'!BL518,-1)</f>
        <v>1630</v>
      </c>
      <c r="BL85" s="38">
        <f>ROUND('Models Data'!BM518,-1)</f>
        <v>1650</v>
      </c>
      <c r="BM85" s="38">
        <f>ROUND('Models Data'!BN518,-1)</f>
        <v>1680</v>
      </c>
      <c r="BN85" s="38">
        <f>ROUND('Models Data'!BO518,-1)</f>
        <v>1700</v>
      </c>
      <c r="BO85" s="38">
        <f>ROUND('Models Data'!BP518,-1)</f>
        <v>1730</v>
      </c>
      <c r="BP85" s="375">
        <f>ROUND('Models Data'!BQ518,-1)</f>
        <v>1750</v>
      </c>
    </row>
    <row r="86" spans="1:116" s="18" customFormat="1" ht="16.25" customHeight="1" thickBot="1" x14ac:dyDescent="0.4">
      <c r="A86" s="66" t="s">
        <v>74</v>
      </c>
      <c r="B86" s="151" t="str">
        <f t="array" ref="B86:U86">'Models Data'!C539:V539</f>
        <v>n/a</v>
      </c>
      <c r="C86" s="151" t="str">
        <v>n/a</v>
      </c>
      <c r="D86" s="175" t="str">
        <v>n/a</v>
      </c>
      <c r="E86" s="154" t="str">
        <v>n/a</v>
      </c>
      <c r="F86" s="177">
        <v>0</v>
      </c>
      <c r="G86" s="195">
        <v>0</v>
      </c>
      <c r="H86" s="176">
        <v>0</v>
      </c>
      <c r="I86" s="176">
        <v>0</v>
      </c>
      <c r="J86" s="177">
        <v>0</v>
      </c>
      <c r="K86" s="152">
        <v>0</v>
      </c>
      <c r="L86" s="258">
        <v>0</v>
      </c>
      <c r="M86" s="208">
        <v>0</v>
      </c>
      <c r="N86" s="208">
        <v>0</v>
      </c>
      <c r="O86" s="208">
        <v>0</v>
      </c>
      <c r="P86" s="220">
        <v>0</v>
      </c>
      <c r="Q86" s="220">
        <v>0</v>
      </c>
      <c r="R86" s="208">
        <v>108</v>
      </c>
      <c r="S86" s="220">
        <v>102</v>
      </c>
      <c r="T86" s="231">
        <v>147</v>
      </c>
      <c r="U86" s="214">
        <v>153</v>
      </c>
      <c r="V86" s="391">
        <f>ROUND('Models Data'!W539,0)</f>
        <v>254</v>
      </c>
      <c r="W86" s="392">
        <f>ROUND('Models Data'!X539,0)</f>
        <v>694</v>
      </c>
      <c r="X86" s="393">
        <f>ROUND('Models Data'!Y539,0)</f>
        <v>745</v>
      </c>
      <c r="Y86" s="392">
        <f>ROUND('Models Data'!Z539,0)</f>
        <v>786</v>
      </c>
      <c r="Z86" s="393">
        <f>ROUND('Models Data'!AA539,0)</f>
        <v>844</v>
      </c>
      <c r="AA86" s="394">
        <f>ROUND('Models Data'!AB539,0)</f>
        <v>847</v>
      </c>
      <c r="AB86" s="393">
        <f>ROUND('Models Data'!AC539,0)</f>
        <v>869</v>
      </c>
      <c r="AC86" s="392">
        <f>ROUND('Models Data'!AD539,0)</f>
        <v>913</v>
      </c>
      <c r="AD86" s="393">
        <f>ROUND('Models Data'!AE539,0)</f>
        <v>947</v>
      </c>
      <c r="AE86" s="393">
        <f>ROUND('Models Data'!AF539,0)</f>
        <v>982</v>
      </c>
      <c r="AF86" s="393">
        <f>ROUND('Models Data'!AG539,0)</f>
        <v>1034</v>
      </c>
      <c r="AG86" s="393">
        <f>ROUND('Models Data'!AH539,0)</f>
        <v>1078</v>
      </c>
      <c r="AH86" s="392">
        <f>ROUND('Models Data'!AI539,0)</f>
        <v>1117</v>
      </c>
      <c r="AI86" s="392">
        <f>ROUND('Models Data'!AJ539,0)</f>
        <v>1176</v>
      </c>
      <c r="AJ86" s="392">
        <f>ROUND('Models Data'!AK539,0)</f>
        <v>1211</v>
      </c>
      <c r="AK86" s="392">
        <f>ROUND('Models Data'!AL539,0)</f>
        <v>1234</v>
      </c>
      <c r="AL86" s="392">
        <f>ROUND('Models Data'!AM539,0)</f>
        <v>1274</v>
      </c>
      <c r="AM86" s="392">
        <f>ROUND('Models Data'!AN539,0)</f>
        <v>1323</v>
      </c>
      <c r="AN86" s="392">
        <f>ROUND('Models Data'!AO539,0)</f>
        <v>1386</v>
      </c>
      <c r="AO86" s="392">
        <f>ROUND('Models Data'!AP539,0)</f>
        <v>1460</v>
      </c>
      <c r="AP86" s="392">
        <f>ROUND('Models Data'!AQ539,0)</f>
        <v>1528</v>
      </c>
      <c r="AQ86" s="392">
        <f>ROUND('Models Data'!AR539,0)</f>
        <v>1589</v>
      </c>
      <c r="AR86" s="421">
        <f>ROUND('Models Data'!AS539,0)</f>
        <v>1627</v>
      </c>
      <c r="AS86" s="421">
        <f>ROUND('Models Data'!AT539,0)</f>
        <v>1759</v>
      </c>
      <c r="AT86" s="421">
        <f>ROUND('Models Data'!AU539,0)</f>
        <v>1790</v>
      </c>
      <c r="AU86" s="392">
        <f>ROUND('Models Data'!AV539,0)</f>
        <v>1839</v>
      </c>
      <c r="AV86" s="392">
        <f>ROUND('Models Data'!AW539,0)</f>
        <v>1846</v>
      </c>
      <c r="AW86" s="349">
        <f>ROUND('Models Data'!AX539,0)</f>
        <v>1909</v>
      </c>
      <c r="AX86" s="440">
        <f>ROUND('Models Data'!AY539,-1)</f>
        <v>1960</v>
      </c>
      <c r="AY86" s="112">
        <f>ROUND('Models Data'!AZ539,-1)</f>
        <v>2010</v>
      </c>
      <c r="AZ86" s="112">
        <f>ROUND('Models Data'!BA539,-1)</f>
        <v>2060</v>
      </c>
      <c r="BA86" s="112">
        <f>ROUND('Models Data'!BB539,-1)</f>
        <v>2110</v>
      </c>
      <c r="BB86" s="112">
        <f>ROUND('Models Data'!BC539,-1)</f>
        <v>2160</v>
      </c>
      <c r="BC86" s="112">
        <f>ROUND('Models Data'!BD539,-1)</f>
        <v>2210</v>
      </c>
      <c r="BD86" s="112">
        <f>ROUND('Models Data'!BE539,-1)</f>
        <v>2260</v>
      </c>
      <c r="BE86" s="112">
        <f>ROUND('Models Data'!BF539,-1)</f>
        <v>2310</v>
      </c>
      <c r="BF86" s="112">
        <f>ROUND('Models Data'!BG539,-1)</f>
        <v>2350</v>
      </c>
      <c r="BG86" s="112">
        <f>ROUND('Models Data'!BH539,-1)</f>
        <v>2400</v>
      </c>
      <c r="BH86" s="112">
        <f>ROUND('Models Data'!BI539,-1)</f>
        <v>2440</v>
      </c>
      <c r="BI86" s="112">
        <f>ROUND('Models Data'!BJ539,-1)</f>
        <v>2480</v>
      </c>
      <c r="BJ86" s="112">
        <f>ROUND('Models Data'!BK539,-1)</f>
        <v>2520</v>
      </c>
      <c r="BK86" s="112">
        <f>ROUND('Models Data'!BL539,-1)</f>
        <v>2560</v>
      </c>
      <c r="BL86" s="112">
        <f>ROUND('Models Data'!BM539,-1)</f>
        <v>2600</v>
      </c>
      <c r="BM86" s="112">
        <f>ROUND('Models Data'!BN539,-1)</f>
        <v>2650</v>
      </c>
      <c r="BN86" s="112">
        <f>ROUND('Models Data'!BO539,-1)</f>
        <v>2690</v>
      </c>
      <c r="BO86" s="112">
        <f>ROUND('Models Data'!BP539,-1)</f>
        <v>2730</v>
      </c>
      <c r="BP86" s="441">
        <f>ROUND('Models Data'!BQ539,-1)</f>
        <v>2760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7"/>
      <c r="AU87" s="397"/>
      <c r="AV87" s="397"/>
      <c r="AW87" s="352"/>
      <c r="AX87" s="442"/>
      <c r="AY87" s="124"/>
      <c r="AZ87" s="124"/>
      <c r="BA87" s="124"/>
      <c r="BB87" s="124"/>
      <c r="BC87" s="124"/>
      <c r="BD87" s="124"/>
      <c r="BE87" s="124"/>
      <c r="BF87" s="124"/>
      <c r="BG87" s="124"/>
      <c r="BH87" s="124"/>
      <c r="BI87" s="124"/>
      <c r="BJ87" s="124"/>
      <c r="BK87" s="124"/>
      <c r="BL87" s="124"/>
      <c r="BM87" s="124"/>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Data'!C560:V560</f>
        <v>0</v>
      </c>
      <c r="C88" s="200">
        <v>0</v>
      </c>
      <c r="D88" s="200">
        <v>0</v>
      </c>
      <c r="E88" s="201">
        <v>0</v>
      </c>
      <c r="F88" s="200">
        <v>0</v>
      </c>
      <c r="G88" s="202">
        <v>0</v>
      </c>
      <c r="H88" s="203">
        <v>0</v>
      </c>
      <c r="I88" s="203">
        <v>0</v>
      </c>
      <c r="J88" s="204">
        <v>0</v>
      </c>
      <c r="K88" s="278">
        <v>0</v>
      </c>
      <c r="L88" s="283">
        <v>0</v>
      </c>
      <c r="M88" s="223">
        <v>0</v>
      </c>
      <c r="N88" s="223">
        <v>0</v>
      </c>
      <c r="O88" s="223">
        <v>0</v>
      </c>
      <c r="P88" s="224">
        <v>0</v>
      </c>
      <c r="Q88" s="224">
        <v>0</v>
      </c>
      <c r="R88" s="223">
        <v>13</v>
      </c>
      <c r="S88" s="224">
        <v>17</v>
      </c>
      <c r="T88" s="224">
        <v>18</v>
      </c>
      <c r="U88" s="224">
        <v>19</v>
      </c>
      <c r="V88" s="395">
        <f>ROUND('Models Data'!W560,0)</f>
        <v>16</v>
      </c>
      <c r="W88" s="241">
        <f>ROUND('Models Data'!X560,0)</f>
        <v>32</v>
      </c>
      <c r="X88" s="396">
        <f>ROUND('Models Data'!Y560,0)</f>
        <v>50</v>
      </c>
      <c r="Y88" s="397">
        <f>ROUND('Models Data'!Z560,0)</f>
        <v>52</v>
      </c>
      <c r="Z88" s="396">
        <f>ROUND('Models Data'!AA560,0)</f>
        <v>51</v>
      </c>
      <c r="AA88" s="398">
        <f>ROUND('Models Data'!AB560,0)</f>
        <v>49</v>
      </c>
      <c r="AB88" s="396">
        <f>ROUND('Models Data'!AC560,0)</f>
        <v>42</v>
      </c>
      <c r="AC88" s="397">
        <f>ROUND('Models Data'!AD560,0)</f>
        <v>41</v>
      </c>
      <c r="AD88" s="396">
        <f>ROUND('Models Data'!AE560,0)</f>
        <v>45</v>
      </c>
      <c r="AE88" s="396">
        <f>ROUND('Models Data'!AF560,0)</f>
        <v>38</v>
      </c>
      <c r="AF88" s="396">
        <f>ROUND('Models Data'!AG560,0)</f>
        <v>37</v>
      </c>
      <c r="AG88" s="396">
        <f>ROUND('Models Data'!AH560,0)</f>
        <v>38</v>
      </c>
      <c r="AH88" s="397">
        <f>ROUND('Models Data'!AI560,0)</f>
        <v>33</v>
      </c>
      <c r="AI88" s="397">
        <f>ROUND('Models Data'!AJ560,0)</f>
        <v>30</v>
      </c>
      <c r="AJ88" s="397">
        <f>ROUND('Models Data'!AK560,0)</f>
        <v>28</v>
      </c>
      <c r="AK88" s="397">
        <f>ROUND('Models Data'!AL560,0)</f>
        <v>22</v>
      </c>
      <c r="AL88" s="397">
        <f>ROUND('Models Data'!AM560,0)</f>
        <v>22</v>
      </c>
      <c r="AM88" s="397">
        <f>ROUND('Models Data'!AN560,0)</f>
        <v>19</v>
      </c>
      <c r="AN88" s="397">
        <f>ROUND('Models Data'!AO560,0)</f>
        <v>18</v>
      </c>
      <c r="AO88" s="397">
        <f>ROUND('Models Data'!AP560,0)</f>
        <v>18</v>
      </c>
      <c r="AP88" s="397">
        <f>ROUND('Models Data'!AQ560,0)</f>
        <v>9</v>
      </c>
      <c r="AQ88" s="397">
        <f>ROUND('Models Data'!AR560,0)</f>
        <v>4</v>
      </c>
      <c r="AR88" s="397">
        <f>ROUND('Models Data'!AS560,0)</f>
        <v>4</v>
      </c>
      <c r="AS88" s="397">
        <f>ROUND('Models Data'!AT560,0)</f>
        <v>6</v>
      </c>
      <c r="AT88" s="397">
        <f>ROUND('Models Data'!AU560,0)</f>
        <v>3</v>
      </c>
      <c r="AU88" s="397">
        <f>ROUND('Models Data'!AV560,0)</f>
        <v>3</v>
      </c>
      <c r="AV88" s="397">
        <f>ROUND('Models Data'!AW560,0)</f>
        <v>2</v>
      </c>
      <c r="AW88" s="352">
        <f>ROUND('Models Data'!AX560,0)</f>
        <v>2</v>
      </c>
      <c r="AX88" s="442">
        <f>ROUND('Models Data'!AY560,-1)</f>
        <v>0</v>
      </c>
      <c r="AY88" s="124">
        <f>ROUND('Models Data'!AZ560,-1)</f>
        <v>0</v>
      </c>
      <c r="AZ88" s="124">
        <f>ROUND('Models Data'!BA560,-1)</f>
        <v>0</v>
      </c>
      <c r="BA88" s="124">
        <f>ROUND('Models Data'!BB560,-1)</f>
        <v>0</v>
      </c>
      <c r="BB88" s="124">
        <f>ROUND('Models Data'!BC560,-1)</f>
        <v>0</v>
      </c>
      <c r="BC88" s="124">
        <f>ROUND('Models Data'!BD560,-1)</f>
        <v>0</v>
      </c>
      <c r="BD88" s="124">
        <f>ROUND('Models Data'!BE560,-1)</f>
        <v>0</v>
      </c>
      <c r="BE88" s="124">
        <f>ROUND('Models Data'!BF560,-1)</f>
        <v>0</v>
      </c>
      <c r="BF88" s="124">
        <f>ROUND('Models Data'!BG560,-1)</f>
        <v>0</v>
      </c>
      <c r="BG88" s="124">
        <f>ROUND('Models Data'!BH560,-1)</f>
        <v>0</v>
      </c>
      <c r="BH88" s="124">
        <f>ROUND('Models Data'!BI560,-1)</f>
        <v>0</v>
      </c>
      <c r="BI88" s="124">
        <f>ROUND('Models Data'!BJ560,-1)</f>
        <v>0</v>
      </c>
      <c r="BJ88" s="124">
        <f>ROUND('Models Data'!BK560,-1)</f>
        <v>0</v>
      </c>
      <c r="BK88" s="124">
        <f>ROUND('Models Data'!BL560,-1)</f>
        <v>0</v>
      </c>
      <c r="BL88" s="124">
        <f>ROUND('Models Data'!BM560,-1)</f>
        <v>0</v>
      </c>
      <c r="BM88" s="124">
        <f>ROUND('Models Data'!BN560,-1)</f>
        <v>0</v>
      </c>
      <c r="BN88" s="124">
        <f>ROUND('Models Data'!BO560,-1)</f>
        <v>0</v>
      </c>
      <c r="BO88" s="124">
        <f>ROUND('Models Data'!BP560,-1)</f>
        <v>0</v>
      </c>
      <c r="BP88" s="443">
        <f>ROUND('Models Data'!BQ560,-1)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0"/>
      <c r="AU89" s="400"/>
      <c r="AV89" s="400"/>
      <c r="AW89" s="350"/>
      <c r="AX89" s="254"/>
      <c r="AY89" s="68"/>
      <c r="AZ89" s="68"/>
      <c r="BA89" s="68"/>
      <c r="BB89" s="68"/>
      <c r="BC89" s="68"/>
      <c r="BD89" s="68"/>
      <c r="BE89" s="68"/>
      <c r="BF89" s="68"/>
      <c r="BG89" s="68"/>
      <c r="BH89" s="68"/>
      <c r="BI89" s="68"/>
      <c r="BJ89" s="68"/>
      <c r="BK89" s="68"/>
      <c r="BL89" s="68"/>
      <c r="BM89" s="68"/>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0"/>
      <c r="AU90" s="400"/>
      <c r="AV90" s="228"/>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6" s="72" customFormat="1" ht="16.25" customHeight="1" x14ac:dyDescent="0.35">
      <c r="A91" s="71" t="s">
        <v>72</v>
      </c>
      <c r="B91" s="193" t="str">
        <f t="array" ref="B91:U91">'Models Data'!C581:V581</f>
        <v>n/a</v>
      </c>
      <c r="C91" s="145" t="str">
        <v>n/a</v>
      </c>
      <c r="D91" s="145" t="str">
        <v>n/a</v>
      </c>
      <c r="E91" s="146" t="str">
        <v>n/a</v>
      </c>
      <c r="F91" s="145">
        <v>0</v>
      </c>
      <c r="G91" s="194">
        <v>0</v>
      </c>
      <c r="H91" s="147">
        <v>0</v>
      </c>
      <c r="I91" s="147">
        <v>0</v>
      </c>
      <c r="J91" s="149">
        <v>0</v>
      </c>
      <c r="K91" s="148">
        <v>0</v>
      </c>
      <c r="L91" s="253">
        <v>0</v>
      </c>
      <c r="M91" s="212">
        <v>0</v>
      </c>
      <c r="N91" s="212">
        <v>0</v>
      </c>
      <c r="O91" s="212">
        <v>0</v>
      </c>
      <c r="P91" s="213">
        <v>0</v>
      </c>
      <c r="Q91" s="213">
        <v>0</v>
      </c>
      <c r="R91" s="212">
        <v>42</v>
      </c>
      <c r="S91" s="213">
        <v>44</v>
      </c>
      <c r="T91" s="213">
        <v>43</v>
      </c>
      <c r="U91" s="213">
        <v>48</v>
      </c>
      <c r="V91" s="290">
        <f>ROUND('Models Data'!W581,0)</f>
        <v>51</v>
      </c>
      <c r="W91" s="240">
        <f>ROUND('Models Data'!X581,0)</f>
        <v>51</v>
      </c>
      <c r="X91" s="388">
        <f>ROUND('Models Data'!Y581,0)</f>
        <v>53</v>
      </c>
      <c r="Y91" s="389">
        <f>ROUND('Models Data'!Z581,0)</f>
        <v>54</v>
      </c>
      <c r="Z91" s="388">
        <f>ROUND('Models Data'!AA581,0)</f>
        <v>53</v>
      </c>
      <c r="AA91" s="390">
        <f>ROUND('Models Data'!AB581,0)</f>
        <v>50</v>
      </c>
      <c r="AB91" s="388">
        <f>ROUND('Models Data'!AC581,0)</f>
        <v>55</v>
      </c>
      <c r="AC91" s="389">
        <f>ROUND('Models Data'!AD581,0)</f>
        <v>55</v>
      </c>
      <c r="AD91" s="388">
        <f>ROUND('Models Data'!AE581,0)</f>
        <v>59</v>
      </c>
      <c r="AE91" s="388">
        <f>ROUND('Models Data'!AF581,0)</f>
        <v>56</v>
      </c>
      <c r="AF91" s="388">
        <f>ROUND('Models Data'!AG581,0)</f>
        <v>58</v>
      </c>
      <c r="AG91" s="388">
        <f>ROUND('Models Data'!AH581,0)</f>
        <v>59</v>
      </c>
      <c r="AH91" s="389">
        <f>ROUND('Models Data'!AI581,0)</f>
        <v>62</v>
      </c>
      <c r="AI91" s="389">
        <f>ROUND('Models Data'!AJ581,0)</f>
        <v>59</v>
      </c>
      <c r="AJ91" s="389">
        <f>ROUND('Models Data'!AK581,0)</f>
        <v>60</v>
      </c>
      <c r="AK91" s="389">
        <f>ROUND('Models Data'!AL581,0)</f>
        <v>63</v>
      </c>
      <c r="AL91" s="389">
        <f>ROUND('Models Data'!AM581,0)</f>
        <v>64</v>
      </c>
      <c r="AM91" s="389">
        <f>ROUND('Models Data'!AN581,0)</f>
        <v>60</v>
      </c>
      <c r="AN91" s="389">
        <f>ROUND('Models Data'!AO581,0)</f>
        <v>58</v>
      </c>
      <c r="AO91" s="389">
        <f>ROUND('Models Data'!AP581,0)</f>
        <v>59</v>
      </c>
      <c r="AP91" s="389">
        <f>ROUND('Models Data'!AQ581,0)</f>
        <v>60</v>
      </c>
      <c r="AQ91" s="389">
        <f>ROUND('Models Data'!AR581,0)</f>
        <v>63</v>
      </c>
      <c r="AR91" s="389">
        <f>ROUND('Models Data'!AS581,0)</f>
        <v>63</v>
      </c>
      <c r="AS91" s="389">
        <f>ROUND('Models Data'!AT581,0)</f>
        <v>62</v>
      </c>
      <c r="AT91" s="389">
        <f>ROUND('Models Data'!AU581,0)</f>
        <v>62</v>
      </c>
      <c r="AU91" s="389">
        <f>ROUND('Models Data'!AV581,0)</f>
        <v>65</v>
      </c>
      <c r="AV91" s="389">
        <f>ROUND('Models Data'!AW581,0)</f>
        <v>64</v>
      </c>
      <c r="AW91" s="334">
        <f>ROUND('Models Data'!AX581,0)</f>
        <v>62</v>
      </c>
      <c r="AX91" s="282">
        <f>ROUND('Models Data'!AY581,-1)</f>
        <v>60</v>
      </c>
      <c r="AY91" s="38">
        <f>ROUND('Models Data'!AZ581,-1)</f>
        <v>60</v>
      </c>
      <c r="AZ91" s="38">
        <f>ROUND('Models Data'!BA581,-1)</f>
        <v>60</v>
      </c>
      <c r="BA91" s="38">
        <f>ROUND('Models Data'!BB581,-1)</f>
        <v>60</v>
      </c>
      <c r="BB91" s="38">
        <f>ROUND('Models Data'!BC581,-1)</f>
        <v>60</v>
      </c>
      <c r="BC91" s="38">
        <f>ROUND('Models Data'!BD581,-1)</f>
        <v>60</v>
      </c>
      <c r="BD91" s="38">
        <f>ROUND('Models Data'!BE581,-1)</f>
        <v>60</v>
      </c>
      <c r="BE91" s="38">
        <f>ROUND('Models Data'!BF581,-1)</f>
        <v>60</v>
      </c>
      <c r="BF91" s="38">
        <f>ROUND('Models Data'!BG581,-1)</f>
        <v>60</v>
      </c>
      <c r="BG91" s="38">
        <f>ROUND('Models Data'!BH581,-1)</f>
        <v>50</v>
      </c>
      <c r="BH91" s="38">
        <f>ROUND('Models Data'!BI581,-1)</f>
        <v>50</v>
      </c>
      <c r="BI91" s="38">
        <f>ROUND('Models Data'!BJ581,-1)</f>
        <v>50</v>
      </c>
      <c r="BJ91" s="38">
        <f>ROUND('Models Data'!BK581,-1)</f>
        <v>50</v>
      </c>
      <c r="BK91" s="38">
        <f>ROUND('Models Data'!BL581,-1)</f>
        <v>50</v>
      </c>
      <c r="BL91" s="38">
        <f>ROUND('Models Data'!BM581,-1)</f>
        <v>50</v>
      </c>
      <c r="BM91" s="38">
        <f>ROUND('Models Data'!BN581,-1)</f>
        <v>50</v>
      </c>
      <c r="BN91" s="38">
        <f>ROUND('Models Data'!BO581,-1)</f>
        <v>40</v>
      </c>
      <c r="BO91" s="38">
        <f>ROUND('Models Data'!BP581,-1)</f>
        <v>40</v>
      </c>
      <c r="BP91" s="375">
        <f>ROUND('Models Data'!BQ581,-1)</f>
        <v>40</v>
      </c>
    </row>
    <row r="92" spans="1:116" s="41" customFormat="1" ht="16.25" customHeight="1" x14ac:dyDescent="0.35">
      <c r="A92" s="70" t="s">
        <v>73</v>
      </c>
      <c r="B92" s="193" t="str">
        <f t="array" ref="B92:U92">'Models Data'!C602:V602</f>
        <v>n/a</v>
      </c>
      <c r="C92" s="145" t="str">
        <v>n/a</v>
      </c>
      <c r="D92" s="145" t="str">
        <v>n/a</v>
      </c>
      <c r="E92" s="146" t="str">
        <v>n/a</v>
      </c>
      <c r="F92" s="145">
        <v>0</v>
      </c>
      <c r="G92" s="194">
        <v>0</v>
      </c>
      <c r="H92" s="147">
        <v>0</v>
      </c>
      <c r="I92" s="147">
        <v>0</v>
      </c>
      <c r="J92" s="149">
        <v>0</v>
      </c>
      <c r="K92" s="148">
        <v>0</v>
      </c>
      <c r="L92" s="253">
        <v>0</v>
      </c>
      <c r="M92" s="212">
        <v>0</v>
      </c>
      <c r="N92" s="212">
        <v>0</v>
      </c>
      <c r="O92" s="212">
        <v>0</v>
      </c>
      <c r="P92" s="213">
        <v>0</v>
      </c>
      <c r="Q92" s="213">
        <v>0</v>
      </c>
      <c r="R92" s="212">
        <v>2</v>
      </c>
      <c r="S92" s="213">
        <v>2</v>
      </c>
      <c r="T92" s="213">
        <v>3</v>
      </c>
      <c r="U92" s="213">
        <v>3</v>
      </c>
      <c r="V92" s="290">
        <f>ROUND('Models Data'!W602,0)</f>
        <v>3</v>
      </c>
      <c r="W92" s="240">
        <f>ROUND('Models Data'!X602,0)</f>
        <v>4</v>
      </c>
      <c r="X92" s="388">
        <f>ROUND('Models Data'!Y602,0)</f>
        <v>4</v>
      </c>
      <c r="Y92" s="389">
        <f>ROUND('Models Data'!Z602,0)</f>
        <v>4</v>
      </c>
      <c r="Z92" s="388">
        <f>ROUND('Models Data'!AA602,0)</f>
        <v>5</v>
      </c>
      <c r="AA92" s="390">
        <f>ROUND('Models Data'!AB602,0)</f>
        <v>7</v>
      </c>
      <c r="AB92" s="388">
        <f>ROUND('Models Data'!AC602,0)</f>
        <v>6</v>
      </c>
      <c r="AC92" s="389">
        <f>ROUND('Models Data'!AD602,0)</f>
        <v>5</v>
      </c>
      <c r="AD92" s="388">
        <f>ROUND('Models Data'!AE602,0)</f>
        <v>5</v>
      </c>
      <c r="AE92" s="388">
        <f>ROUND('Models Data'!AF602,0)</f>
        <v>7</v>
      </c>
      <c r="AF92" s="388">
        <f>ROUND('Models Data'!AG602,0)</f>
        <v>4</v>
      </c>
      <c r="AG92" s="388">
        <f>ROUND('Models Data'!AH602,0)</f>
        <v>4</v>
      </c>
      <c r="AH92" s="389">
        <f>ROUND('Models Data'!AI602,0)</f>
        <v>8</v>
      </c>
      <c r="AI92" s="389">
        <f>ROUND('Models Data'!AJ602,0)</f>
        <v>11</v>
      </c>
      <c r="AJ92" s="389">
        <f>ROUND('Models Data'!AK602,0)</f>
        <v>11</v>
      </c>
      <c r="AK92" s="389">
        <f>ROUND('Models Data'!AL602,0)</f>
        <v>9</v>
      </c>
      <c r="AL92" s="389">
        <f>ROUND('Models Data'!AM602,0)</f>
        <v>9</v>
      </c>
      <c r="AM92" s="389">
        <f>ROUND('Models Data'!AN602,0)</f>
        <v>9</v>
      </c>
      <c r="AN92" s="389">
        <f>ROUND('Models Data'!AO602,0)</f>
        <v>12</v>
      </c>
      <c r="AO92" s="389">
        <f>ROUND('Models Data'!AP602,0)</f>
        <v>13</v>
      </c>
      <c r="AP92" s="389">
        <f>ROUND('Models Data'!AQ602,0)</f>
        <v>11</v>
      </c>
      <c r="AQ92" s="389">
        <f>ROUND('Models Data'!AR602,0)</f>
        <v>9</v>
      </c>
      <c r="AR92" s="389">
        <f>ROUND('Models Data'!AS602,0)</f>
        <v>9</v>
      </c>
      <c r="AS92" s="389">
        <f>ROUND('Models Data'!AT602,0)</f>
        <v>10</v>
      </c>
      <c r="AT92" s="389">
        <f>ROUND('Models Data'!AU602,0)</f>
        <v>14</v>
      </c>
      <c r="AU92" s="389">
        <f>ROUND('Models Data'!AV602,0)</f>
        <v>16</v>
      </c>
      <c r="AV92" s="389">
        <f>ROUND('Models Data'!AW602,0)</f>
        <v>13</v>
      </c>
      <c r="AW92" s="334">
        <f>ROUND('Models Data'!AX602,0)</f>
        <v>14</v>
      </c>
      <c r="AX92" s="282">
        <f>ROUND('Models Data'!AY602,-1)</f>
        <v>10</v>
      </c>
      <c r="AY92" s="38">
        <f>ROUND('Models Data'!AZ602,-1)</f>
        <v>10</v>
      </c>
      <c r="AZ92" s="38">
        <f>ROUND('Models Data'!BA602,-1)</f>
        <v>10</v>
      </c>
      <c r="BA92" s="38">
        <f>ROUND('Models Data'!BB602,-1)</f>
        <v>20</v>
      </c>
      <c r="BB92" s="38">
        <f>ROUND('Models Data'!BC602,-1)</f>
        <v>20</v>
      </c>
      <c r="BC92" s="38">
        <f>ROUND('Models Data'!BD602,-1)</f>
        <v>20</v>
      </c>
      <c r="BD92" s="38">
        <f>ROUND('Models Data'!BE602,-1)</f>
        <v>20</v>
      </c>
      <c r="BE92" s="38">
        <f>ROUND('Models Data'!BF602,-1)</f>
        <v>20</v>
      </c>
      <c r="BF92" s="38">
        <f>ROUND('Models Data'!BG602,-1)</f>
        <v>20</v>
      </c>
      <c r="BG92" s="38">
        <f>ROUND('Models Data'!BH602,-1)</f>
        <v>20</v>
      </c>
      <c r="BH92" s="38">
        <f>ROUND('Models Data'!BI602,-1)</f>
        <v>20</v>
      </c>
      <c r="BI92" s="38">
        <f>ROUND('Models Data'!BJ602,-1)</f>
        <v>20</v>
      </c>
      <c r="BJ92" s="38">
        <f>ROUND('Models Data'!BK602,-1)</f>
        <v>20</v>
      </c>
      <c r="BK92" s="38">
        <f>ROUND('Models Data'!BL602,-1)</f>
        <v>20</v>
      </c>
      <c r="BL92" s="38">
        <f>ROUND('Models Data'!BM602,-1)</f>
        <v>20</v>
      </c>
      <c r="BM92" s="38">
        <f>ROUND('Models Data'!BN602,-1)</f>
        <v>20</v>
      </c>
      <c r="BN92" s="38">
        <f>ROUND('Models Data'!BO602,-1)</f>
        <v>20</v>
      </c>
      <c r="BO92" s="38">
        <f>ROUND('Models Data'!BP602,-1)</f>
        <v>20</v>
      </c>
      <c r="BP92" s="375">
        <f>ROUND('Models Data'!BQ602,-1)</f>
        <v>20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Data'!C623:V623</f>
        <v>n/a</v>
      </c>
      <c r="C93" s="145" t="str">
        <v>n/a</v>
      </c>
      <c r="D93" s="145" t="str">
        <v>n/a</v>
      </c>
      <c r="E93" s="146" t="str">
        <v>n/a</v>
      </c>
      <c r="F93" s="145">
        <v>0</v>
      </c>
      <c r="G93" s="194">
        <v>0</v>
      </c>
      <c r="H93" s="147">
        <v>0</v>
      </c>
      <c r="I93" s="147">
        <v>0</v>
      </c>
      <c r="J93" s="149">
        <v>0</v>
      </c>
      <c r="K93" s="148">
        <v>0</v>
      </c>
      <c r="L93" s="253">
        <v>0</v>
      </c>
      <c r="M93" s="212">
        <v>0</v>
      </c>
      <c r="N93" s="212">
        <v>0</v>
      </c>
      <c r="O93" s="212">
        <v>0</v>
      </c>
      <c r="P93" s="213">
        <v>0</v>
      </c>
      <c r="Q93" s="213">
        <v>0</v>
      </c>
      <c r="R93" s="212">
        <v>0</v>
      </c>
      <c r="S93" s="213">
        <v>0</v>
      </c>
      <c r="T93" s="213">
        <v>0</v>
      </c>
      <c r="U93" s="213">
        <v>0</v>
      </c>
      <c r="V93" s="290">
        <f>ROUND('Models Data'!W623,0)</f>
        <v>1</v>
      </c>
      <c r="W93" s="240">
        <f>ROUND('Models Data'!X623,0)</f>
        <v>1</v>
      </c>
      <c r="X93" s="388">
        <f>ROUND('Models Data'!Y623,0)</f>
        <v>1</v>
      </c>
      <c r="Y93" s="389">
        <f>ROUND('Models Data'!Z623,0)</f>
        <v>1</v>
      </c>
      <c r="Z93" s="388">
        <f>ROUND('Models Data'!AA623,0)</f>
        <v>1</v>
      </c>
      <c r="AA93" s="390">
        <f>ROUND('Models Data'!AB623,0)</f>
        <v>1</v>
      </c>
      <c r="AB93" s="388">
        <f>ROUND('Models Data'!AC623,0)</f>
        <v>1</v>
      </c>
      <c r="AC93" s="389">
        <f>ROUND('Models Data'!AD623,0)</f>
        <v>1</v>
      </c>
      <c r="AD93" s="388">
        <f>ROUND('Models Data'!AE623,0)</f>
        <v>1</v>
      </c>
      <c r="AE93" s="388">
        <f>ROUND('Models Data'!AF623,0)</f>
        <v>1</v>
      </c>
      <c r="AF93" s="388">
        <f>ROUND('Models Data'!AG623,0)</f>
        <v>1</v>
      </c>
      <c r="AG93" s="388">
        <f>ROUND('Models Data'!AH623,0)</f>
        <v>3</v>
      </c>
      <c r="AH93" s="389">
        <f>ROUND('Models Data'!AI623,0)</f>
        <v>2</v>
      </c>
      <c r="AI93" s="389">
        <f>ROUND('Models Data'!AJ623,0)</f>
        <v>3</v>
      </c>
      <c r="AJ93" s="389">
        <f>ROUND('Models Data'!AK623,0)</f>
        <v>1</v>
      </c>
      <c r="AK93" s="389">
        <f>ROUND('Models Data'!AL623,0)</f>
        <v>1</v>
      </c>
      <c r="AL93" s="389">
        <f>ROUND('Models Data'!AM623,0)</f>
        <v>1</v>
      </c>
      <c r="AM93" s="389">
        <f>ROUND('Models Data'!AN623,0)</f>
        <v>1</v>
      </c>
      <c r="AN93" s="389">
        <f>ROUND('Models Data'!AO623,0)</f>
        <v>2</v>
      </c>
      <c r="AO93" s="389">
        <f>ROUND('Models Data'!AP623,0)</f>
        <v>0</v>
      </c>
      <c r="AP93" s="389">
        <f>ROUND('Models Data'!AQ623,0)</f>
        <v>0</v>
      </c>
      <c r="AQ93" s="389">
        <f>ROUND('Models Data'!AR623,0)</f>
        <v>0</v>
      </c>
      <c r="AR93" s="389">
        <f>ROUND('Models Data'!AS623,0)</f>
        <v>0</v>
      </c>
      <c r="AS93" s="389">
        <f>ROUND('Models Data'!AT623,0)</f>
        <v>0</v>
      </c>
      <c r="AT93" s="389">
        <f>ROUND('Models Data'!AU623,0)</f>
        <v>1</v>
      </c>
      <c r="AU93" s="389">
        <f>ROUND('Models Data'!AV623,0)</f>
        <v>1</v>
      </c>
      <c r="AV93" s="389">
        <f>ROUND('Models Data'!AW623,0)</f>
        <v>1</v>
      </c>
      <c r="AW93" s="334">
        <f>ROUND('Models Data'!AX623,0)</f>
        <v>0</v>
      </c>
      <c r="AX93" s="282">
        <f>ROUND('Models Data'!AY623,-1)</f>
        <v>0</v>
      </c>
      <c r="AY93" s="38">
        <f>ROUND('Models Data'!AZ623,-1)</f>
        <v>0</v>
      </c>
      <c r="AZ93" s="38">
        <f>ROUND('Models Data'!BA623,-1)</f>
        <v>0</v>
      </c>
      <c r="BA93" s="38">
        <f>ROUND('Models Data'!BB623,-1)</f>
        <v>0</v>
      </c>
      <c r="BB93" s="38">
        <f>ROUND('Models Data'!BC623,-1)</f>
        <v>0</v>
      </c>
      <c r="BC93" s="38">
        <f>ROUND('Models Data'!BD623,-1)</f>
        <v>0</v>
      </c>
      <c r="BD93" s="38">
        <f>ROUND('Models Data'!BE623,-1)</f>
        <v>0</v>
      </c>
      <c r="BE93" s="38">
        <f>ROUND('Models Data'!BF623,-1)</f>
        <v>0</v>
      </c>
      <c r="BF93" s="38">
        <f>ROUND('Models Data'!BG623,-1)</f>
        <v>0</v>
      </c>
      <c r="BG93" s="38">
        <f>ROUND('Models Data'!BH623,-1)</f>
        <v>0</v>
      </c>
      <c r="BH93" s="38">
        <f>ROUND('Models Data'!BI623,-1)</f>
        <v>0</v>
      </c>
      <c r="BI93" s="38">
        <f>ROUND('Models Data'!BJ623,-1)</f>
        <v>0</v>
      </c>
      <c r="BJ93" s="38">
        <f>ROUND('Models Data'!BK623,-1)</f>
        <v>0</v>
      </c>
      <c r="BK93" s="38">
        <f>ROUND('Models Data'!BL623,-1)</f>
        <v>0</v>
      </c>
      <c r="BL93" s="38">
        <f>ROUND('Models Data'!BM623,-1)</f>
        <v>0</v>
      </c>
      <c r="BM93" s="38">
        <f>ROUND('Models Data'!BN623,-1)</f>
        <v>0</v>
      </c>
      <c r="BN93" s="38">
        <f>ROUND('Models Data'!BO623,-1)</f>
        <v>0</v>
      </c>
      <c r="BO93" s="38">
        <f>ROUND('Models Data'!BP623,-1)</f>
        <v>0</v>
      </c>
      <c r="BP93" s="375">
        <f>ROUND('Models Data'!BQ623,-1)</f>
        <v>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Data'!C644:V644</f>
        <v>0</v>
      </c>
      <c r="C94" s="145">
        <v>0</v>
      </c>
      <c r="D94" s="145">
        <v>0</v>
      </c>
      <c r="E94" s="146">
        <v>0</v>
      </c>
      <c r="F94" s="145">
        <v>0</v>
      </c>
      <c r="G94" s="194">
        <v>0</v>
      </c>
      <c r="H94" s="147">
        <v>0</v>
      </c>
      <c r="I94" s="147">
        <v>0</v>
      </c>
      <c r="J94" s="149">
        <v>0</v>
      </c>
      <c r="K94" s="148">
        <v>0</v>
      </c>
      <c r="L94" s="253">
        <v>0</v>
      </c>
      <c r="M94" s="212">
        <v>0</v>
      </c>
      <c r="N94" s="212">
        <v>0</v>
      </c>
      <c r="O94" s="212">
        <v>0</v>
      </c>
      <c r="P94" s="213">
        <v>0</v>
      </c>
      <c r="Q94" s="213">
        <v>0</v>
      </c>
      <c r="R94" s="212">
        <v>25</v>
      </c>
      <c r="S94" s="213">
        <v>26</v>
      </c>
      <c r="T94" s="213">
        <v>26</v>
      </c>
      <c r="U94" s="213">
        <v>22</v>
      </c>
      <c r="V94" s="290">
        <f>ROUND('Models Data'!W644,0)</f>
        <v>26</v>
      </c>
      <c r="W94" s="240">
        <f>ROUND('Models Data'!X644,0)</f>
        <v>27</v>
      </c>
      <c r="X94" s="388">
        <f>ROUND('Models Data'!Y644,0)</f>
        <v>30</v>
      </c>
      <c r="Y94" s="389">
        <f>ROUND('Models Data'!Z644,0)</f>
        <v>29</v>
      </c>
      <c r="Z94" s="388">
        <f>ROUND('Models Data'!AA644,0)</f>
        <v>32</v>
      </c>
      <c r="AA94" s="390">
        <f>ROUND('Models Data'!AB644,0)</f>
        <v>30</v>
      </c>
      <c r="AB94" s="388">
        <f>ROUND('Models Data'!AC644,0)</f>
        <v>29</v>
      </c>
      <c r="AC94" s="389">
        <f>ROUND('Models Data'!AD644,0)</f>
        <v>33</v>
      </c>
      <c r="AD94" s="388">
        <f>ROUND('Models Data'!AE644,0)</f>
        <v>34</v>
      </c>
      <c r="AE94" s="388">
        <f>ROUND('Models Data'!AF644,0)</f>
        <v>36</v>
      </c>
      <c r="AF94" s="388">
        <f>ROUND('Models Data'!AG644,0)</f>
        <v>40</v>
      </c>
      <c r="AG94" s="388">
        <f>ROUND('Models Data'!AH644,0)</f>
        <v>43</v>
      </c>
      <c r="AH94" s="389">
        <f>ROUND('Models Data'!AI644,0)</f>
        <v>44</v>
      </c>
      <c r="AI94" s="389">
        <f>ROUND('Models Data'!AJ644,0)</f>
        <v>50</v>
      </c>
      <c r="AJ94" s="389">
        <f>ROUND('Models Data'!AK644,0)</f>
        <v>58</v>
      </c>
      <c r="AK94" s="389">
        <f>ROUND('Models Data'!AL644,0)</f>
        <v>58</v>
      </c>
      <c r="AL94" s="389">
        <f>ROUND('Models Data'!AM644,0)</f>
        <v>59</v>
      </c>
      <c r="AM94" s="389">
        <f>ROUND('Models Data'!AN644,0)</f>
        <v>62</v>
      </c>
      <c r="AN94" s="389">
        <f>ROUND('Models Data'!AO644,0)</f>
        <v>60</v>
      </c>
      <c r="AO94" s="389">
        <f>ROUND('Models Data'!AP644,0)</f>
        <v>59</v>
      </c>
      <c r="AP94" s="389">
        <f>ROUND('Models Data'!AQ644,0)</f>
        <v>51</v>
      </c>
      <c r="AQ94" s="389">
        <f>ROUND('Models Data'!AR644,0)</f>
        <v>55</v>
      </c>
      <c r="AR94" s="389">
        <f>ROUND('Models Data'!AS644,0)</f>
        <v>54</v>
      </c>
      <c r="AS94" s="389">
        <f>ROUND('Models Data'!AT644,0)</f>
        <v>55</v>
      </c>
      <c r="AT94" s="389">
        <f>ROUND('Models Data'!AU644,0)</f>
        <v>0</v>
      </c>
      <c r="AU94" s="389">
        <f>ROUND('Models Data'!AV644,0)</f>
        <v>0</v>
      </c>
      <c r="AV94" s="389">
        <f>ROUND('Models Data'!AW644,0)</f>
        <v>0</v>
      </c>
      <c r="AW94" s="334">
        <f>ROUND('Models Data'!AX644,0)</f>
        <v>0</v>
      </c>
      <c r="AX94" s="282">
        <f>ROUND('Models Data'!AY644,-1)</f>
        <v>0</v>
      </c>
      <c r="AY94" s="38">
        <f>ROUND('Models Data'!AZ644,-1)</f>
        <v>0</v>
      </c>
      <c r="AZ94" s="38">
        <f>ROUND('Models Data'!BA644,-1)</f>
        <v>0</v>
      </c>
      <c r="BA94" s="38">
        <f>ROUND('Models Data'!BB644,-1)</f>
        <v>0</v>
      </c>
      <c r="BB94" s="38">
        <f>ROUND('Models Data'!BC644,-1)</f>
        <v>0</v>
      </c>
      <c r="BC94" s="38">
        <f>ROUND('Models Data'!BD644,-1)</f>
        <v>0</v>
      </c>
      <c r="BD94" s="38">
        <f>ROUND('Models Data'!BE644,-1)</f>
        <v>0</v>
      </c>
      <c r="BE94" s="38">
        <f>ROUND('Models Data'!BF644,-1)</f>
        <v>0</v>
      </c>
      <c r="BF94" s="38">
        <f>ROUND('Models Data'!BG644,-1)</f>
        <v>0</v>
      </c>
      <c r="BG94" s="38">
        <f>ROUND('Models Data'!BH644,-1)</f>
        <v>0</v>
      </c>
      <c r="BH94" s="38">
        <f>ROUND('Models Data'!BI644,-1)</f>
        <v>0</v>
      </c>
      <c r="BI94" s="38">
        <f>ROUND('Models Data'!BJ644,-1)</f>
        <v>0</v>
      </c>
      <c r="BJ94" s="38">
        <f>ROUND('Models Data'!BK644,-1)</f>
        <v>0</v>
      </c>
      <c r="BK94" s="38">
        <f>ROUND('Models Data'!BL644,-1)</f>
        <v>0</v>
      </c>
      <c r="BL94" s="38">
        <f>ROUND('Models Data'!BM644,-1)</f>
        <v>0</v>
      </c>
      <c r="BM94" s="38">
        <f>ROUND('Models Data'!BN644,-1)</f>
        <v>0</v>
      </c>
      <c r="BN94" s="38">
        <f>ROUND('Models Data'!BO644,-1)</f>
        <v>0</v>
      </c>
      <c r="BO94" s="38">
        <f>ROUND('Models Data'!BP644,-1)</f>
        <v>0</v>
      </c>
      <c r="BP94" s="375">
        <f>ROUND('Models Data'!BQ644,-1)</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9"/>
      <c r="AU95" s="389"/>
      <c r="AV95" s="403"/>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Data'!C665:V665</f>
        <v>n/a</v>
      </c>
      <c r="C96" s="178" t="str">
        <v>n/a</v>
      </c>
      <c r="D96" s="179" t="str">
        <v>n/a</v>
      </c>
      <c r="E96" s="180" t="str">
        <v>n/a</v>
      </c>
      <c r="F96" s="181">
        <v>0</v>
      </c>
      <c r="G96" s="182">
        <v>0</v>
      </c>
      <c r="H96" s="183">
        <v>0</v>
      </c>
      <c r="I96" s="183">
        <v>0</v>
      </c>
      <c r="J96" s="181">
        <v>0</v>
      </c>
      <c r="K96" s="275">
        <v>0</v>
      </c>
      <c r="L96" s="279">
        <v>0</v>
      </c>
      <c r="M96" s="210">
        <v>0</v>
      </c>
      <c r="N96" s="210">
        <v>0</v>
      </c>
      <c r="O96" s="210">
        <v>0</v>
      </c>
      <c r="P96" s="221">
        <v>0</v>
      </c>
      <c r="Q96" s="221">
        <v>0</v>
      </c>
      <c r="R96" s="210">
        <v>999</v>
      </c>
      <c r="S96" s="221">
        <v>984</v>
      </c>
      <c r="T96" s="229">
        <v>1016</v>
      </c>
      <c r="U96" s="235">
        <v>1005</v>
      </c>
      <c r="V96" s="404">
        <f>ROUND('Models Data'!W665,0)</f>
        <v>1061</v>
      </c>
      <c r="W96" s="405">
        <f>ROUND('Models Data'!X665,0)</f>
        <v>1068</v>
      </c>
      <c r="X96" s="406">
        <f>ROUND('Models Data'!Y665,0)</f>
        <v>1060</v>
      </c>
      <c r="Y96" s="405">
        <f>ROUND('Models Data'!Z665,0)</f>
        <v>1034</v>
      </c>
      <c r="Z96" s="406">
        <f>ROUND('Models Data'!AA665,-1)</f>
        <v>1020</v>
      </c>
      <c r="AA96" s="407">
        <f>ROUND('Models Data'!AB665,0)</f>
        <v>975</v>
      </c>
      <c r="AB96" s="406">
        <f>ROUND('Models Data'!AC665,0)</f>
        <v>951</v>
      </c>
      <c r="AC96" s="405">
        <f>ROUND('Models Data'!AD665,0)</f>
        <v>927</v>
      </c>
      <c r="AD96" s="406">
        <f>ROUND('Models Data'!AE665,0)</f>
        <v>930</v>
      </c>
      <c r="AE96" s="405">
        <f>ROUND('Models Data'!AF665,0)</f>
        <v>895</v>
      </c>
      <c r="AF96" s="406">
        <f>ROUND('Models Data'!AG665,0)</f>
        <v>881</v>
      </c>
      <c r="AG96" s="405">
        <f>ROUND('Models Data'!AH665,0)</f>
        <v>874</v>
      </c>
      <c r="AH96" s="406">
        <f>ROUND('Models Data'!AI665,0)</f>
        <v>851</v>
      </c>
      <c r="AI96" s="405">
        <f>ROUND('Models Data'!AJ665,0)</f>
        <v>838</v>
      </c>
      <c r="AJ96" s="406">
        <f>ROUND('Models Data'!AK665,0)</f>
        <v>811</v>
      </c>
      <c r="AK96" s="405">
        <f>ROUND('Models Data'!AL665,0)</f>
        <v>808</v>
      </c>
      <c r="AL96" s="406">
        <f>ROUND('Models Data'!AM665,0)</f>
        <v>790</v>
      </c>
      <c r="AM96" s="405">
        <f>ROUND('Models Data'!AN665,0)</f>
        <v>767</v>
      </c>
      <c r="AN96" s="406">
        <f>ROUND('Models Data'!AO665,0)</f>
        <v>756</v>
      </c>
      <c r="AO96" s="405">
        <f>ROUND('Models Data'!AP665,0)</f>
        <v>723</v>
      </c>
      <c r="AP96" s="406">
        <f>ROUND('Models Data'!AQ665,0)</f>
        <v>675</v>
      </c>
      <c r="AQ96" s="405">
        <f>ROUND('Models Data'!AR665,0)</f>
        <v>667</v>
      </c>
      <c r="AR96" s="406">
        <f>ROUND('Models Data'!AS665,0)</f>
        <v>640</v>
      </c>
      <c r="AS96" s="405">
        <f>ROUND('Models Data'!AT665,0)</f>
        <v>616</v>
      </c>
      <c r="AT96" s="406">
        <f>ROUND('Models Data'!AU665,0)</f>
        <v>547</v>
      </c>
      <c r="AU96" s="404">
        <f>ROUND('Models Data'!AV665,0)</f>
        <v>559</v>
      </c>
      <c r="AV96" s="405">
        <f>ROUND('Models Data'!AW665,0)</f>
        <v>541</v>
      </c>
      <c r="AW96" s="353">
        <f>ROUND('Models Data'!AX665,0)</f>
        <v>536</v>
      </c>
      <c r="AX96" s="122">
        <f>ROUND('Models Data'!AY665,-1)</f>
        <v>520</v>
      </c>
      <c r="AY96" s="122">
        <f>ROUND('Models Data'!AZ665,-1)</f>
        <v>510</v>
      </c>
      <c r="AZ96" s="122">
        <f>ROUND('Models Data'!BA665,-1)</f>
        <v>500</v>
      </c>
      <c r="BA96" s="122">
        <f>ROUND('Models Data'!BB665,-1)</f>
        <v>480</v>
      </c>
      <c r="BB96" s="122">
        <f>ROUND('Models Data'!BC665,-1)</f>
        <v>470</v>
      </c>
      <c r="BC96" s="122">
        <f>ROUND('Models Data'!BD665,-1)</f>
        <v>460</v>
      </c>
      <c r="BD96" s="122">
        <f>ROUND('Models Data'!BE665,-1)</f>
        <v>450</v>
      </c>
      <c r="BE96" s="122">
        <f>ROUND('Models Data'!BF665,-1)</f>
        <v>440</v>
      </c>
      <c r="BF96" s="122">
        <f>ROUND('Models Data'!BG665,-1)</f>
        <v>430</v>
      </c>
      <c r="BG96" s="122">
        <f>ROUND('Models Data'!BH665,-1)</f>
        <v>420</v>
      </c>
      <c r="BH96" s="122">
        <f>ROUND('Models Data'!BI665,-1)</f>
        <v>410</v>
      </c>
      <c r="BI96" s="122">
        <f>ROUND('Models Data'!BJ665,-1)</f>
        <v>400</v>
      </c>
      <c r="BJ96" s="122">
        <f>ROUND('Models Data'!BK665,-1)</f>
        <v>390</v>
      </c>
      <c r="BK96" s="122">
        <f>ROUND('Models Data'!BL665,-1)</f>
        <v>380</v>
      </c>
      <c r="BL96" s="122">
        <f>ROUND('Models Data'!BM665,-1)</f>
        <v>370</v>
      </c>
      <c r="BM96" s="122">
        <f>ROUND('Models Data'!BN665,-1)</f>
        <v>360</v>
      </c>
      <c r="BN96" s="122">
        <f>ROUND('Models Data'!BO665,-1)</f>
        <v>350</v>
      </c>
      <c r="BO96" s="122">
        <f>ROUND('Models Data'!BP665,-1)</f>
        <v>340</v>
      </c>
      <c r="BP96" s="444">
        <f>ROUND('Models Data'!BQ665,-1)</f>
        <v>330</v>
      </c>
    </row>
    <row r="97" spans="1:68" s="57" customFormat="1" ht="16.25" customHeight="1" thickBot="1" x14ac:dyDescent="0.4">
      <c r="A97" s="60" t="s">
        <v>105</v>
      </c>
      <c r="B97" s="184" t="str">
        <f t="array" ref="B97:U97">'Models Data'!C686:V686</f>
        <v>n/a</v>
      </c>
      <c r="C97" s="184" t="str">
        <v>n/a</v>
      </c>
      <c r="D97" s="185" t="str">
        <v>n/a</v>
      </c>
      <c r="E97" s="186" t="str">
        <v>n/a</v>
      </c>
      <c r="F97" s="187">
        <v>0</v>
      </c>
      <c r="G97" s="188">
        <v>0</v>
      </c>
      <c r="H97" s="189">
        <v>0</v>
      </c>
      <c r="I97" s="189">
        <v>0</v>
      </c>
      <c r="J97" s="187">
        <v>0</v>
      </c>
      <c r="K97" s="276">
        <v>0</v>
      </c>
      <c r="L97" s="280">
        <v>0</v>
      </c>
      <c r="M97" s="211">
        <v>0</v>
      </c>
      <c r="N97" s="211">
        <v>0</v>
      </c>
      <c r="O97" s="211">
        <v>0</v>
      </c>
      <c r="P97" s="222">
        <v>0</v>
      </c>
      <c r="Q97" s="222">
        <v>0</v>
      </c>
      <c r="R97" s="211">
        <v>1018</v>
      </c>
      <c r="S97" s="222">
        <v>1018</v>
      </c>
      <c r="T97" s="230">
        <v>1067</v>
      </c>
      <c r="U97" s="236">
        <v>1053</v>
      </c>
      <c r="V97" s="408">
        <f>ROUND('Models Data'!W686,0)</f>
        <v>1103</v>
      </c>
      <c r="W97" s="409">
        <f>ROUND('Models Data'!X686,0)</f>
        <v>1105</v>
      </c>
      <c r="X97" s="410">
        <f>ROUND('Models Data'!Y686,0)</f>
        <v>1103</v>
      </c>
      <c r="Y97" s="409">
        <f>ROUND('Models Data'!Z686,0)</f>
        <v>1081</v>
      </c>
      <c r="Z97" s="410">
        <f>ROUND('Models Data'!AA686,-1)</f>
        <v>1070</v>
      </c>
      <c r="AA97" s="411">
        <f>ROUND('Models Data'!AB686,0)</f>
        <v>1050</v>
      </c>
      <c r="AB97" s="410">
        <f>ROUND('Models Data'!AC686,0)</f>
        <v>1047</v>
      </c>
      <c r="AC97" s="409">
        <f>ROUND('Models Data'!AD686,0)</f>
        <v>1049</v>
      </c>
      <c r="AD97" s="410">
        <f>ROUND('Models Data'!AE686,0)</f>
        <v>1065</v>
      </c>
      <c r="AE97" s="409">
        <f>ROUND('Models Data'!AF686,0)</f>
        <v>1071</v>
      </c>
      <c r="AF97" s="410">
        <f>ROUND('Models Data'!AG686,0)</f>
        <v>1064</v>
      </c>
      <c r="AG97" s="409">
        <f>ROUND('Models Data'!AH686,0)</f>
        <v>1074</v>
      </c>
      <c r="AH97" s="410">
        <f>ROUND('Models Data'!AI686,0)</f>
        <v>1059</v>
      </c>
      <c r="AI97" s="409">
        <f>ROUND('Models Data'!AJ686,0)</f>
        <v>1069</v>
      </c>
      <c r="AJ97" s="410">
        <f>ROUND('Models Data'!AK686,0)</f>
        <v>1063</v>
      </c>
      <c r="AK97" s="409">
        <f>ROUND('Models Data'!AL686,0)</f>
        <v>1079</v>
      </c>
      <c r="AL97" s="410">
        <f>ROUND('Models Data'!AM686,0)</f>
        <v>1088</v>
      </c>
      <c r="AM97" s="409">
        <f>ROUND('Models Data'!AN686,0)</f>
        <v>1092</v>
      </c>
      <c r="AN97" s="410">
        <f>ROUND('Models Data'!AO686,0)</f>
        <v>1085</v>
      </c>
      <c r="AO97" s="409">
        <f>ROUND('Models Data'!AP686,0)</f>
        <v>1068</v>
      </c>
      <c r="AP97" s="410">
        <f>ROUND('Models Data'!AQ686,0)</f>
        <v>1028</v>
      </c>
      <c r="AQ97" s="409">
        <f>ROUND('Models Data'!AR686,0)</f>
        <v>1012</v>
      </c>
      <c r="AR97" s="410">
        <f>ROUND('Models Data'!AS686,0)</f>
        <v>998</v>
      </c>
      <c r="AS97" s="409">
        <f>ROUND('Models Data'!AT686,0)</f>
        <v>1003</v>
      </c>
      <c r="AT97" s="410">
        <f>ROUND('Models Data'!AU686,0)</f>
        <v>983</v>
      </c>
      <c r="AU97" s="408">
        <f>ROUND('Models Data'!AV686,0)</f>
        <v>988</v>
      </c>
      <c r="AV97" s="409">
        <f>ROUND('Models Data'!AW686,0)</f>
        <v>979</v>
      </c>
      <c r="AW97" s="354">
        <f>ROUND('Models Data'!AX686,0)</f>
        <v>899</v>
      </c>
      <c r="AX97" s="123">
        <f>ROUND('Models Data'!AY686,-1)</f>
        <v>880</v>
      </c>
      <c r="AY97" s="123">
        <f>ROUND('Models Data'!AZ686,-1)</f>
        <v>870</v>
      </c>
      <c r="AZ97" s="123">
        <f>ROUND('Models Data'!BA686,-1)</f>
        <v>860</v>
      </c>
      <c r="BA97" s="123">
        <f>ROUND('Models Data'!BB686,-1)</f>
        <v>850</v>
      </c>
      <c r="BB97" s="123">
        <f>ROUND('Models Data'!BC686,-1)</f>
        <v>830</v>
      </c>
      <c r="BC97" s="123">
        <f>ROUND('Models Data'!BD686,-1)</f>
        <v>820</v>
      </c>
      <c r="BD97" s="123">
        <f>ROUND('Models Data'!BE686,-1)</f>
        <v>810</v>
      </c>
      <c r="BE97" s="123">
        <f>ROUND('Models Data'!BF686,-1)</f>
        <v>800</v>
      </c>
      <c r="BF97" s="123">
        <f>ROUND('Models Data'!BG686,-1)</f>
        <v>780</v>
      </c>
      <c r="BG97" s="123">
        <f>ROUND('Models Data'!BH686,-1)</f>
        <v>770</v>
      </c>
      <c r="BH97" s="123">
        <f>ROUND('Models Data'!BI686,-1)</f>
        <v>760</v>
      </c>
      <c r="BI97" s="123">
        <f>ROUND('Models Data'!BJ686,-1)</f>
        <v>750</v>
      </c>
      <c r="BJ97" s="123">
        <f>ROUND('Models Data'!BK686,-1)</f>
        <v>740</v>
      </c>
      <c r="BK97" s="123">
        <f>ROUND('Models Data'!BL686,-1)</f>
        <v>730</v>
      </c>
      <c r="BL97" s="123">
        <f>ROUND('Models Data'!BM686,-1)</f>
        <v>720</v>
      </c>
      <c r="BM97" s="123">
        <f>ROUND('Models Data'!BN686,-1)</f>
        <v>700</v>
      </c>
      <c r="BN97" s="123">
        <f>ROUND('Models Data'!BO686,-1)</f>
        <v>690</v>
      </c>
      <c r="BO97" s="123">
        <f>ROUND('Models Data'!BP686,-1)</f>
        <v>680</v>
      </c>
      <c r="BP97" s="445">
        <f>ROUND('Models Data'!BQ686,-1)</f>
        <v>660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zoomScaleNormal="100" zoomScaleSheetLayoutView="110" workbookViewId="0">
      <selection activeCell="B21" sqref="B21"/>
    </sheetView>
  </sheetViews>
  <sheetFormatPr defaultRowHeight="12.75" x14ac:dyDescent="0.35"/>
  <cols>
    <col min="1" max="1" width="35.1328125" bestFit="1" customWidth="1"/>
    <col min="2" max="2" width="121.33203125" customWidth="1"/>
  </cols>
  <sheetData>
    <row r="1" spans="1:2" ht="20.65" x14ac:dyDescent="0.35">
      <c r="A1" s="5" t="s">
        <v>120</v>
      </c>
    </row>
    <row r="2" spans="1:2" ht="13.15" thickBot="1" x14ac:dyDescent="0.4"/>
    <row r="3" spans="1:2" ht="15.4" thickBot="1" x14ac:dyDescent="0.45">
      <c r="A3" s="323" t="s">
        <v>85</v>
      </c>
      <c r="B3" s="324" t="s">
        <v>86</v>
      </c>
    </row>
    <row r="4" spans="1:2" ht="13.5" x14ac:dyDescent="0.35">
      <c r="A4" s="325" t="s">
        <v>77</v>
      </c>
      <c r="B4" s="326" t="s">
        <v>87</v>
      </c>
    </row>
    <row r="5" spans="1:2" ht="13.5" x14ac:dyDescent="0.35">
      <c r="A5" s="327" t="s">
        <v>98</v>
      </c>
      <c r="B5" s="328" t="s">
        <v>88</v>
      </c>
    </row>
    <row r="6" spans="1:2" ht="13.5" x14ac:dyDescent="0.35">
      <c r="A6" s="327" t="s">
        <v>89</v>
      </c>
      <c r="B6" s="328" t="s">
        <v>90</v>
      </c>
    </row>
    <row r="7" spans="1:2" ht="13.5" x14ac:dyDescent="0.35">
      <c r="A7" s="327" t="s">
        <v>91</v>
      </c>
      <c r="B7" s="328" t="s">
        <v>92</v>
      </c>
    </row>
    <row r="8" spans="1:2" ht="13.5" x14ac:dyDescent="0.35">
      <c r="A8" s="327" t="s">
        <v>93</v>
      </c>
      <c r="B8" s="328" t="s">
        <v>94</v>
      </c>
    </row>
    <row r="9" spans="1:2" ht="13.5" x14ac:dyDescent="0.35">
      <c r="A9" s="327" t="s">
        <v>116</v>
      </c>
      <c r="B9" s="328" t="s">
        <v>101</v>
      </c>
    </row>
    <row r="10" spans="1:2" ht="13.5" x14ac:dyDescent="0.35">
      <c r="A10" s="327" t="s">
        <v>0</v>
      </c>
      <c r="B10" s="328" t="s">
        <v>67</v>
      </c>
    </row>
    <row r="11" spans="1:2" ht="13.5" x14ac:dyDescent="0.35">
      <c r="A11" s="327" t="s">
        <v>29</v>
      </c>
      <c r="B11" s="328" t="s">
        <v>68</v>
      </c>
    </row>
    <row r="12" spans="1:2" ht="13.5" x14ac:dyDescent="0.35">
      <c r="A12" s="327" t="s">
        <v>16</v>
      </c>
      <c r="B12" s="328" t="s">
        <v>69</v>
      </c>
    </row>
    <row r="13" spans="1:2" ht="13.9" thickBot="1" x14ac:dyDescent="0.4">
      <c r="A13" s="329" t="s">
        <v>23</v>
      </c>
      <c r="B13" s="330" t="s">
        <v>72</v>
      </c>
    </row>
    <row r="14" spans="1:2" x14ac:dyDescent="0.35">
      <c r="A14" s="340" t="s">
        <v>113</v>
      </c>
    </row>
    <row r="15" spans="1:2" x14ac:dyDescent="0.35">
      <c r="A15" s="340" t="s">
        <v>115</v>
      </c>
    </row>
    <row r="16" spans="1:2" x14ac:dyDescent="0.35">
      <c r="A16" s="340" t="s">
        <v>134</v>
      </c>
    </row>
    <row r="17" spans="1:1" x14ac:dyDescent="0.35">
      <c r="A17" s="340" t="s">
        <v>135</v>
      </c>
    </row>
  </sheetData>
  <pageMargins left="0.15748031496062992" right="0.15748031496062992" top="0.39370078740157483" bottom="0.19685039370078741" header="0.39370078740157483" footer="0.19685039370078741"/>
  <pageSetup paperSize="9" scale="47"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B700"/>
  <sheetViews>
    <sheetView tabSelected="1" zoomScaleNormal="100" workbookViewId="0">
      <pane xSplit="2" ySplit="3" topLeftCell="AN4" activePane="bottomRight" state="frozen"/>
      <selection pane="topRight"/>
      <selection pane="bottomLeft"/>
      <selection pane="bottomRight"/>
    </sheetView>
  </sheetViews>
  <sheetFormatPr defaultColWidth="10.6640625" defaultRowHeight="12.75" customHeight="1" x14ac:dyDescent="0.4"/>
  <cols>
    <col min="1" max="1" width="10.6640625" style="308" customWidth="1"/>
    <col min="2" max="2" width="23.86328125" style="95" customWidth="1"/>
    <col min="3" max="42" width="10.6640625" style="89" customWidth="1"/>
    <col min="43" max="43" width="10.6640625" style="93" customWidth="1"/>
    <col min="44" max="45" width="8.1328125" style="89" bestFit="1" customWidth="1"/>
    <col min="46" max="47" width="10.6640625" style="89" customWidth="1"/>
    <col min="48" max="48" width="10.6640625" style="93" customWidth="1"/>
    <col min="49" max="64" width="10.6640625" style="89" customWidth="1"/>
    <col min="65" max="69" width="10.6640625" style="259" customWidth="1"/>
    <col min="70" max="70" width="10.6640625" style="259" hidden="1" customWidth="1"/>
    <col min="71" max="71" width="10.6640625" style="359" hidden="1" customWidth="1"/>
    <col min="72" max="72" width="10.6640625" style="105" customWidth="1"/>
    <col min="73" max="85" width="10.6640625" style="89" customWidth="1"/>
    <col min="86" max="16384" width="10.6640625" style="94"/>
  </cols>
  <sheetData>
    <row r="1" spans="1:100" ht="12.75" customHeight="1" x14ac:dyDescent="0.4">
      <c r="A1" s="308" t="s">
        <v>53</v>
      </c>
      <c r="BV1" s="94"/>
      <c r="BW1" s="94"/>
      <c r="BX1" s="94"/>
      <c r="BY1" s="94"/>
      <c r="BZ1" s="94"/>
      <c r="CA1" s="94"/>
      <c r="CB1" s="94"/>
      <c r="CC1" s="94"/>
      <c r="CD1" s="94"/>
      <c r="CE1" s="94"/>
      <c r="CF1" s="94"/>
      <c r="CG1" s="94"/>
    </row>
    <row r="2" spans="1:100" s="95" customFormat="1" ht="12.75" customHeight="1" x14ac:dyDescent="0.4">
      <c r="A2" s="119"/>
      <c r="AQ2" s="119"/>
      <c r="AV2" s="119"/>
      <c r="BM2" s="319"/>
      <c r="BN2" s="319"/>
      <c r="BO2" s="319"/>
      <c r="BP2" s="319"/>
      <c r="BQ2" s="319"/>
      <c r="BR2" s="319"/>
      <c r="BS2" s="360"/>
      <c r="BT2" s="319" t="s">
        <v>31</v>
      </c>
    </row>
    <row r="3" spans="1:100" s="125" customFormat="1" ht="12.75" customHeight="1" x14ac:dyDescent="0.4">
      <c r="A3" s="336"/>
      <c r="C3" s="133">
        <v>36707</v>
      </c>
      <c r="D3" s="133">
        <v>36891</v>
      </c>
      <c r="E3" s="133">
        <v>37072</v>
      </c>
      <c r="F3" s="133">
        <v>37256</v>
      </c>
      <c r="G3" s="133">
        <v>37437</v>
      </c>
      <c r="H3" s="133">
        <v>37621</v>
      </c>
      <c r="I3" s="133">
        <v>37802</v>
      </c>
      <c r="J3" s="133">
        <v>37986</v>
      </c>
      <c r="K3" s="133">
        <v>38168</v>
      </c>
      <c r="L3" s="133">
        <v>38352</v>
      </c>
      <c r="M3" s="133">
        <v>38533</v>
      </c>
      <c r="N3" s="133">
        <v>38717</v>
      </c>
      <c r="O3" s="133">
        <v>38898</v>
      </c>
      <c r="P3" s="133">
        <v>39082</v>
      </c>
      <c r="Q3" s="133">
        <v>39263</v>
      </c>
      <c r="R3" s="133">
        <v>39447</v>
      </c>
      <c r="S3" s="133">
        <v>39629</v>
      </c>
      <c r="T3" s="133">
        <v>39813</v>
      </c>
      <c r="U3" s="133">
        <v>39994</v>
      </c>
      <c r="V3" s="133">
        <v>40178</v>
      </c>
      <c r="W3" s="133">
        <v>40359</v>
      </c>
      <c r="X3" s="133">
        <v>40543</v>
      </c>
      <c r="Y3" s="133">
        <v>40724</v>
      </c>
      <c r="Z3" s="133">
        <v>40908</v>
      </c>
      <c r="AA3" s="133">
        <v>41090</v>
      </c>
      <c r="AB3" s="133">
        <v>41274</v>
      </c>
      <c r="AC3" s="133">
        <v>41455</v>
      </c>
      <c r="AD3" s="133">
        <v>41639</v>
      </c>
      <c r="AE3" s="133">
        <v>41820</v>
      </c>
      <c r="AF3" s="133">
        <v>42004</v>
      </c>
      <c r="AG3" s="133">
        <v>42185</v>
      </c>
      <c r="AH3" s="133">
        <v>42369</v>
      </c>
      <c r="AI3" s="133">
        <v>42551</v>
      </c>
      <c r="AJ3" s="133">
        <v>42735</v>
      </c>
      <c r="AK3" s="133">
        <v>42916</v>
      </c>
      <c r="AL3" s="133">
        <v>43100</v>
      </c>
      <c r="AM3" s="133">
        <v>43281</v>
      </c>
      <c r="AN3" s="133">
        <v>43465</v>
      </c>
      <c r="AO3" s="133">
        <v>43646</v>
      </c>
      <c r="AP3" s="133">
        <v>43830</v>
      </c>
      <c r="AQ3" s="302">
        <v>44012</v>
      </c>
      <c r="AR3" s="133">
        <v>44196</v>
      </c>
      <c r="AS3" s="133">
        <v>44377</v>
      </c>
      <c r="AT3" s="133">
        <v>44561</v>
      </c>
      <c r="AU3" s="134">
        <v>44742</v>
      </c>
      <c r="AV3" s="345">
        <v>44926</v>
      </c>
      <c r="AW3" s="133">
        <v>45107</v>
      </c>
      <c r="AX3" s="133">
        <v>45291</v>
      </c>
      <c r="AY3" s="134">
        <v>45473</v>
      </c>
      <c r="AZ3" s="133">
        <v>45657</v>
      </c>
      <c r="BA3" s="133">
        <v>45838</v>
      </c>
      <c r="BB3" s="133">
        <v>46022</v>
      </c>
      <c r="BC3" s="134">
        <v>46203</v>
      </c>
      <c r="BD3" s="133">
        <v>46387</v>
      </c>
      <c r="BE3" s="133">
        <v>46568</v>
      </c>
      <c r="BF3" s="133">
        <v>46752</v>
      </c>
      <c r="BG3" s="134">
        <v>46934</v>
      </c>
      <c r="BH3" s="133">
        <v>47118</v>
      </c>
      <c r="BI3" s="133">
        <v>47299</v>
      </c>
      <c r="BJ3" s="133">
        <v>47483</v>
      </c>
      <c r="BK3" s="134">
        <v>47664</v>
      </c>
      <c r="BL3" s="133">
        <v>47848</v>
      </c>
      <c r="BM3" s="134">
        <v>48029</v>
      </c>
      <c r="BN3" s="134">
        <v>48213</v>
      </c>
      <c r="BO3" s="133">
        <v>48395</v>
      </c>
      <c r="BP3" s="134">
        <v>48579</v>
      </c>
      <c r="BQ3" s="133">
        <v>48760</v>
      </c>
      <c r="BR3" s="133">
        <v>48944</v>
      </c>
      <c r="BS3" s="361">
        <v>49125</v>
      </c>
      <c r="BT3" s="355" t="s">
        <v>32</v>
      </c>
      <c r="BV3" s="89"/>
      <c r="BW3" s="89"/>
      <c r="BX3" s="89"/>
      <c r="BY3" s="89"/>
      <c r="BZ3" s="89"/>
      <c r="CA3" s="89"/>
      <c r="CB3" s="89"/>
      <c r="CC3" s="89"/>
      <c r="CD3" s="89"/>
      <c r="CE3" s="89"/>
      <c r="CF3" s="89"/>
      <c r="CG3" s="89"/>
      <c r="CH3" s="89"/>
      <c r="CI3" s="89"/>
      <c r="CJ3" s="89"/>
    </row>
    <row r="4" spans="1:100" ht="12.75" customHeight="1" x14ac:dyDescent="0.4">
      <c r="BV4" s="94"/>
      <c r="BW4" s="94"/>
      <c r="BX4" s="94"/>
      <c r="BY4" s="94"/>
      <c r="BZ4" s="94"/>
      <c r="CA4" s="94"/>
      <c r="CB4" s="94"/>
      <c r="CC4" s="94"/>
      <c r="CD4" s="94"/>
      <c r="CE4" s="94"/>
      <c r="CF4" s="94"/>
      <c r="CG4" s="94"/>
    </row>
    <row r="5" spans="1:100" ht="12.75" customHeight="1" x14ac:dyDescent="0.4">
      <c r="A5" s="308" t="s">
        <v>100</v>
      </c>
      <c r="BT5" s="259"/>
      <c r="BV5" s="94"/>
      <c r="BW5" s="94"/>
      <c r="BX5" s="94"/>
      <c r="BY5" s="94"/>
      <c r="BZ5" s="94"/>
      <c r="CA5" s="94"/>
      <c r="CB5" s="94"/>
      <c r="CC5" s="94"/>
      <c r="CD5" s="94"/>
      <c r="CE5" s="94"/>
      <c r="CF5" s="94"/>
      <c r="CG5" s="94"/>
    </row>
    <row r="6" spans="1:100" ht="12.75" customHeight="1" x14ac:dyDescent="0.45">
      <c r="B6" s="95" t="s">
        <v>51</v>
      </c>
      <c r="C6" s="89" t="s">
        <v>30</v>
      </c>
      <c r="D6" s="89" t="s">
        <v>30</v>
      </c>
      <c r="E6" s="89" t="s">
        <v>30</v>
      </c>
      <c r="F6" s="89" t="s">
        <v>30</v>
      </c>
      <c r="G6" s="89">
        <v>52435.933598895928</v>
      </c>
      <c r="H6" s="89">
        <v>51741</v>
      </c>
      <c r="I6" s="89">
        <v>51441</v>
      </c>
      <c r="J6" s="89">
        <v>50649</v>
      </c>
      <c r="K6" s="89">
        <v>49576</v>
      </c>
      <c r="L6" s="89">
        <v>48566</v>
      </c>
      <c r="M6" s="89">
        <v>47639</v>
      </c>
      <c r="N6" s="89">
        <v>46433</v>
      </c>
      <c r="O6" s="89">
        <v>45435</v>
      </c>
      <c r="P6" s="89">
        <v>44199</v>
      </c>
      <c r="Q6" s="89">
        <v>43181</v>
      </c>
      <c r="R6" s="89">
        <v>41995</v>
      </c>
      <c r="S6" s="89">
        <v>40941</v>
      </c>
      <c r="T6" s="89">
        <v>39671</v>
      </c>
      <c r="U6" s="89">
        <v>38654</v>
      </c>
      <c r="V6" s="89">
        <v>37568</v>
      </c>
      <c r="W6" s="89">
        <v>36510</v>
      </c>
      <c r="X6" s="89">
        <v>35366</v>
      </c>
      <c r="Y6" s="89">
        <v>34235</v>
      </c>
      <c r="Z6" s="89">
        <v>33115</v>
      </c>
      <c r="AA6" s="89">
        <v>31988</v>
      </c>
      <c r="AB6" s="89">
        <v>31039</v>
      </c>
      <c r="AC6" s="89">
        <v>30119</v>
      </c>
      <c r="AD6" s="89">
        <v>29120</v>
      </c>
      <c r="AE6" s="89">
        <v>28257</v>
      </c>
      <c r="AF6" s="89">
        <v>27342</v>
      </c>
      <c r="AG6" s="89">
        <v>26502</v>
      </c>
      <c r="AH6" s="89">
        <v>25638</v>
      </c>
      <c r="AI6" s="89">
        <v>24873</v>
      </c>
      <c r="AJ6" s="89">
        <v>24139</v>
      </c>
      <c r="AK6" s="89">
        <v>23504</v>
      </c>
      <c r="AL6" s="89">
        <v>22776</v>
      </c>
      <c r="AM6" s="89">
        <v>22243</v>
      </c>
      <c r="AN6" s="89">
        <v>21624</v>
      </c>
      <c r="AO6" s="89">
        <v>21198</v>
      </c>
      <c r="AP6" s="89">
        <v>20913</v>
      </c>
      <c r="AQ6" s="93">
        <v>20509</v>
      </c>
      <c r="AR6" s="89">
        <v>20220</v>
      </c>
      <c r="AS6" s="89">
        <v>19805</v>
      </c>
      <c r="AT6" s="89">
        <v>19301</v>
      </c>
      <c r="AU6" s="89">
        <v>18944</v>
      </c>
      <c r="AV6" s="93">
        <v>18552</v>
      </c>
      <c r="AW6" s="89">
        <v>18182</v>
      </c>
      <c r="AX6">
        <v>18066</v>
      </c>
      <c r="AY6">
        <v>17737.051332932682</v>
      </c>
      <c r="AZ6">
        <v>17411.418611021589</v>
      </c>
      <c r="BA6">
        <v>17110.682885959381</v>
      </c>
      <c r="BB6">
        <v>16809.644224645639</v>
      </c>
      <c r="BC6">
        <v>16526.234168831375</v>
      </c>
      <c r="BD6">
        <v>16249.528399143554</v>
      </c>
      <c r="BE6">
        <v>15992.388588505821</v>
      </c>
      <c r="BF6">
        <v>15727.414488190107</v>
      </c>
      <c r="BG6">
        <v>15475.41445998961</v>
      </c>
      <c r="BH6">
        <v>15218.406767431192</v>
      </c>
      <c r="BI6">
        <v>14974.501928034011</v>
      </c>
      <c r="BJ6">
        <v>14719.939382576869</v>
      </c>
      <c r="BK6">
        <v>14471.328454208855</v>
      </c>
      <c r="BL6">
        <v>14215.161864269463</v>
      </c>
      <c r="BM6">
        <v>13966.969579525638</v>
      </c>
      <c r="BN6">
        <v>13710.902978991686</v>
      </c>
      <c r="BO6">
        <v>13460.944720473857</v>
      </c>
      <c r="BP6">
        <v>13194.391407644527</v>
      </c>
      <c r="BQ6">
        <v>12933.403449501438</v>
      </c>
      <c r="BR6">
        <v>12661.315314208805</v>
      </c>
      <c r="BS6">
        <v>12396.65830042513</v>
      </c>
      <c r="BT6" s="356"/>
      <c r="BU6" s="293"/>
      <c r="BV6" s="293"/>
      <c r="BW6" s="293"/>
      <c r="BX6" s="293"/>
      <c r="BY6" s="293"/>
      <c r="BZ6" s="293"/>
      <c r="CA6" s="293"/>
      <c r="CB6" s="293"/>
      <c r="CC6" s="293"/>
      <c r="CD6" s="293"/>
      <c r="CE6" s="293"/>
      <c r="CF6" s="293"/>
      <c r="CG6" s="293"/>
      <c r="CH6" s="293"/>
      <c r="CI6" s="293"/>
      <c r="CJ6" s="293"/>
      <c r="CK6" s="293"/>
      <c r="CL6" s="293"/>
      <c r="CM6" s="293"/>
      <c r="CN6" s="293"/>
      <c r="CO6" s="293"/>
      <c r="CP6" s="293"/>
      <c r="CQ6" s="293"/>
      <c r="CR6" s="293"/>
      <c r="CS6" s="293"/>
      <c r="CT6" s="293"/>
      <c r="CU6" s="293"/>
      <c r="CV6" s="293"/>
    </row>
    <row r="7" spans="1:100" ht="12.75" customHeight="1" x14ac:dyDescent="0.45">
      <c r="B7" s="95" t="s">
        <v>44</v>
      </c>
      <c r="C7" s="89" t="s">
        <v>30</v>
      </c>
      <c r="D7" s="89" t="s">
        <v>30</v>
      </c>
      <c r="E7" s="89" t="s">
        <v>30</v>
      </c>
      <c r="F7" s="89" t="s">
        <v>30</v>
      </c>
      <c r="G7" s="89">
        <v>32514.059187002069</v>
      </c>
      <c r="H7" s="89">
        <v>32326</v>
      </c>
      <c r="I7" s="89">
        <v>32136</v>
      </c>
      <c r="J7" s="89">
        <v>31774</v>
      </c>
      <c r="K7" s="89">
        <v>31236</v>
      </c>
      <c r="L7" s="89">
        <v>30766</v>
      </c>
      <c r="M7" s="89">
        <v>30121</v>
      </c>
      <c r="N7" s="89">
        <v>29447</v>
      </c>
      <c r="O7" s="89">
        <v>28789</v>
      </c>
      <c r="P7" s="89">
        <v>28066</v>
      </c>
      <c r="Q7" s="89">
        <v>27421</v>
      </c>
      <c r="R7" s="89">
        <v>26851</v>
      </c>
      <c r="S7" s="89">
        <v>26111</v>
      </c>
      <c r="T7" s="89">
        <v>25351</v>
      </c>
      <c r="U7" s="89">
        <v>24668</v>
      </c>
      <c r="V7" s="89">
        <v>23966</v>
      </c>
      <c r="W7" s="89">
        <v>23268</v>
      </c>
      <c r="X7" s="89">
        <v>22534</v>
      </c>
      <c r="Y7" s="89">
        <v>21801</v>
      </c>
      <c r="Z7" s="89">
        <v>21118</v>
      </c>
      <c r="AA7" s="89">
        <v>20439</v>
      </c>
      <c r="AB7" s="89">
        <v>19838</v>
      </c>
      <c r="AC7" s="89">
        <v>19253</v>
      </c>
      <c r="AD7" s="89">
        <v>18593</v>
      </c>
      <c r="AE7" s="89">
        <v>18020</v>
      </c>
      <c r="AF7" s="89">
        <v>17412</v>
      </c>
      <c r="AG7" s="89">
        <v>16859</v>
      </c>
      <c r="AH7" s="89">
        <v>16320</v>
      </c>
      <c r="AI7" s="89">
        <v>15856</v>
      </c>
      <c r="AJ7" s="89">
        <v>15394</v>
      </c>
      <c r="AK7" s="89">
        <v>15070</v>
      </c>
      <c r="AL7" s="89">
        <v>14651</v>
      </c>
      <c r="AM7" s="89">
        <v>14285</v>
      </c>
      <c r="AN7" s="89">
        <v>13899</v>
      </c>
      <c r="AO7" s="89">
        <v>13589</v>
      </c>
      <c r="AP7" s="89">
        <v>13413</v>
      </c>
      <c r="AQ7" s="93">
        <v>13119</v>
      </c>
      <c r="AR7" s="89">
        <v>12951</v>
      </c>
      <c r="AS7" s="89">
        <v>12637</v>
      </c>
      <c r="AT7" s="89">
        <v>12291</v>
      </c>
      <c r="AU7" s="89">
        <v>12007</v>
      </c>
      <c r="AV7" s="93">
        <v>11772</v>
      </c>
      <c r="AW7" s="89">
        <v>11540</v>
      </c>
      <c r="AX7">
        <v>11473</v>
      </c>
      <c r="AY7">
        <v>11297.657645224252</v>
      </c>
      <c r="AZ7">
        <v>11122.682217849564</v>
      </c>
      <c r="BA7">
        <v>10962.490441808992</v>
      </c>
      <c r="BB7">
        <v>10798.245296348779</v>
      </c>
      <c r="BC7">
        <v>10649.982101742891</v>
      </c>
      <c r="BD7">
        <v>10502.367514676733</v>
      </c>
      <c r="BE7">
        <v>10362.216750304262</v>
      </c>
      <c r="BF7">
        <v>10221.377671169788</v>
      </c>
      <c r="BG7">
        <v>10087.229614834992</v>
      </c>
      <c r="BH7">
        <v>9950.5522628899089</v>
      </c>
      <c r="BI7">
        <v>9820.408912211471</v>
      </c>
      <c r="BJ7">
        <v>9691.3454154747997</v>
      </c>
      <c r="BK7">
        <v>9567.3528167760778</v>
      </c>
      <c r="BL7">
        <v>9434.8199097948873</v>
      </c>
      <c r="BM7">
        <v>9305.3739863362734</v>
      </c>
      <c r="BN7">
        <v>9167.9788319814161</v>
      </c>
      <c r="BO7">
        <v>9035.1582592172326</v>
      </c>
      <c r="BP7">
        <v>8893.3704318596338</v>
      </c>
      <c r="BQ7">
        <v>8755.5235370139617</v>
      </c>
      <c r="BR7">
        <v>8607.3174094056631</v>
      </c>
      <c r="BS7">
        <v>8463.0125580669574</v>
      </c>
      <c r="BT7" s="356"/>
      <c r="BU7" s="293"/>
      <c r="BV7" s="293"/>
      <c r="BW7" s="293"/>
      <c r="BX7" s="293"/>
      <c r="BY7" s="293"/>
      <c r="BZ7" s="293"/>
      <c r="CA7" s="293"/>
      <c r="CB7" s="293"/>
      <c r="CC7" s="293"/>
      <c r="CD7" s="293"/>
      <c r="CE7" s="293"/>
      <c r="CF7" s="293"/>
      <c r="CG7" s="293"/>
      <c r="CH7" s="293"/>
      <c r="CI7" s="293"/>
      <c r="CJ7" s="293"/>
      <c r="CK7" s="293"/>
      <c r="CL7" s="293"/>
      <c r="CM7" s="293"/>
      <c r="CN7" s="293"/>
      <c r="CO7" s="293"/>
      <c r="CP7" s="293"/>
      <c r="CQ7" s="293"/>
      <c r="CR7" s="293"/>
      <c r="CS7" s="293"/>
      <c r="CT7" s="293"/>
      <c r="CU7" s="293"/>
      <c r="CV7" s="293"/>
    </row>
    <row r="8" spans="1:100" ht="12.75" customHeight="1" x14ac:dyDescent="0.45">
      <c r="B8" s="95" t="s">
        <v>45</v>
      </c>
      <c r="C8" s="89" t="s">
        <v>30</v>
      </c>
      <c r="D8" s="89" t="s">
        <v>30</v>
      </c>
      <c r="E8" s="89" t="s">
        <v>30</v>
      </c>
      <c r="F8" s="89" t="s">
        <v>30</v>
      </c>
      <c r="G8" s="89">
        <v>38197.593940154322</v>
      </c>
      <c r="H8" s="89">
        <v>38434</v>
      </c>
      <c r="I8" s="89">
        <v>38545</v>
      </c>
      <c r="J8" s="89">
        <v>38725</v>
      </c>
      <c r="K8" s="89">
        <v>38660</v>
      </c>
      <c r="L8" s="89">
        <v>38568</v>
      </c>
      <c r="M8" s="89">
        <v>38392</v>
      </c>
      <c r="N8" s="89">
        <v>38108</v>
      </c>
      <c r="O8" s="89">
        <v>37746</v>
      </c>
      <c r="P8" s="89">
        <v>37353</v>
      </c>
      <c r="Q8" s="89">
        <v>36828</v>
      </c>
      <c r="R8" s="89">
        <v>36355</v>
      </c>
      <c r="S8" s="89">
        <v>35902</v>
      </c>
      <c r="T8" s="89">
        <v>35264</v>
      </c>
      <c r="U8" s="89">
        <v>34721</v>
      </c>
      <c r="V8" s="89">
        <v>34258</v>
      </c>
      <c r="W8" s="89">
        <v>33738</v>
      </c>
      <c r="X8" s="89">
        <v>33289</v>
      </c>
      <c r="Y8" s="89">
        <v>32795</v>
      </c>
      <c r="Z8" s="89">
        <v>32205</v>
      </c>
      <c r="AA8" s="89">
        <v>31724</v>
      </c>
      <c r="AB8" s="89">
        <v>31210</v>
      </c>
      <c r="AC8" s="89">
        <v>30810</v>
      </c>
      <c r="AD8" s="89">
        <v>30474</v>
      </c>
      <c r="AE8" s="89">
        <v>30195</v>
      </c>
      <c r="AF8" s="89">
        <v>29793</v>
      </c>
      <c r="AG8" s="89">
        <v>29484</v>
      </c>
      <c r="AH8" s="89">
        <v>29074</v>
      </c>
      <c r="AI8" s="89">
        <v>28734</v>
      </c>
      <c r="AJ8" s="89">
        <v>28471</v>
      </c>
      <c r="AK8" s="89">
        <v>28300</v>
      </c>
      <c r="AL8" s="89">
        <v>28005</v>
      </c>
      <c r="AM8" s="89">
        <v>27777</v>
      </c>
      <c r="AN8" s="89">
        <v>27641</v>
      </c>
      <c r="AO8" s="89">
        <v>27595</v>
      </c>
      <c r="AP8" s="89">
        <v>27668</v>
      </c>
      <c r="AQ8" s="93">
        <v>27571</v>
      </c>
      <c r="AR8" s="89">
        <v>27566</v>
      </c>
      <c r="AS8" s="89">
        <v>27376</v>
      </c>
      <c r="AT8" s="89">
        <v>27123</v>
      </c>
      <c r="AU8" s="89">
        <v>27054</v>
      </c>
      <c r="AV8" s="93">
        <v>26953</v>
      </c>
      <c r="AW8" s="89">
        <v>26880</v>
      </c>
      <c r="AX8">
        <v>27054</v>
      </c>
      <c r="AY8">
        <v>26897.849024075193</v>
      </c>
      <c r="AZ8">
        <v>26717.362618050895</v>
      </c>
      <c r="BA8">
        <v>26555.758277540866</v>
      </c>
      <c r="BB8">
        <v>26389.68831499029</v>
      </c>
      <c r="BC8">
        <v>26245.245070304791</v>
      </c>
      <c r="BD8">
        <v>26090.458137374211</v>
      </c>
      <c r="BE8">
        <v>25942.462453872264</v>
      </c>
      <c r="BF8">
        <v>25769.769558062042</v>
      </c>
      <c r="BG8">
        <v>25603.187500286607</v>
      </c>
      <c r="BH8">
        <v>25417.666733487484</v>
      </c>
      <c r="BI8">
        <v>25230.498454666074</v>
      </c>
      <c r="BJ8">
        <v>25008.565455053653</v>
      </c>
      <c r="BK8">
        <v>24790.670249920469</v>
      </c>
      <c r="BL8">
        <v>24552.071343592834</v>
      </c>
      <c r="BM8">
        <v>24315.079774463535</v>
      </c>
      <c r="BN8">
        <v>24063.436765069444</v>
      </c>
      <c r="BO8">
        <v>23822.171084195943</v>
      </c>
      <c r="BP8">
        <v>23553.151385464862</v>
      </c>
      <c r="BQ8">
        <v>23291.540797235997</v>
      </c>
      <c r="BR8">
        <v>23010.92611781591</v>
      </c>
      <c r="BS8">
        <v>22736.597723854404</v>
      </c>
      <c r="BT8" s="356"/>
      <c r="BU8" s="293"/>
      <c r="BV8" s="293"/>
      <c r="BW8" s="293"/>
      <c r="BX8" s="293"/>
      <c r="BY8" s="293"/>
      <c r="BZ8" s="293"/>
      <c r="CA8" s="293"/>
      <c r="CB8" s="293"/>
      <c r="CC8" s="293"/>
      <c r="CD8" s="293"/>
      <c r="CE8" s="293"/>
      <c r="CF8" s="293"/>
      <c r="CG8" s="293"/>
      <c r="CH8" s="293"/>
      <c r="CI8" s="293"/>
      <c r="CJ8" s="293"/>
      <c r="CK8" s="293"/>
      <c r="CL8" s="293"/>
      <c r="CM8" s="293"/>
      <c r="CN8" s="293"/>
      <c r="CO8" s="293"/>
      <c r="CP8" s="293"/>
      <c r="CQ8" s="293"/>
      <c r="CR8" s="293"/>
      <c r="CS8" s="293"/>
      <c r="CT8" s="293"/>
      <c r="CU8" s="293"/>
      <c r="CV8" s="293"/>
    </row>
    <row r="9" spans="1:100" ht="12.75" customHeight="1" x14ac:dyDescent="0.45">
      <c r="B9" s="95" t="s">
        <v>46</v>
      </c>
      <c r="C9" s="89" t="s">
        <v>30</v>
      </c>
      <c r="D9" s="89" t="s">
        <v>30</v>
      </c>
      <c r="E9" s="89" t="s">
        <v>30</v>
      </c>
      <c r="F9" s="89" t="s">
        <v>30</v>
      </c>
      <c r="G9" s="89">
        <v>11680.098958660059</v>
      </c>
      <c r="H9" s="89">
        <v>11525</v>
      </c>
      <c r="I9" s="89">
        <v>11401</v>
      </c>
      <c r="J9" s="89">
        <v>11194</v>
      </c>
      <c r="K9" s="89">
        <v>11026</v>
      </c>
      <c r="L9" s="89">
        <v>10874</v>
      </c>
      <c r="M9" s="89">
        <v>10780</v>
      </c>
      <c r="N9" s="89">
        <v>10564</v>
      </c>
      <c r="O9" s="89">
        <v>10386</v>
      </c>
      <c r="P9" s="89">
        <v>10221</v>
      </c>
      <c r="Q9" s="89">
        <v>9964</v>
      </c>
      <c r="R9" s="89">
        <v>9846</v>
      </c>
      <c r="S9" s="89">
        <v>9682</v>
      </c>
      <c r="T9" s="89">
        <v>9442</v>
      </c>
      <c r="U9" s="89">
        <v>9218</v>
      </c>
      <c r="V9" s="89">
        <v>8992</v>
      </c>
      <c r="W9" s="89">
        <v>8769</v>
      </c>
      <c r="X9" s="89">
        <v>8572</v>
      </c>
      <c r="Y9" s="89">
        <v>8319</v>
      </c>
      <c r="Z9" s="89">
        <v>8114</v>
      </c>
      <c r="AA9" s="89">
        <v>7906</v>
      </c>
      <c r="AB9" s="89">
        <v>7681</v>
      </c>
      <c r="AC9" s="89">
        <v>7518</v>
      </c>
      <c r="AD9" s="89">
        <v>7352</v>
      </c>
      <c r="AE9" s="89">
        <v>7185</v>
      </c>
      <c r="AF9" s="89">
        <v>7020</v>
      </c>
      <c r="AG9" s="89">
        <v>6866</v>
      </c>
      <c r="AH9" s="89">
        <v>6723</v>
      </c>
      <c r="AI9" s="89">
        <v>6577</v>
      </c>
      <c r="AJ9" s="89">
        <v>6406</v>
      </c>
      <c r="AK9" s="89">
        <v>6294</v>
      </c>
      <c r="AL9" s="89">
        <v>6201</v>
      </c>
      <c r="AM9" s="89">
        <v>6088</v>
      </c>
      <c r="AN9" s="89">
        <v>5981</v>
      </c>
      <c r="AO9" s="89">
        <v>5898</v>
      </c>
      <c r="AP9" s="89">
        <v>5864</v>
      </c>
      <c r="AQ9" s="93">
        <v>5786</v>
      </c>
      <c r="AR9" s="89">
        <v>5756</v>
      </c>
      <c r="AS9" s="89">
        <v>5713</v>
      </c>
      <c r="AT9" s="89">
        <v>5609</v>
      </c>
      <c r="AU9" s="89">
        <v>5559</v>
      </c>
      <c r="AV9" s="93">
        <v>5489</v>
      </c>
      <c r="AW9" s="89">
        <v>5445</v>
      </c>
      <c r="AX9">
        <v>5470</v>
      </c>
      <c r="AY9">
        <v>5414.2252162870573</v>
      </c>
      <c r="AZ9">
        <v>5358.999302243129</v>
      </c>
      <c r="BA9">
        <v>5307.4454082441071</v>
      </c>
      <c r="BB9">
        <v>5254.8991138846131</v>
      </c>
      <c r="BC9">
        <v>5203.9312325357878</v>
      </c>
      <c r="BD9">
        <v>5150.9593941683388</v>
      </c>
      <c r="BE9">
        <v>5099.8417108550475</v>
      </c>
      <c r="BF9">
        <v>5044.8316791656807</v>
      </c>
      <c r="BG9">
        <v>4991.0952075105934</v>
      </c>
      <c r="BH9">
        <v>4936.8330992013916</v>
      </c>
      <c r="BI9">
        <v>4887.1268822757984</v>
      </c>
      <c r="BJ9">
        <v>4830.4417899157143</v>
      </c>
      <c r="BK9">
        <v>4773.452211122235</v>
      </c>
      <c r="BL9">
        <v>4711.6130431024503</v>
      </c>
      <c r="BM9">
        <v>4649.5801232477797</v>
      </c>
      <c r="BN9">
        <v>4582.7569264541407</v>
      </c>
      <c r="BO9">
        <v>4516.818902548127</v>
      </c>
      <c r="BP9">
        <v>4447.5359414669465</v>
      </c>
      <c r="BQ9">
        <v>4379.8412782366586</v>
      </c>
      <c r="BR9">
        <v>4309.5780839307545</v>
      </c>
      <c r="BS9">
        <v>4241.1925620971488</v>
      </c>
      <c r="BT9" s="356"/>
      <c r="BU9" s="293"/>
      <c r="BV9" s="293"/>
      <c r="BW9" s="293"/>
      <c r="BX9" s="293"/>
      <c r="BY9" s="293"/>
      <c r="BZ9" s="293"/>
      <c r="CA9" s="293"/>
      <c r="CB9" s="293"/>
      <c r="CC9" s="293"/>
      <c r="CD9" s="293"/>
      <c r="CE9" s="293"/>
      <c r="CF9" s="293"/>
      <c r="CG9" s="293"/>
      <c r="CH9" s="293"/>
      <c r="CI9" s="293"/>
      <c r="CJ9" s="293"/>
      <c r="CK9" s="293"/>
      <c r="CL9" s="293"/>
      <c r="CM9" s="293"/>
      <c r="CN9" s="293"/>
      <c r="CO9" s="293"/>
      <c r="CP9" s="293"/>
      <c r="CQ9" s="293"/>
      <c r="CR9" s="293"/>
      <c r="CS9" s="293"/>
      <c r="CT9" s="293"/>
      <c r="CU9" s="293"/>
      <c r="CV9" s="293"/>
    </row>
    <row r="10" spans="1:100" ht="12.75" customHeight="1" x14ac:dyDescent="0.45">
      <c r="B10" s="95" t="s">
        <v>47</v>
      </c>
      <c r="C10" s="89" t="s">
        <v>30</v>
      </c>
      <c r="D10" s="89" t="s">
        <v>30</v>
      </c>
      <c r="E10" s="89" t="s">
        <v>30</v>
      </c>
      <c r="F10" s="89" t="s">
        <v>30</v>
      </c>
      <c r="G10" s="89">
        <v>14271.342763942037</v>
      </c>
      <c r="H10" s="89">
        <v>14230</v>
      </c>
      <c r="I10" s="89">
        <v>14203</v>
      </c>
      <c r="J10" s="89">
        <v>14206</v>
      </c>
      <c r="K10" s="89">
        <v>14100</v>
      </c>
      <c r="L10" s="89">
        <v>13946</v>
      </c>
      <c r="M10" s="89">
        <v>13861</v>
      </c>
      <c r="N10" s="89">
        <v>13662</v>
      </c>
      <c r="O10" s="89">
        <v>13477</v>
      </c>
      <c r="P10" s="89">
        <v>13226</v>
      </c>
      <c r="Q10" s="89">
        <v>12953</v>
      </c>
      <c r="R10" s="89">
        <v>12754</v>
      </c>
      <c r="S10" s="89">
        <v>12465</v>
      </c>
      <c r="T10" s="89">
        <v>12229</v>
      </c>
      <c r="U10" s="89">
        <v>11970</v>
      </c>
      <c r="V10" s="89">
        <v>11679</v>
      </c>
      <c r="W10" s="89">
        <v>11413</v>
      </c>
      <c r="X10" s="89">
        <v>11188</v>
      </c>
      <c r="Y10" s="89">
        <v>11025</v>
      </c>
      <c r="Z10" s="89">
        <v>10805</v>
      </c>
      <c r="AA10" s="89">
        <v>10599</v>
      </c>
      <c r="AB10" s="89">
        <v>10443</v>
      </c>
      <c r="AC10" s="89">
        <v>10294</v>
      </c>
      <c r="AD10" s="89">
        <v>10124</v>
      </c>
      <c r="AE10" s="89">
        <v>9927</v>
      </c>
      <c r="AF10" s="89">
        <v>9767</v>
      </c>
      <c r="AG10" s="89">
        <v>9515</v>
      </c>
      <c r="AH10" s="89">
        <v>9387</v>
      </c>
      <c r="AI10" s="89">
        <v>9236</v>
      </c>
      <c r="AJ10" s="89">
        <v>9068</v>
      </c>
      <c r="AK10" s="89">
        <v>8940</v>
      </c>
      <c r="AL10" s="89">
        <v>8775</v>
      </c>
      <c r="AM10" s="89">
        <v>8683</v>
      </c>
      <c r="AN10" s="89">
        <v>8561</v>
      </c>
      <c r="AO10" s="89">
        <v>8464</v>
      </c>
      <c r="AP10" s="89">
        <v>8457</v>
      </c>
      <c r="AQ10" s="93">
        <v>8398</v>
      </c>
      <c r="AR10" s="89">
        <v>8391</v>
      </c>
      <c r="AS10" s="89">
        <v>8328</v>
      </c>
      <c r="AT10" s="89">
        <v>8241</v>
      </c>
      <c r="AU10" s="89">
        <v>8210</v>
      </c>
      <c r="AV10" s="93">
        <v>8131</v>
      </c>
      <c r="AW10" s="89">
        <v>8043</v>
      </c>
      <c r="AX10">
        <v>8098</v>
      </c>
      <c r="AY10">
        <v>8027.2290789039316</v>
      </c>
      <c r="AZ10">
        <v>7952.3945644542564</v>
      </c>
      <c r="BA10">
        <v>7888.3702041012411</v>
      </c>
      <c r="BB10">
        <v>7820.978936737637</v>
      </c>
      <c r="BC10">
        <v>7757.650582495221</v>
      </c>
      <c r="BD10">
        <v>7688.2339355471131</v>
      </c>
      <c r="BE10">
        <v>7621.3398246464467</v>
      </c>
      <c r="BF10">
        <v>7552.6902527025641</v>
      </c>
      <c r="BG10">
        <v>7487.6807744774924</v>
      </c>
      <c r="BH10">
        <v>7415.9196907976002</v>
      </c>
      <c r="BI10">
        <v>7344.9776226217455</v>
      </c>
      <c r="BJ10">
        <v>7261.8844133356279</v>
      </c>
      <c r="BK10">
        <v>7179.3726084317559</v>
      </c>
      <c r="BL10">
        <v>7094.0697117282416</v>
      </c>
      <c r="BM10">
        <v>7012.4727070863419</v>
      </c>
      <c r="BN10">
        <v>6923.8478022595136</v>
      </c>
      <c r="BO10">
        <v>6836.2292336781038</v>
      </c>
      <c r="BP10">
        <v>6742.1446381917267</v>
      </c>
      <c r="BQ10">
        <v>6650.261235760805</v>
      </c>
      <c r="BR10">
        <v>6550.9916079452651</v>
      </c>
      <c r="BS10">
        <v>6453.4636373751846</v>
      </c>
      <c r="BT10" s="356"/>
      <c r="BU10" s="293"/>
      <c r="BV10" s="293"/>
      <c r="BW10" s="293"/>
      <c r="BX10" s="293"/>
      <c r="BY10" s="293"/>
      <c r="BZ10" s="293"/>
      <c r="CA10" s="293"/>
      <c r="CB10" s="293"/>
      <c r="CC10" s="293"/>
      <c r="CD10" s="293"/>
      <c r="CE10" s="293"/>
      <c r="CF10" s="293"/>
      <c r="CG10" s="293"/>
      <c r="CH10" s="293"/>
      <c r="CI10" s="293"/>
      <c r="CJ10" s="293"/>
      <c r="CK10" s="293"/>
      <c r="CL10" s="293"/>
      <c r="CM10" s="293"/>
      <c r="CN10" s="293"/>
      <c r="CO10" s="293"/>
      <c r="CP10" s="293"/>
      <c r="CQ10" s="293"/>
      <c r="CR10" s="293"/>
      <c r="CS10" s="293"/>
      <c r="CT10" s="293"/>
      <c r="CU10" s="293"/>
      <c r="CV10" s="293"/>
    </row>
    <row r="11" spans="1:100" ht="12.75" customHeight="1" x14ac:dyDescent="0.45">
      <c r="B11" s="95" t="s">
        <v>48</v>
      </c>
      <c r="C11" s="89" t="s">
        <v>30</v>
      </c>
      <c r="D11" s="89" t="s">
        <v>30</v>
      </c>
      <c r="E11" s="89" t="s">
        <v>30</v>
      </c>
      <c r="F11" s="89" t="s">
        <v>30</v>
      </c>
      <c r="G11" s="89">
        <v>5982.5628881500534</v>
      </c>
      <c r="H11" s="89">
        <v>5950</v>
      </c>
      <c r="I11" s="89">
        <v>5833</v>
      </c>
      <c r="J11" s="89">
        <v>5746</v>
      </c>
      <c r="K11" s="89">
        <v>5704</v>
      </c>
      <c r="L11" s="89">
        <v>5548</v>
      </c>
      <c r="M11" s="89">
        <v>5476</v>
      </c>
      <c r="N11" s="89">
        <v>5440</v>
      </c>
      <c r="O11" s="89">
        <v>5364</v>
      </c>
      <c r="P11" s="89">
        <v>5260</v>
      </c>
      <c r="Q11" s="89">
        <v>5119</v>
      </c>
      <c r="R11" s="89">
        <v>5054</v>
      </c>
      <c r="S11" s="89">
        <v>4286</v>
      </c>
      <c r="T11" s="89">
        <v>4141</v>
      </c>
      <c r="U11" s="89">
        <v>4052</v>
      </c>
      <c r="V11" s="89">
        <v>3950</v>
      </c>
      <c r="W11" s="89">
        <v>3851</v>
      </c>
      <c r="X11" s="89">
        <v>3761</v>
      </c>
      <c r="Y11" s="89">
        <v>3664</v>
      </c>
      <c r="Z11" s="89">
        <v>3586</v>
      </c>
      <c r="AA11" s="89">
        <v>3477</v>
      </c>
      <c r="AB11" s="89">
        <v>3391</v>
      </c>
      <c r="AC11" s="89">
        <v>3306</v>
      </c>
      <c r="AD11" s="89">
        <v>3222</v>
      </c>
      <c r="AE11" s="89">
        <v>3144</v>
      </c>
      <c r="AF11" s="89">
        <v>3065</v>
      </c>
      <c r="AG11" s="89">
        <v>3005</v>
      </c>
      <c r="AH11" s="89">
        <v>2969</v>
      </c>
      <c r="AI11" s="89">
        <v>2905</v>
      </c>
      <c r="AJ11" s="89">
        <v>2851</v>
      </c>
      <c r="AK11" s="89">
        <v>2783</v>
      </c>
      <c r="AL11" s="89">
        <v>2741</v>
      </c>
      <c r="AM11" s="89">
        <v>2695</v>
      </c>
      <c r="AN11" s="89">
        <v>2649</v>
      </c>
      <c r="AO11" s="89">
        <v>2623</v>
      </c>
      <c r="AP11" s="89">
        <v>2621</v>
      </c>
      <c r="AQ11" s="93">
        <v>2599</v>
      </c>
      <c r="AR11" s="89">
        <v>2578</v>
      </c>
      <c r="AS11" s="89">
        <v>2540</v>
      </c>
      <c r="AT11" s="89">
        <v>2477</v>
      </c>
      <c r="AU11" s="89">
        <v>2468</v>
      </c>
      <c r="AV11" s="93">
        <v>2439</v>
      </c>
      <c r="AW11" s="89">
        <v>2393</v>
      </c>
      <c r="AX11">
        <v>2394</v>
      </c>
      <c r="AY11">
        <v>2360.7561391550084</v>
      </c>
      <c r="AZ11">
        <v>2331.2575622873087</v>
      </c>
      <c r="BA11">
        <v>2304.1769407792676</v>
      </c>
      <c r="BB11">
        <v>2276.0456972155512</v>
      </c>
      <c r="BC11">
        <v>2249.4930817443437</v>
      </c>
      <c r="BD11">
        <v>2219.9440881005676</v>
      </c>
      <c r="BE11">
        <v>2191.1663166271901</v>
      </c>
      <c r="BF11">
        <v>2160.421951297918</v>
      </c>
      <c r="BG11">
        <v>2132.8165561428268</v>
      </c>
      <c r="BH11">
        <v>2098.3017709795631</v>
      </c>
      <c r="BI11">
        <v>2063.7871208802635</v>
      </c>
      <c r="BJ11">
        <v>2032.6204720578517</v>
      </c>
      <c r="BK11">
        <v>2002.6191687785602</v>
      </c>
      <c r="BL11">
        <v>1970.6660647564561</v>
      </c>
      <c r="BM11">
        <v>1939.9776767648536</v>
      </c>
      <c r="BN11">
        <v>1904.5166235556603</v>
      </c>
      <c r="BO11">
        <v>1869.9293416109217</v>
      </c>
      <c r="BP11">
        <v>1838.0115979408429</v>
      </c>
      <c r="BQ11">
        <v>1806.9669648623294</v>
      </c>
      <c r="BR11">
        <v>1775.7036666282897</v>
      </c>
      <c r="BS11">
        <v>1745.259836498931</v>
      </c>
      <c r="BT11" s="356"/>
      <c r="BU11" s="293"/>
      <c r="BV11" s="293"/>
      <c r="BW11" s="293"/>
      <c r="BX11" s="293"/>
      <c r="BY11" s="293"/>
      <c r="BZ11" s="293"/>
      <c r="CA11" s="293"/>
      <c r="CB11" s="293"/>
      <c r="CC11" s="293"/>
      <c r="CD11" s="293"/>
      <c r="CE11" s="293"/>
      <c r="CF11" s="293"/>
      <c r="CG11" s="293"/>
      <c r="CH11" s="293"/>
      <c r="CI11" s="293"/>
      <c r="CJ11" s="293"/>
      <c r="CK11" s="293"/>
      <c r="CL11" s="293"/>
      <c r="CM11" s="293"/>
      <c r="CN11" s="293"/>
      <c r="CO11" s="293"/>
      <c r="CP11" s="293"/>
      <c r="CQ11" s="293"/>
      <c r="CR11" s="293"/>
      <c r="CS11" s="293"/>
      <c r="CT11" s="293"/>
      <c r="CU11" s="293"/>
      <c r="CV11" s="293"/>
    </row>
    <row r="12" spans="1:100" ht="12.75" customHeight="1" x14ac:dyDescent="0.45">
      <c r="B12" s="95" t="s">
        <v>49</v>
      </c>
      <c r="C12" s="89" t="s">
        <v>30</v>
      </c>
      <c r="D12" s="89" t="s">
        <v>30</v>
      </c>
      <c r="E12" s="89" t="s">
        <v>30</v>
      </c>
      <c r="F12" s="89" t="s">
        <v>30</v>
      </c>
      <c r="G12" s="89">
        <v>828.07791230161217</v>
      </c>
      <c r="H12" s="89">
        <v>898</v>
      </c>
      <c r="I12" s="89">
        <v>901</v>
      </c>
      <c r="J12" s="89">
        <v>898</v>
      </c>
      <c r="K12" s="89">
        <v>906</v>
      </c>
      <c r="L12" s="89">
        <v>923</v>
      </c>
      <c r="M12" s="89">
        <v>905</v>
      </c>
      <c r="N12" s="89">
        <v>916</v>
      </c>
      <c r="O12" s="89">
        <v>910</v>
      </c>
      <c r="P12" s="89">
        <v>887</v>
      </c>
      <c r="Q12" s="89">
        <v>873</v>
      </c>
      <c r="R12" s="89">
        <v>872</v>
      </c>
      <c r="S12" s="89">
        <v>858</v>
      </c>
      <c r="T12" s="89">
        <v>836</v>
      </c>
      <c r="U12" s="89">
        <v>825</v>
      </c>
      <c r="V12" s="89">
        <v>810</v>
      </c>
      <c r="W12" s="89">
        <v>808</v>
      </c>
      <c r="X12" s="89">
        <v>806</v>
      </c>
      <c r="Y12" s="89">
        <v>793</v>
      </c>
      <c r="Z12" s="89">
        <v>778</v>
      </c>
      <c r="AA12" s="89">
        <v>766</v>
      </c>
      <c r="AB12" s="89">
        <v>754</v>
      </c>
      <c r="AC12" s="89">
        <v>733</v>
      </c>
      <c r="AD12" s="89">
        <v>699</v>
      </c>
      <c r="AE12" s="89">
        <v>699</v>
      </c>
      <c r="AF12" s="89">
        <v>690</v>
      </c>
      <c r="AG12" s="89">
        <v>672</v>
      </c>
      <c r="AH12" s="89">
        <v>675</v>
      </c>
      <c r="AI12" s="89">
        <v>674</v>
      </c>
      <c r="AJ12" s="89">
        <v>663</v>
      </c>
      <c r="AK12" s="89">
        <v>654</v>
      </c>
      <c r="AL12" s="89">
        <v>661</v>
      </c>
      <c r="AM12" s="89">
        <v>652</v>
      </c>
      <c r="AN12" s="89">
        <v>632</v>
      </c>
      <c r="AO12" s="89">
        <v>631</v>
      </c>
      <c r="AP12" s="89">
        <v>652</v>
      </c>
      <c r="AQ12" s="93">
        <v>650</v>
      </c>
      <c r="AR12" s="89">
        <v>661</v>
      </c>
      <c r="AS12" s="89">
        <v>657</v>
      </c>
      <c r="AT12" s="89">
        <v>645</v>
      </c>
      <c r="AU12" s="89">
        <v>638</v>
      </c>
      <c r="AV12" s="93">
        <v>636</v>
      </c>
      <c r="AW12" s="89">
        <v>647</v>
      </c>
      <c r="AX12">
        <v>650</v>
      </c>
      <c r="AY12">
        <v>648.80988945243348</v>
      </c>
      <c r="AZ12">
        <v>648.00274674613183</v>
      </c>
      <c r="BA12">
        <v>648.49054578151652</v>
      </c>
      <c r="BB12">
        <v>646.92844233261508</v>
      </c>
      <c r="BC12">
        <v>644.31495019177248</v>
      </c>
      <c r="BD12">
        <v>644.02050250384855</v>
      </c>
      <c r="BE12">
        <v>643.88342919005049</v>
      </c>
      <c r="BF12">
        <v>643.59055333274239</v>
      </c>
      <c r="BG12">
        <v>642.45228343000997</v>
      </c>
      <c r="BH12">
        <v>640.27215859498074</v>
      </c>
      <c r="BI12">
        <v>638.50622862342777</v>
      </c>
      <c r="BJ12">
        <v>636.76151584260106</v>
      </c>
      <c r="BK12">
        <v>635.41647293417327</v>
      </c>
      <c r="BL12">
        <v>633.61304256812855</v>
      </c>
      <c r="BM12">
        <v>631.60663151677375</v>
      </c>
      <c r="BN12">
        <v>628.36894555518359</v>
      </c>
      <c r="BO12">
        <v>624.64539468233488</v>
      </c>
      <c r="BP12">
        <v>621.55974905669984</v>
      </c>
      <c r="BQ12">
        <v>618.96698128591061</v>
      </c>
      <c r="BR12">
        <v>614.15279689835154</v>
      </c>
      <c r="BS12">
        <v>609.43993948943069</v>
      </c>
      <c r="BT12" s="356"/>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row>
    <row r="13" spans="1:100" ht="12.75" customHeight="1" x14ac:dyDescent="0.45">
      <c r="B13" s="95" t="s">
        <v>50</v>
      </c>
      <c r="C13" s="89" t="s">
        <v>30</v>
      </c>
      <c r="D13" s="89" t="s">
        <v>30</v>
      </c>
      <c r="E13" s="89" t="s">
        <v>30</v>
      </c>
      <c r="F13" s="89" t="s">
        <v>30</v>
      </c>
      <c r="G13" s="89">
        <v>3515.3307508939215</v>
      </c>
      <c r="H13" s="89">
        <v>3370</v>
      </c>
      <c r="I13" s="89">
        <v>3405</v>
      </c>
      <c r="J13" s="89">
        <v>3412</v>
      </c>
      <c r="K13" s="89">
        <v>3394</v>
      </c>
      <c r="L13" s="89">
        <v>3397</v>
      </c>
      <c r="M13" s="89">
        <v>3441</v>
      </c>
      <c r="N13" s="89">
        <v>3466</v>
      </c>
      <c r="O13" s="89">
        <v>3439</v>
      </c>
      <c r="P13" s="89">
        <v>3432</v>
      </c>
      <c r="Q13" s="89">
        <v>3388</v>
      </c>
      <c r="R13" s="89">
        <v>3379</v>
      </c>
      <c r="S13" s="89">
        <v>3336</v>
      </c>
      <c r="T13" s="89">
        <v>3334</v>
      </c>
      <c r="U13" s="89">
        <v>3259</v>
      </c>
      <c r="V13" s="89">
        <v>3235</v>
      </c>
      <c r="W13" s="89">
        <v>3204</v>
      </c>
      <c r="X13" s="89">
        <v>3125</v>
      </c>
      <c r="Y13" s="89">
        <v>3072</v>
      </c>
      <c r="Z13" s="89">
        <v>3044</v>
      </c>
      <c r="AA13" s="89">
        <v>2984</v>
      </c>
      <c r="AB13" s="89">
        <v>2954</v>
      </c>
      <c r="AC13" s="89">
        <v>2932</v>
      </c>
      <c r="AD13" s="89">
        <v>2916</v>
      </c>
      <c r="AE13" s="89">
        <v>2879</v>
      </c>
      <c r="AF13" s="89">
        <v>2853</v>
      </c>
      <c r="AG13" s="89">
        <v>2827</v>
      </c>
      <c r="AH13" s="89">
        <v>2784</v>
      </c>
      <c r="AI13" s="89">
        <v>2758</v>
      </c>
      <c r="AJ13" s="89">
        <v>2697</v>
      </c>
      <c r="AK13" s="89">
        <v>2663</v>
      </c>
      <c r="AL13" s="89">
        <v>2646</v>
      </c>
      <c r="AM13" s="89">
        <v>2606</v>
      </c>
      <c r="AN13" s="89">
        <v>2608</v>
      </c>
      <c r="AO13" s="89">
        <v>2579</v>
      </c>
      <c r="AP13" s="89">
        <v>2576</v>
      </c>
      <c r="AQ13" s="93">
        <v>2553</v>
      </c>
      <c r="AR13" s="89">
        <v>2542</v>
      </c>
      <c r="AS13" s="89">
        <v>2493</v>
      </c>
      <c r="AT13" s="89">
        <v>2462</v>
      </c>
      <c r="AU13" s="89">
        <v>2406</v>
      </c>
      <c r="AV13" s="93">
        <v>2371</v>
      </c>
      <c r="AW13" s="89">
        <v>2320</v>
      </c>
      <c r="AX13">
        <v>2348</v>
      </c>
      <c r="AY13">
        <v>2311.5690090053081</v>
      </c>
      <c r="AZ13">
        <v>2276.3115826611606</v>
      </c>
      <c r="BA13">
        <v>2245.485261628367</v>
      </c>
      <c r="BB13">
        <v>2219.8231906717838</v>
      </c>
      <c r="BC13">
        <v>2196.959981465362</v>
      </c>
      <c r="BD13">
        <v>2171.3672024664593</v>
      </c>
      <c r="BE13">
        <v>2149.0099875260312</v>
      </c>
      <c r="BF13">
        <v>2126.2372234909994</v>
      </c>
      <c r="BG13">
        <v>2105.4441902876547</v>
      </c>
      <c r="BH13">
        <v>2083.1104878293431</v>
      </c>
      <c r="BI13">
        <v>2063.6974756949498</v>
      </c>
      <c r="BJ13">
        <v>2048.3503808446953</v>
      </c>
      <c r="BK13">
        <v>2035.7062591798015</v>
      </c>
      <c r="BL13">
        <v>2020.3022246330868</v>
      </c>
      <c r="BM13">
        <v>2008.3424195036048</v>
      </c>
      <c r="BN13">
        <v>1992.7128922076226</v>
      </c>
      <c r="BO13">
        <v>1977.618702816693</v>
      </c>
      <c r="BP13">
        <v>1962.5124452631142</v>
      </c>
      <c r="BQ13">
        <v>1948.4170661466742</v>
      </c>
      <c r="BR13">
        <v>1931.8486507685041</v>
      </c>
      <c r="BS13">
        <v>1917.726005266074</v>
      </c>
      <c r="BT13" s="356"/>
      <c r="BU13" s="293"/>
      <c r="BV13" s="293"/>
      <c r="BW13" s="293"/>
      <c r="BX13" s="293"/>
      <c r="BY13" s="293"/>
      <c r="BZ13" s="293"/>
      <c r="CA13" s="293"/>
      <c r="CB13" s="293"/>
      <c r="CC13" s="293"/>
      <c r="CD13" s="293"/>
      <c r="CE13" s="293"/>
      <c r="CF13" s="293"/>
      <c r="CG13" s="293"/>
      <c r="CH13" s="293"/>
      <c r="CI13" s="293"/>
      <c r="CJ13" s="293"/>
      <c r="CK13" s="293"/>
      <c r="CL13" s="293"/>
      <c r="CM13" s="293"/>
      <c r="CN13" s="293"/>
      <c r="CO13" s="293"/>
      <c r="CP13" s="293"/>
      <c r="CQ13" s="293"/>
      <c r="CR13" s="293"/>
      <c r="CS13" s="293"/>
      <c r="CT13" s="293"/>
      <c r="CU13" s="293"/>
      <c r="CV13" s="293"/>
    </row>
    <row r="14" spans="1:100" ht="12.75" customHeight="1" x14ac:dyDescent="0.45">
      <c r="B14" s="95" t="s">
        <v>54</v>
      </c>
      <c r="C14" s="89" t="s">
        <v>30</v>
      </c>
      <c r="D14" s="89" t="s">
        <v>30</v>
      </c>
      <c r="E14" s="89" t="s">
        <v>30</v>
      </c>
      <c r="F14" s="89" t="s">
        <v>30</v>
      </c>
      <c r="G14" s="89">
        <v>0</v>
      </c>
      <c r="H14" s="89">
        <v>0</v>
      </c>
      <c r="I14" s="89">
        <v>0</v>
      </c>
      <c r="J14" s="89">
        <v>0</v>
      </c>
      <c r="K14" s="89">
        <v>0</v>
      </c>
      <c r="L14" s="89">
        <v>0</v>
      </c>
      <c r="M14" s="89">
        <v>0</v>
      </c>
      <c r="N14" s="89">
        <v>0</v>
      </c>
      <c r="O14" s="89">
        <v>0</v>
      </c>
      <c r="P14" s="89">
        <v>0</v>
      </c>
      <c r="Q14" s="89">
        <v>0</v>
      </c>
      <c r="R14" s="89">
        <v>0</v>
      </c>
      <c r="S14" s="89">
        <v>730</v>
      </c>
      <c r="T14" s="89">
        <v>732</v>
      </c>
      <c r="U14" s="89">
        <v>779</v>
      </c>
      <c r="V14" s="89">
        <v>754</v>
      </c>
      <c r="W14" s="89">
        <v>794</v>
      </c>
      <c r="X14" s="89">
        <v>795</v>
      </c>
      <c r="Y14" s="89">
        <v>794</v>
      </c>
      <c r="Z14" s="89">
        <v>773</v>
      </c>
      <c r="AA14" s="89">
        <v>761</v>
      </c>
      <c r="AB14" s="89">
        <v>750</v>
      </c>
      <c r="AC14" s="89">
        <v>740</v>
      </c>
      <c r="AD14" s="89">
        <v>740</v>
      </c>
      <c r="AE14" s="89">
        <v>753</v>
      </c>
      <c r="AF14" s="89">
        <v>762</v>
      </c>
      <c r="AG14" s="89">
        <v>763</v>
      </c>
      <c r="AH14" s="89">
        <v>773</v>
      </c>
      <c r="AI14" s="89">
        <v>761</v>
      </c>
      <c r="AJ14" s="89">
        <v>775</v>
      </c>
      <c r="AK14" s="89">
        <v>766</v>
      </c>
      <c r="AL14" s="89">
        <v>782</v>
      </c>
      <c r="AM14" s="89">
        <v>782</v>
      </c>
      <c r="AN14" s="89">
        <v>790</v>
      </c>
      <c r="AO14" s="89">
        <v>786</v>
      </c>
      <c r="AP14" s="89">
        <v>771</v>
      </c>
      <c r="AQ14" s="93">
        <v>733</v>
      </c>
      <c r="AR14" s="89">
        <v>719</v>
      </c>
      <c r="AS14" s="89">
        <v>703</v>
      </c>
      <c r="AT14" s="89">
        <v>701</v>
      </c>
      <c r="AU14" s="89">
        <v>681</v>
      </c>
      <c r="AV14" s="93">
        <v>682</v>
      </c>
      <c r="AW14" s="89">
        <v>676</v>
      </c>
      <c r="AX14">
        <v>636</v>
      </c>
      <c r="AY14">
        <v>625.61116953721557</v>
      </c>
      <c r="AZ14">
        <v>618.36133899288745</v>
      </c>
      <c r="BA14">
        <v>611.5758754473693</v>
      </c>
      <c r="BB14">
        <v>605.50206435889743</v>
      </c>
      <c r="BC14">
        <v>597.30157321448269</v>
      </c>
      <c r="BD14">
        <v>586.86762423502262</v>
      </c>
      <c r="BE14">
        <v>578.30218953347969</v>
      </c>
      <c r="BF14">
        <v>571.4853320877952</v>
      </c>
      <c r="BG14">
        <v>563.27400092742721</v>
      </c>
      <c r="BH14">
        <v>554.9550927599322</v>
      </c>
      <c r="BI14">
        <v>547.71965435520553</v>
      </c>
      <c r="BJ14">
        <v>541.63811845926978</v>
      </c>
      <c r="BK14">
        <v>536.6868898007848</v>
      </c>
      <c r="BL14">
        <v>529.81583075220738</v>
      </c>
      <c r="BM14">
        <v>522.95424495176621</v>
      </c>
      <c r="BN14">
        <v>515.21054097677052</v>
      </c>
      <c r="BO14">
        <v>507.55289455880575</v>
      </c>
      <c r="BP14">
        <v>499.36297450585005</v>
      </c>
      <c r="BQ14">
        <v>491.08676568457844</v>
      </c>
      <c r="BR14">
        <v>481.85704944085552</v>
      </c>
      <c r="BS14">
        <v>472.67445035514595</v>
      </c>
      <c r="BT14" s="356"/>
      <c r="BU14" s="293"/>
      <c r="BV14" s="293"/>
      <c r="BW14" s="293"/>
      <c r="BX14" s="293"/>
      <c r="BY14" s="293"/>
      <c r="BZ14" s="293"/>
      <c r="CA14" s="293"/>
      <c r="CB14" s="293"/>
      <c r="CC14" s="293"/>
      <c r="CD14" s="293"/>
      <c r="CE14" s="293"/>
      <c r="CF14" s="293"/>
      <c r="CG14" s="293"/>
      <c r="CH14" s="293"/>
      <c r="CI14" s="293"/>
      <c r="CJ14" s="293"/>
      <c r="CK14" s="293"/>
      <c r="CL14" s="293"/>
      <c r="CM14" s="293"/>
      <c r="CN14" s="293"/>
      <c r="CO14" s="293"/>
      <c r="CP14" s="293"/>
      <c r="CQ14" s="293"/>
      <c r="CR14" s="293"/>
      <c r="CS14" s="293"/>
      <c r="CT14" s="293"/>
      <c r="CU14" s="293"/>
      <c r="CV14" s="293"/>
    </row>
    <row r="15" spans="1:100" ht="12.75" customHeight="1" x14ac:dyDescent="0.45">
      <c r="B15" s="95" t="s">
        <v>55</v>
      </c>
      <c r="C15" s="95">
        <v>162730</v>
      </c>
      <c r="D15" s="95">
        <v>162060</v>
      </c>
      <c r="E15" s="95">
        <v>162505</v>
      </c>
      <c r="F15" s="95">
        <v>161691.00008040204</v>
      </c>
      <c r="G15" s="95">
        <v>159425</v>
      </c>
      <c r="H15" s="95">
        <v>158474</v>
      </c>
      <c r="I15" s="95">
        <v>157865</v>
      </c>
      <c r="J15" s="95">
        <v>156604</v>
      </c>
      <c r="K15" s="95">
        <v>154602</v>
      </c>
      <c r="L15" s="95">
        <v>152588</v>
      </c>
      <c r="M15" s="95">
        <v>150615</v>
      </c>
      <c r="N15" s="95">
        <v>148036</v>
      </c>
      <c r="O15" s="95">
        <v>145546</v>
      </c>
      <c r="P15" s="95">
        <v>142644</v>
      </c>
      <c r="Q15" s="95">
        <v>139727</v>
      </c>
      <c r="R15" s="95">
        <v>137106</v>
      </c>
      <c r="S15" s="95">
        <v>134311</v>
      </c>
      <c r="T15" s="95">
        <v>131000</v>
      </c>
      <c r="U15" s="95">
        <v>128146</v>
      </c>
      <c r="V15" s="95">
        <v>125212</v>
      </c>
      <c r="W15" s="95">
        <v>122355</v>
      </c>
      <c r="X15" s="95">
        <v>119436</v>
      </c>
      <c r="Y15" s="95">
        <v>116498</v>
      </c>
      <c r="Z15" s="95">
        <v>113538</v>
      </c>
      <c r="AA15" s="95">
        <v>110644</v>
      </c>
      <c r="AB15" s="95">
        <v>108060</v>
      </c>
      <c r="AC15" s="95">
        <v>105705</v>
      </c>
      <c r="AD15" s="95">
        <v>103240</v>
      </c>
      <c r="AE15" s="95">
        <v>101059</v>
      </c>
      <c r="AF15" s="95">
        <v>98704</v>
      </c>
      <c r="AG15" s="95">
        <v>96493</v>
      </c>
      <c r="AH15" s="95">
        <v>94343</v>
      </c>
      <c r="AI15" s="95">
        <v>92374</v>
      </c>
      <c r="AJ15" s="95">
        <v>90464</v>
      </c>
      <c r="AK15" s="95">
        <v>88974</v>
      </c>
      <c r="AL15" s="95">
        <v>87238</v>
      </c>
      <c r="AM15" s="95">
        <v>85811</v>
      </c>
      <c r="AN15" s="95">
        <v>84385</v>
      </c>
      <c r="AO15" s="95">
        <v>83363</v>
      </c>
      <c r="AP15" s="95">
        <v>82935</v>
      </c>
      <c r="AQ15" s="119">
        <v>81918</v>
      </c>
      <c r="AR15" s="95">
        <v>81384</v>
      </c>
      <c r="AS15" s="95">
        <v>80252</v>
      </c>
      <c r="AT15" s="95">
        <v>78850</v>
      </c>
      <c r="AU15" s="95">
        <v>77967</v>
      </c>
      <c r="AV15" s="119">
        <v>77025</v>
      </c>
      <c r="AW15" s="95">
        <v>76126</v>
      </c>
      <c r="AX15">
        <v>76189</v>
      </c>
      <c r="AY15">
        <v>75320.758504573576</v>
      </c>
      <c r="AZ15">
        <v>74436.790544306627</v>
      </c>
      <c r="BA15">
        <v>73634.475841290492</v>
      </c>
      <c r="BB15">
        <v>72821.755281185659</v>
      </c>
      <c r="BC15">
        <v>72071.112742526486</v>
      </c>
      <c r="BD15">
        <v>71303.746798214386</v>
      </c>
      <c r="BE15">
        <v>70580.611251060604</v>
      </c>
      <c r="BF15">
        <v>69817.818709499843</v>
      </c>
      <c r="BG15">
        <v>69088.594587887026</v>
      </c>
      <c r="BH15">
        <v>68316.018063972151</v>
      </c>
      <c r="BI15">
        <v>67571.224279361937</v>
      </c>
      <c r="BJ15">
        <v>66771.546943561581</v>
      </c>
      <c r="BK15">
        <v>65992.605131151693</v>
      </c>
      <c r="BL15">
        <v>65162.133035197192</v>
      </c>
      <c r="BM15">
        <v>64352.357143398011</v>
      </c>
      <c r="BN15">
        <v>63489.73230705053</v>
      </c>
      <c r="BO15">
        <v>62651.068533782374</v>
      </c>
      <c r="BP15">
        <v>61752.040571394573</v>
      </c>
      <c r="BQ15">
        <v>60876.008075728045</v>
      </c>
      <c r="BR15">
        <v>59943.690697042839</v>
      </c>
      <c r="BS15">
        <v>59036.025013428218</v>
      </c>
      <c r="BT15" s="356"/>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row>
    <row r="16" spans="1:100" ht="12.75" customHeight="1" x14ac:dyDescent="0.4">
      <c r="A16" s="307"/>
      <c r="B16" s="95" t="s">
        <v>10</v>
      </c>
    </row>
    <row r="17" spans="1:100" ht="12.75" customHeight="1" x14ac:dyDescent="0.4">
      <c r="A17" s="307"/>
      <c r="CH17" s="89"/>
      <c r="CI17" s="89"/>
      <c r="CJ17" s="89"/>
      <c r="CK17" s="89"/>
      <c r="CL17" s="89"/>
      <c r="CM17" s="89"/>
      <c r="CN17" s="89"/>
      <c r="CO17" s="89"/>
      <c r="CP17" s="89"/>
      <c r="CQ17" s="89"/>
      <c r="CR17" s="89"/>
      <c r="CS17" s="89"/>
      <c r="CT17" s="89"/>
      <c r="CU17" s="89"/>
      <c r="CV17" s="89"/>
    </row>
    <row r="18" spans="1:100" ht="12.75" customHeight="1" x14ac:dyDescent="0.4">
      <c r="A18" s="307"/>
      <c r="CH18" s="89"/>
      <c r="CI18" s="89"/>
      <c r="CJ18" s="89"/>
      <c r="CK18" s="89"/>
      <c r="CL18" s="89"/>
      <c r="CM18" s="89"/>
      <c r="CN18" s="89"/>
      <c r="CO18" s="89"/>
      <c r="CP18" s="89"/>
      <c r="CQ18" s="89"/>
      <c r="CR18" s="89"/>
      <c r="CS18" s="89"/>
      <c r="CT18" s="89"/>
      <c r="CU18" s="89"/>
      <c r="CV18" s="89"/>
    </row>
    <row r="19" spans="1:100" ht="12.75" customHeight="1" x14ac:dyDescent="0.4">
      <c r="A19" s="307"/>
      <c r="CH19" s="89"/>
      <c r="CI19" s="89"/>
      <c r="CJ19" s="89"/>
      <c r="CK19" s="89"/>
      <c r="CL19" s="89"/>
      <c r="CM19" s="89"/>
      <c r="CN19" s="89"/>
      <c r="CO19" s="89"/>
      <c r="CP19" s="89"/>
      <c r="CQ19" s="89"/>
      <c r="CR19" s="89"/>
      <c r="CS19" s="89"/>
      <c r="CT19" s="89"/>
      <c r="CU19" s="89"/>
      <c r="CV19" s="89"/>
    </row>
    <row r="20" spans="1:100" ht="12.75" customHeight="1" x14ac:dyDescent="0.4">
      <c r="A20" s="307"/>
      <c r="CH20" s="89"/>
      <c r="CI20" s="89"/>
      <c r="CJ20" s="89"/>
      <c r="CK20" s="89"/>
      <c r="CL20" s="89"/>
      <c r="CM20" s="89"/>
      <c r="CN20" s="89"/>
      <c r="CO20" s="89"/>
      <c r="CP20" s="89"/>
      <c r="CQ20" s="89"/>
      <c r="CR20" s="89"/>
      <c r="CS20" s="89"/>
      <c r="CT20" s="89"/>
      <c r="CU20" s="89"/>
      <c r="CV20" s="89"/>
    </row>
    <row r="21" spans="1:100" ht="12.75" customHeight="1" x14ac:dyDescent="0.4">
      <c r="A21" s="307"/>
      <c r="CH21" s="89"/>
      <c r="CI21" s="89"/>
      <c r="CJ21" s="89"/>
      <c r="CK21" s="89"/>
      <c r="CL21" s="89"/>
      <c r="CM21" s="89"/>
      <c r="CN21" s="89"/>
      <c r="CO21" s="89"/>
      <c r="CP21" s="89"/>
      <c r="CQ21" s="89"/>
      <c r="CR21" s="89"/>
      <c r="CS21" s="89"/>
      <c r="CT21" s="89"/>
      <c r="CU21" s="89"/>
      <c r="CV21" s="89"/>
    </row>
    <row r="22" spans="1:100" ht="12.75" customHeight="1" x14ac:dyDescent="0.4">
      <c r="A22" s="307"/>
      <c r="CH22" s="89"/>
      <c r="CI22" s="89"/>
      <c r="CJ22" s="89"/>
      <c r="CK22" s="89"/>
      <c r="CL22" s="89"/>
      <c r="CM22" s="89"/>
      <c r="CN22" s="89"/>
      <c r="CO22" s="89"/>
      <c r="CP22" s="89"/>
      <c r="CQ22" s="89"/>
      <c r="CR22" s="89"/>
      <c r="CS22" s="89"/>
      <c r="CT22" s="89"/>
      <c r="CU22" s="89"/>
      <c r="CV22" s="89"/>
    </row>
    <row r="23" spans="1:100" ht="12.75" customHeight="1" x14ac:dyDescent="0.4">
      <c r="A23" s="307"/>
      <c r="CH23" s="89"/>
      <c r="CI23" s="89"/>
      <c r="CJ23" s="89"/>
      <c r="CK23" s="89"/>
      <c r="CL23" s="89"/>
      <c r="CM23" s="89"/>
      <c r="CN23" s="89"/>
      <c r="CO23" s="89"/>
      <c r="CP23" s="89"/>
      <c r="CQ23" s="89"/>
      <c r="CR23" s="89"/>
      <c r="CS23" s="89"/>
      <c r="CT23" s="89"/>
      <c r="CU23" s="89"/>
      <c r="CV23" s="89"/>
    </row>
    <row r="24" spans="1:100" ht="12.75" customHeight="1" x14ac:dyDescent="0.4">
      <c r="A24" s="307"/>
      <c r="CH24" s="89"/>
      <c r="CI24" s="89"/>
      <c r="CJ24" s="89"/>
      <c r="CK24" s="89"/>
      <c r="CL24" s="89"/>
      <c r="CM24" s="89"/>
      <c r="CN24" s="89"/>
      <c r="CO24" s="89"/>
      <c r="CP24" s="89"/>
      <c r="CQ24" s="89"/>
      <c r="CR24" s="89"/>
      <c r="CS24" s="89"/>
      <c r="CT24" s="89"/>
      <c r="CU24" s="89"/>
      <c r="CV24" s="89"/>
    </row>
    <row r="25" spans="1:100" ht="12.75" customHeight="1" x14ac:dyDescent="0.4">
      <c r="A25" s="307"/>
      <c r="CH25" s="89"/>
      <c r="CI25" s="89"/>
      <c r="CJ25" s="89"/>
      <c r="CK25" s="89"/>
      <c r="CL25" s="89"/>
      <c r="CM25" s="89"/>
      <c r="CN25" s="89"/>
      <c r="CO25" s="89"/>
      <c r="CP25" s="89"/>
      <c r="CQ25" s="89"/>
      <c r="CR25" s="89"/>
      <c r="CS25" s="89"/>
      <c r="CT25" s="89"/>
      <c r="CU25" s="89"/>
      <c r="CV25" s="89"/>
    </row>
    <row r="26" spans="1:100" ht="12.75" customHeight="1" x14ac:dyDescent="0.4">
      <c r="A26" s="308" t="s">
        <v>41</v>
      </c>
    </row>
    <row r="27" spans="1:100" ht="12.75" customHeight="1" x14ac:dyDescent="0.4">
      <c r="A27" s="307"/>
      <c r="B27" s="95" t="s">
        <v>51</v>
      </c>
      <c r="C27" s="89" t="s">
        <v>30</v>
      </c>
      <c r="D27" s="89" t="s">
        <v>30</v>
      </c>
      <c r="E27" s="89" t="s">
        <v>30</v>
      </c>
      <c r="F27" s="89" t="s">
        <v>30</v>
      </c>
      <c r="G27" s="89">
        <v>1654</v>
      </c>
      <c r="H27" s="89">
        <v>1610</v>
      </c>
      <c r="I27" s="89">
        <v>1567</v>
      </c>
      <c r="J27" s="89">
        <v>1502</v>
      </c>
      <c r="K27" s="89">
        <v>1459</v>
      </c>
      <c r="L27" s="89">
        <v>1462</v>
      </c>
      <c r="M27" s="89">
        <v>1423</v>
      </c>
      <c r="N27" s="89">
        <v>1412</v>
      </c>
      <c r="O27" s="89">
        <v>1371</v>
      </c>
      <c r="P27" s="89">
        <v>1325</v>
      </c>
      <c r="Q27" s="89">
        <v>1281</v>
      </c>
      <c r="R27" s="89">
        <v>1253</v>
      </c>
      <c r="S27" s="89">
        <v>1229</v>
      </c>
      <c r="T27" s="89">
        <v>1203</v>
      </c>
      <c r="U27" s="89">
        <v>1159</v>
      </c>
      <c r="V27" s="89">
        <v>1108</v>
      </c>
      <c r="W27" s="89">
        <v>1055</v>
      </c>
      <c r="X27" s="89">
        <v>1000</v>
      </c>
      <c r="Y27" s="89">
        <v>959</v>
      </c>
      <c r="Z27" s="89">
        <v>891</v>
      </c>
      <c r="AA27" s="89">
        <v>868</v>
      </c>
      <c r="AB27" s="89">
        <v>832</v>
      </c>
      <c r="AC27" s="89">
        <v>791</v>
      </c>
      <c r="AD27" s="89">
        <v>741</v>
      </c>
      <c r="AE27" s="89">
        <v>700</v>
      </c>
      <c r="AF27" s="89">
        <v>671</v>
      </c>
      <c r="AG27" s="89">
        <v>644</v>
      </c>
      <c r="AH27" s="89">
        <v>623</v>
      </c>
      <c r="AI27" s="89">
        <v>594</v>
      </c>
      <c r="AJ27" s="89">
        <v>559</v>
      </c>
      <c r="AK27" s="89">
        <v>533</v>
      </c>
      <c r="AL27" s="89">
        <v>513</v>
      </c>
      <c r="AM27" s="89">
        <v>488</v>
      </c>
      <c r="AN27" s="89">
        <v>484</v>
      </c>
      <c r="AO27" s="89">
        <v>489</v>
      </c>
      <c r="AP27" s="89">
        <v>473</v>
      </c>
      <c r="AQ27" s="93">
        <v>479</v>
      </c>
      <c r="AR27" s="89">
        <v>491</v>
      </c>
      <c r="AS27" s="89">
        <v>481</v>
      </c>
      <c r="AT27" s="89">
        <v>476</v>
      </c>
      <c r="AU27" s="89">
        <v>509</v>
      </c>
      <c r="AV27" s="93">
        <v>526</v>
      </c>
      <c r="AW27" s="89">
        <v>536</v>
      </c>
      <c r="AX27">
        <v>529</v>
      </c>
      <c r="AY27">
        <v>539.83568604341338</v>
      </c>
      <c r="AZ27">
        <v>548.32321796445092</v>
      </c>
      <c r="BA27">
        <v>557.8819413110341</v>
      </c>
      <c r="BB27">
        <v>566.44586444028175</v>
      </c>
      <c r="BC27">
        <v>575.99671819644811</v>
      </c>
      <c r="BD27">
        <v>588.91262712851426</v>
      </c>
      <c r="BE27">
        <v>603.24839095925063</v>
      </c>
      <c r="BF27">
        <v>614.48035671732384</v>
      </c>
      <c r="BG27">
        <v>626.41622662644534</v>
      </c>
      <c r="BH27">
        <v>638.55658200956293</v>
      </c>
      <c r="BI27">
        <v>651.29043656087504</v>
      </c>
      <c r="BJ27">
        <v>663.74031135868847</v>
      </c>
      <c r="BK27">
        <v>676.98526672035905</v>
      </c>
      <c r="BL27">
        <v>688.00717870454537</v>
      </c>
      <c r="BM27">
        <v>698.3913867798118</v>
      </c>
      <c r="BN27">
        <v>708.55661779292996</v>
      </c>
      <c r="BO27">
        <v>718.12420780129423</v>
      </c>
      <c r="BP27">
        <v>726.07072044331017</v>
      </c>
      <c r="BQ27">
        <v>734.20588670838504</v>
      </c>
      <c r="BR27">
        <v>741.28317134566078</v>
      </c>
      <c r="BS27">
        <v>748.35012614784694</v>
      </c>
    </row>
    <row r="28" spans="1:100" ht="12.75" customHeight="1" x14ac:dyDescent="0.4">
      <c r="A28" s="307"/>
      <c r="B28" s="95" t="s">
        <v>44</v>
      </c>
      <c r="C28" s="89" t="s">
        <v>30</v>
      </c>
      <c r="D28" s="89" t="s">
        <v>30</v>
      </c>
      <c r="E28" s="89" t="s">
        <v>30</v>
      </c>
      <c r="F28" s="89" t="s">
        <v>30</v>
      </c>
      <c r="G28" s="89">
        <v>1101</v>
      </c>
      <c r="H28" s="89">
        <v>1067</v>
      </c>
      <c r="I28" s="89">
        <v>1040</v>
      </c>
      <c r="J28" s="89">
        <v>995</v>
      </c>
      <c r="K28" s="89">
        <v>961</v>
      </c>
      <c r="L28" s="89">
        <v>937</v>
      </c>
      <c r="M28" s="89">
        <v>918</v>
      </c>
      <c r="N28" s="89">
        <v>892</v>
      </c>
      <c r="O28" s="89">
        <v>880</v>
      </c>
      <c r="P28" s="89">
        <v>874</v>
      </c>
      <c r="Q28" s="89">
        <v>856</v>
      </c>
      <c r="R28" s="89">
        <v>847</v>
      </c>
      <c r="S28" s="89">
        <v>814</v>
      </c>
      <c r="T28" s="89">
        <v>798</v>
      </c>
      <c r="U28" s="89">
        <v>767</v>
      </c>
      <c r="V28" s="89">
        <v>740</v>
      </c>
      <c r="W28" s="89">
        <v>698</v>
      </c>
      <c r="X28" s="89">
        <v>667</v>
      </c>
      <c r="Y28" s="89">
        <v>633</v>
      </c>
      <c r="Z28" s="89">
        <v>606</v>
      </c>
      <c r="AA28" s="89">
        <v>574</v>
      </c>
      <c r="AB28" s="89">
        <v>546</v>
      </c>
      <c r="AC28" s="89">
        <v>514</v>
      </c>
      <c r="AD28" s="89">
        <v>490</v>
      </c>
      <c r="AE28" s="89">
        <v>465</v>
      </c>
      <c r="AF28" s="89">
        <v>457</v>
      </c>
      <c r="AG28" s="89">
        <v>430</v>
      </c>
      <c r="AH28" s="89">
        <v>405</v>
      </c>
      <c r="AI28" s="89">
        <v>388</v>
      </c>
      <c r="AJ28" s="89">
        <v>361</v>
      </c>
      <c r="AK28" s="89">
        <v>346</v>
      </c>
      <c r="AL28" s="89">
        <v>328</v>
      </c>
      <c r="AM28" s="89">
        <v>317</v>
      </c>
      <c r="AN28" s="89">
        <v>316</v>
      </c>
      <c r="AO28" s="89">
        <v>306</v>
      </c>
      <c r="AP28" s="89">
        <v>299</v>
      </c>
      <c r="AQ28" s="93">
        <v>298</v>
      </c>
      <c r="AR28" s="89">
        <v>293</v>
      </c>
      <c r="AS28" s="89">
        <v>284</v>
      </c>
      <c r="AT28" s="89">
        <v>279</v>
      </c>
      <c r="AU28" s="89">
        <v>285</v>
      </c>
      <c r="AV28" s="93">
        <v>286</v>
      </c>
      <c r="AW28" s="89">
        <v>290</v>
      </c>
      <c r="AX28">
        <v>295</v>
      </c>
      <c r="AY28">
        <v>300.21575731230638</v>
      </c>
      <c r="AZ28">
        <v>307.12801084652165</v>
      </c>
      <c r="BA28">
        <v>314.60705588704559</v>
      </c>
      <c r="BB28">
        <v>323.01300838840092</v>
      </c>
      <c r="BC28">
        <v>333.37689795324462</v>
      </c>
      <c r="BD28">
        <v>342.90500501465954</v>
      </c>
      <c r="BE28">
        <v>353.19260012348184</v>
      </c>
      <c r="BF28">
        <v>363.62918824686091</v>
      </c>
      <c r="BG28">
        <v>373.78001001606134</v>
      </c>
      <c r="BH28">
        <v>382.29325722601607</v>
      </c>
      <c r="BI28">
        <v>390.99197022710229</v>
      </c>
      <c r="BJ28">
        <v>401.61237696454742</v>
      </c>
      <c r="BK28">
        <v>413.62213614188613</v>
      </c>
      <c r="BL28">
        <v>423.63898416813049</v>
      </c>
      <c r="BM28">
        <v>432.94272895001876</v>
      </c>
      <c r="BN28">
        <v>441.24279133346647</v>
      </c>
      <c r="BO28">
        <v>449.15331583615398</v>
      </c>
      <c r="BP28">
        <v>456.45393520575834</v>
      </c>
      <c r="BQ28">
        <v>463.60627695479178</v>
      </c>
      <c r="BR28">
        <v>469.85834275790808</v>
      </c>
      <c r="BS28">
        <v>475.83552606386161</v>
      </c>
    </row>
    <row r="29" spans="1:100" ht="12.75" customHeight="1" x14ac:dyDescent="0.4">
      <c r="A29" s="307"/>
      <c r="B29" s="95" t="s">
        <v>45</v>
      </c>
      <c r="C29" s="89" t="s">
        <v>30</v>
      </c>
      <c r="D29" s="89" t="s">
        <v>30</v>
      </c>
      <c r="E29" s="89" t="s">
        <v>30</v>
      </c>
      <c r="F29" s="89" t="s">
        <v>30</v>
      </c>
      <c r="G29" s="89">
        <v>851</v>
      </c>
      <c r="H29" s="89">
        <v>835</v>
      </c>
      <c r="I29" s="89">
        <v>822</v>
      </c>
      <c r="J29" s="89">
        <v>805</v>
      </c>
      <c r="K29" s="89">
        <v>778</v>
      </c>
      <c r="L29" s="89">
        <v>778</v>
      </c>
      <c r="M29" s="89">
        <v>764</v>
      </c>
      <c r="N29" s="89">
        <v>755</v>
      </c>
      <c r="O29" s="89">
        <v>758</v>
      </c>
      <c r="P29" s="89">
        <v>749</v>
      </c>
      <c r="Q29" s="89">
        <v>725</v>
      </c>
      <c r="R29" s="89">
        <v>720</v>
      </c>
      <c r="S29" s="89">
        <v>714</v>
      </c>
      <c r="T29" s="89">
        <v>714</v>
      </c>
      <c r="U29" s="89">
        <v>698</v>
      </c>
      <c r="V29" s="89">
        <v>695</v>
      </c>
      <c r="W29" s="89">
        <v>675</v>
      </c>
      <c r="X29" s="89">
        <v>656</v>
      </c>
      <c r="Y29" s="89">
        <v>643</v>
      </c>
      <c r="Z29" s="89">
        <v>640</v>
      </c>
      <c r="AA29" s="89">
        <v>625</v>
      </c>
      <c r="AB29" s="89">
        <v>621</v>
      </c>
      <c r="AC29" s="89">
        <v>621</v>
      </c>
      <c r="AD29" s="89">
        <v>625</v>
      </c>
      <c r="AE29" s="89">
        <v>622</v>
      </c>
      <c r="AF29" s="89">
        <v>632</v>
      </c>
      <c r="AG29" s="89">
        <v>641</v>
      </c>
      <c r="AH29" s="89">
        <v>653</v>
      </c>
      <c r="AI29" s="89">
        <v>678</v>
      </c>
      <c r="AJ29" s="89">
        <v>673</v>
      </c>
      <c r="AK29" s="89">
        <v>692</v>
      </c>
      <c r="AL29" s="89">
        <v>695</v>
      </c>
      <c r="AM29" s="89">
        <v>695</v>
      </c>
      <c r="AN29" s="89">
        <v>754</v>
      </c>
      <c r="AO29" s="89">
        <v>813</v>
      </c>
      <c r="AP29" s="89">
        <v>837</v>
      </c>
      <c r="AQ29" s="93">
        <v>857</v>
      </c>
      <c r="AR29" s="89">
        <v>871</v>
      </c>
      <c r="AS29" s="89">
        <v>907</v>
      </c>
      <c r="AT29" s="89">
        <v>921</v>
      </c>
      <c r="AU29" s="89">
        <v>1014</v>
      </c>
      <c r="AV29" s="93">
        <v>1049</v>
      </c>
      <c r="AW29" s="89">
        <v>1088</v>
      </c>
      <c r="AX29">
        <v>1094</v>
      </c>
      <c r="AY29">
        <v>1112.9804893515327</v>
      </c>
      <c r="AZ29">
        <v>1130.0203697427362</v>
      </c>
      <c r="BA29">
        <v>1150.0198695822335</v>
      </c>
      <c r="BB29">
        <v>1171.797547548591</v>
      </c>
      <c r="BC29">
        <v>1195.5873874638633</v>
      </c>
      <c r="BD29">
        <v>1217.50149628131</v>
      </c>
      <c r="BE29">
        <v>1241.8509012948675</v>
      </c>
      <c r="BF29">
        <v>1265.2074929046635</v>
      </c>
      <c r="BG29">
        <v>1288.8978234508968</v>
      </c>
      <c r="BH29">
        <v>1312.9666710094434</v>
      </c>
      <c r="BI29">
        <v>1338.8223805340219</v>
      </c>
      <c r="BJ29">
        <v>1365.6894318263708</v>
      </c>
      <c r="BK29">
        <v>1391.7599550873294</v>
      </c>
      <c r="BL29">
        <v>1414.4786558906394</v>
      </c>
      <c r="BM29">
        <v>1436.1885318312461</v>
      </c>
      <c r="BN29">
        <v>1455.4194040900877</v>
      </c>
      <c r="BO29">
        <v>1474.6383485869867</v>
      </c>
      <c r="BP29">
        <v>1489.1464831867131</v>
      </c>
      <c r="BQ29">
        <v>1502.9593870482543</v>
      </c>
      <c r="BR29">
        <v>1516.6611222387639</v>
      </c>
      <c r="BS29">
        <v>1529.7381612085712</v>
      </c>
    </row>
    <row r="30" spans="1:100" ht="12.75" customHeight="1" x14ac:dyDescent="0.4">
      <c r="A30" s="307"/>
      <c r="B30" s="95" t="s">
        <v>46</v>
      </c>
      <c r="C30" s="89" t="s">
        <v>30</v>
      </c>
      <c r="D30" s="89" t="s">
        <v>30</v>
      </c>
      <c r="E30" s="89" t="s">
        <v>30</v>
      </c>
      <c r="F30" s="89" t="s">
        <v>30</v>
      </c>
      <c r="G30" s="89">
        <v>373</v>
      </c>
      <c r="H30" s="89">
        <v>359</v>
      </c>
      <c r="I30" s="89">
        <v>354</v>
      </c>
      <c r="J30" s="89">
        <v>348</v>
      </c>
      <c r="K30" s="89">
        <v>345</v>
      </c>
      <c r="L30" s="89">
        <v>348</v>
      </c>
      <c r="M30" s="89">
        <v>348</v>
      </c>
      <c r="N30" s="89">
        <v>334</v>
      </c>
      <c r="O30" s="89">
        <v>329</v>
      </c>
      <c r="P30" s="89">
        <v>329</v>
      </c>
      <c r="Q30" s="89">
        <v>321</v>
      </c>
      <c r="R30" s="89">
        <v>321</v>
      </c>
      <c r="S30" s="89">
        <v>309</v>
      </c>
      <c r="T30" s="89">
        <v>298</v>
      </c>
      <c r="U30" s="89">
        <v>285</v>
      </c>
      <c r="V30" s="89">
        <v>278</v>
      </c>
      <c r="W30" s="89">
        <v>261</v>
      </c>
      <c r="X30" s="89">
        <v>250</v>
      </c>
      <c r="Y30" s="89">
        <v>231</v>
      </c>
      <c r="Z30" s="89">
        <v>222</v>
      </c>
      <c r="AA30" s="89">
        <v>204</v>
      </c>
      <c r="AB30" s="89">
        <v>198</v>
      </c>
      <c r="AC30" s="89">
        <v>189</v>
      </c>
      <c r="AD30" s="89">
        <v>174</v>
      </c>
      <c r="AE30" s="89">
        <v>174</v>
      </c>
      <c r="AF30" s="89">
        <v>161</v>
      </c>
      <c r="AG30" s="89">
        <v>157</v>
      </c>
      <c r="AH30" s="89">
        <v>150</v>
      </c>
      <c r="AI30" s="89">
        <v>148</v>
      </c>
      <c r="AJ30" s="89">
        <v>145</v>
      </c>
      <c r="AK30" s="89">
        <v>153</v>
      </c>
      <c r="AL30" s="89">
        <v>145</v>
      </c>
      <c r="AM30" s="89">
        <v>147</v>
      </c>
      <c r="AN30" s="89">
        <v>150</v>
      </c>
      <c r="AO30" s="89">
        <v>154</v>
      </c>
      <c r="AP30" s="89">
        <v>152</v>
      </c>
      <c r="AQ30" s="93">
        <v>159</v>
      </c>
      <c r="AR30" s="89">
        <v>163</v>
      </c>
      <c r="AS30" s="89">
        <v>164</v>
      </c>
      <c r="AT30" s="89">
        <v>167</v>
      </c>
      <c r="AU30" s="89">
        <v>179</v>
      </c>
      <c r="AV30" s="93">
        <v>180</v>
      </c>
      <c r="AW30" s="89">
        <v>181</v>
      </c>
      <c r="AX30">
        <v>182</v>
      </c>
      <c r="AY30">
        <v>183.36938244937053</v>
      </c>
      <c r="AZ30">
        <v>184.87627092323376</v>
      </c>
      <c r="BA30">
        <v>186.219112490014</v>
      </c>
      <c r="BB30">
        <v>188.32477704070519</v>
      </c>
      <c r="BC30">
        <v>191.18615456718103</v>
      </c>
      <c r="BD30">
        <v>194.63406735047462</v>
      </c>
      <c r="BE30">
        <v>198.10962772976708</v>
      </c>
      <c r="BF30">
        <v>201.79252159082296</v>
      </c>
      <c r="BG30">
        <v>206.0856887739709</v>
      </c>
      <c r="BH30">
        <v>210.61030237146218</v>
      </c>
      <c r="BI30">
        <v>215.46511214735759</v>
      </c>
      <c r="BJ30">
        <v>220.86298014281084</v>
      </c>
      <c r="BK30">
        <v>226.77423708161783</v>
      </c>
      <c r="BL30">
        <v>231.91975021711124</v>
      </c>
      <c r="BM30">
        <v>236.71741125905734</v>
      </c>
      <c r="BN30">
        <v>241.77114980392494</v>
      </c>
      <c r="BO30">
        <v>246.89719382332049</v>
      </c>
      <c r="BP30">
        <v>251.22583320927532</v>
      </c>
      <c r="BQ30">
        <v>255.31055230617105</v>
      </c>
      <c r="BR30">
        <v>259.35821683522443</v>
      </c>
      <c r="BS30">
        <v>263.19056750173928</v>
      </c>
    </row>
    <row r="31" spans="1:100" ht="12.75" customHeight="1" x14ac:dyDescent="0.4">
      <c r="A31" s="307"/>
      <c r="B31" s="95" t="s">
        <v>47</v>
      </c>
      <c r="C31" s="89" t="s">
        <v>30</v>
      </c>
      <c r="D31" s="89" t="s">
        <v>30</v>
      </c>
      <c r="E31" s="89" t="s">
        <v>30</v>
      </c>
      <c r="F31" s="89" t="s">
        <v>30</v>
      </c>
      <c r="G31" s="89">
        <v>373</v>
      </c>
      <c r="H31" s="89">
        <v>366</v>
      </c>
      <c r="I31" s="89">
        <v>354</v>
      </c>
      <c r="J31" s="89">
        <v>345</v>
      </c>
      <c r="K31" s="89">
        <v>337</v>
      </c>
      <c r="L31" s="89">
        <v>330</v>
      </c>
      <c r="M31" s="89">
        <v>322</v>
      </c>
      <c r="N31" s="89">
        <v>315</v>
      </c>
      <c r="O31" s="89">
        <v>305</v>
      </c>
      <c r="P31" s="89">
        <v>294</v>
      </c>
      <c r="Q31" s="89">
        <v>279</v>
      </c>
      <c r="R31" s="89">
        <v>277</v>
      </c>
      <c r="S31" s="89">
        <v>268</v>
      </c>
      <c r="T31" s="89">
        <v>256</v>
      </c>
      <c r="U31" s="89">
        <v>250</v>
      </c>
      <c r="V31" s="89">
        <v>239</v>
      </c>
      <c r="W31" s="89">
        <v>227</v>
      </c>
      <c r="X31" s="89">
        <v>215</v>
      </c>
      <c r="Y31" s="89">
        <v>219</v>
      </c>
      <c r="Z31" s="89">
        <v>214</v>
      </c>
      <c r="AA31" s="89">
        <v>204</v>
      </c>
      <c r="AB31" s="89">
        <v>205</v>
      </c>
      <c r="AC31" s="89">
        <v>201</v>
      </c>
      <c r="AD31" s="89">
        <v>197</v>
      </c>
      <c r="AE31" s="89">
        <v>194</v>
      </c>
      <c r="AF31" s="89">
        <v>189</v>
      </c>
      <c r="AG31" s="89">
        <v>190</v>
      </c>
      <c r="AH31" s="89">
        <v>189</v>
      </c>
      <c r="AI31" s="89">
        <v>196</v>
      </c>
      <c r="AJ31" s="89">
        <v>194</v>
      </c>
      <c r="AK31" s="89">
        <v>201</v>
      </c>
      <c r="AL31" s="89">
        <v>193</v>
      </c>
      <c r="AM31" s="89">
        <v>189</v>
      </c>
      <c r="AN31" s="89">
        <v>187</v>
      </c>
      <c r="AO31" s="89">
        <v>187</v>
      </c>
      <c r="AP31" s="89">
        <v>188</v>
      </c>
      <c r="AQ31" s="93">
        <v>197</v>
      </c>
      <c r="AR31" s="89">
        <v>200</v>
      </c>
      <c r="AS31" s="89">
        <v>196</v>
      </c>
      <c r="AT31" s="89">
        <v>199</v>
      </c>
      <c r="AU31" s="89">
        <v>217</v>
      </c>
      <c r="AV31" s="93">
        <v>220</v>
      </c>
      <c r="AW31" s="89">
        <v>233</v>
      </c>
      <c r="AX31">
        <v>236</v>
      </c>
      <c r="AY31">
        <v>244.54463571526074</v>
      </c>
      <c r="AZ31">
        <v>251.92221629608591</v>
      </c>
      <c r="BA31">
        <v>259.93537104074602</v>
      </c>
      <c r="BB31">
        <v>268.47326949045311</v>
      </c>
      <c r="BC31">
        <v>277.21448334184589</v>
      </c>
      <c r="BD31">
        <v>286.21951747728639</v>
      </c>
      <c r="BE31">
        <v>296.13368523482063</v>
      </c>
      <c r="BF31">
        <v>306.61949964156634</v>
      </c>
      <c r="BG31">
        <v>316.86810453282789</v>
      </c>
      <c r="BH31">
        <v>326.11422570759282</v>
      </c>
      <c r="BI31">
        <v>335.61676684876926</v>
      </c>
      <c r="BJ31">
        <v>344.49973145030378</v>
      </c>
      <c r="BK31">
        <v>353.28108670132929</v>
      </c>
      <c r="BL31">
        <v>361.21772744425277</v>
      </c>
      <c r="BM31">
        <v>368.97105825930157</v>
      </c>
      <c r="BN31">
        <v>376.50212396799424</v>
      </c>
      <c r="BO31">
        <v>383.82018018786687</v>
      </c>
      <c r="BP31">
        <v>391.34700173608758</v>
      </c>
      <c r="BQ31">
        <v>399.24545721711576</v>
      </c>
      <c r="BR31">
        <v>406.60528783066195</v>
      </c>
      <c r="BS31">
        <v>413.36531785723378</v>
      </c>
    </row>
    <row r="32" spans="1:100" ht="12.75" customHeight="1" x14ac:dyDescent="0.4">
      <c r="A32" s="307"/>
      <c r="B32" s="95" t="s">
        <v>48</v>
      </c>
      <c r="C32" s="89" t="s">
        <v>30</v>
      </c>
      <c r="D32" s="89" t="s">
        <v>30</v>
      </c>
      <c r="E32" s="89" t="s">
        <v>30</v>
      </c>
      <c r="F32" s="89" t="s">
        <v>30</v>
      </c>
      <c r="G32" s="89">
        <v>67</v>
      </c>
      <c r="H32" s="89">
        <v>65</v>
      </c>
      <c r="I32" s="89">
        <v>64</v>
      </c>
      <c r="J32" s="89">
        <v>59</v>
      </c>
      <c r="K32" s="89">
        <v>60</v>
      </c>
      <c r="L32" s="89">
        <v>58</v>
      </c>
      <c r="M32" s="89">
        <v>57</v>
      </c>
      <c r="N32" s="89">
        <v>79</v>
      </c>
      <c r="O32" s="89">
        <v>92</v>
      </c>
      <c r="P32" s="89">
        <v>88</v>
      </c>
      <c r="Q32" s="89">
        <v>87</v>
      </c>
      <c r="R32" s="89">
        <v>89</v>
      </c>
      <c r="S32" s="89">
        <v>83</v>
      </c>
      <c r="T32" s="89">
        <v>80</v>
      </c>
      <c r="U32" s="89">
        <v>74</v>
      </c>
      <c r="V32" s="89">
        <v>67</v>
      </c>
      <c r="W32" s="89">
        <v>64</v>
      </c>
      <c r="X32" s="89">
        <v>63</v>
      </c>
      <c r="Y32" s="89">
        <v>58</v>
      </c>
      <c r="Z32" s="89">
        <v>56</v>
      </c>
      <c r="AA32" s="89">
        <v>56</v>
      </c>
      <c r="AB32" s="89">
        <v>55</v>
      </c>
      <c r="AC32" s="89">
        <v>56</v>
      </c>
      <c r="AD32" s="89">
        <v>57</v>
      </c>
      <c r="AE32" s="89">
        <v>56</v>
      </c>
      <c r="AF32" s="89">
        <v>55</v>
      </c>
      <c r="AG32" s="89">
        <v>57</v>
      </c>
      <c r="AH32" s="89">
        <v>59</v>
      </c>
      <c r="AI32" s="89">
        <v>56</v>
      </c>
      <c r="AJ32" s="89">
        <v>61</v>
      </c>
      <c r="AK32" s="89">
        <v>63</v>
      </c>
      <c r="AL32" s="89">
        <v>66</v>
      </c>
      <c r="AM32" s="89">
        <v>68</v>
      </c>
      <c r="AN32" s="89">
        <v>64</v>
      </c>
      <c r="AO32" s="89">
        <v>66</v>
      </c>
      <c r="AP32" s="89">
        <v>67</v>
      </c>
      <c r="AQ32" s="93">
        <v>65</v>
      </c>
      <c r="AR32" s="89">
        <v>71</v>
      </c>
      <c r="AS32" s="89">
        <v>77</v>
      </c>
      <c r="AT32" s="89">
        <v>76</v>
      </c>
      <c r="AU32" s="89">
        <v>82</v>
      </c>
      <c r="AV32" s="93">
        <v>85</v>
      </c>
      <c r="AW32" s="89">
        <v>92</v>
      </c>
      <c r="AX32">
        <v>91</v>
      </c>
      <c r="AY32">
        <v>93.651167480445196</v>
      </c>
      <c r="AZ32">
        <v>95.663605837694462</v>
      </c>
      <c r="BA32">
        <v>98.365553551823737</v>
      </c>
      <c r="BB32">
        <v>101.04132236232813</v>
      </c>
      <c r="BC32">
        <v>103.54543019479974</v>
      </c>
      <c r="BD32">
        <v>106.32236280523927</v>
      </c>
      <c r="BE32">
        <v>109.65140670151034</v>
      </c>
      <c r="BF32">
        <v>113.57153559479937</v>
      </c>
      <c r="BG32">
        <v>117.10500748200118</v>
      </c>
      <c r="BH32">
        <v>119.51373632100746</v>
      </c>
      <c r="BI32">
        <v>121.86078592997704</v>
      </c>
      <c r="BJ32">
        <v>125.43670357258796</v>
      </c>
      <c r="BK32">
        <v>129.36618652341284</v>
      </c>
      <c r="BL32">
        <v>133.19846017744993</v>
      </c>
      <c r="BM32">
        <v>136.91230391318842</v>
      </c>
      <c r="BN32">
        <v>140.76680335238763</v>
      </c>
      <c r="BO32">
        <v>144.86232472497011</v>
      </c>
      <c r="BP32">
        <v>147.5737880532125</v>
      </c>
      <c r="BQ32">
        <v>150.10579791123226</v>
      </c>
      <c r="BR32">
        <v>153.35479801986341</v>
      </c>
      <c r="BS32">
        <v>156.37472116232294</v>
      </c>
    </row>
    <row r="33" spans="1:85" ht="12.75" customHeight="1" x14ac:dyDescent="0.4">
      <c r="A33" s="307"/>
      <c r="B33" s="95" t="s">
        <v>49</v>
      </c>
      <c r="C33" s="89" t="s">
        <v>30</v>
      </c>
      <c r="D33" s="89" t="s">
        <v>30</v>
      </c>
      <c r="E33" s="89" t="s">
        <v>30</v>
      </c>
      <c r="F33" s="89" t="s">
        <v>30</v>
      </c>
      <c r="G33" s="89">
        <v>4</v>
      </c>
      <c r="H33" s="89">
        <v>5</v>
      </c>
      <c r="I33" s="89">
        <v>5</v>
      </c>
      <c r="J33" s="89">
        <v>3</v>
      </c>
      <c r="K33" s="89">
        <v>4</v>
      </c>
      <c r="L33" s="89">
        <v>4</v>
      </c>
      <c r="M33" s="89">
        <v>3</v>
      </c>
      <c r="N33" s="89">
        <v>2</v>
      </c>
      <c r="O33" s="89">
        <v>3</v>
      </c>
      <c r="P33" s="89">
        <v>3</v>
      </c>
      <c r="Q33" s="89">
        <v>2</v>
      </c>
      <c r="R33" s="89">
        <v>2</v>
      </c>
      <c r="S33" s="89">
        <v>2</v>
      </c>
      <c r="T33" s="89">
        <v>2</v>
      </c>
      <c r="U33" s="89">
        <v>2</v>
      </c>
      <c r="V33" s="89">
        <v>2</v>
      </c>
      <c r="W33" s="89">
        <v>2</v>
      </c>
      <c r="X33" s="89">
        <v>2</v>
      </c>
      <c r="Y33" s="89">
        <v>3</v>
      </c>
      <c r="Z33" s="89">
        <v>3</v>
      </c>
      <c r="AA33" s="89">
        <v>3</v>
      </c>
      <c r="AB33" s="89">
        <v>3</v>
      </c>
      <c r="AC33" s="89">
        <v>3</v>
      </c>
      <c r="AD33" s="89">
        <v>3</v>
      </c>
      <c r="AE33" s="89">
        <v>3</v>
      </c>
      <c r="AF33" s="89">
        <v>3</v>
      </c>
      <c r="AG33" s="89">
        <v>4</v>
      </c>
      <c r="AH33" s="89">
        <v>5</v>
      </c>
      <c r="AI33" s="89">
        <v>4</v>
      </c>
      <c r="AJ33" s="89">
        <v>4</v>
      </c>
      <c r="AK33" s="89">
        <v>7</v>
      </c>
      <c r="AL33" s="89">
        <v>6</v>
      </c>
      <c r="AM33" s="89">
        <v>6</v>
      </c>
      <c r="AN33" s="89">
        <v>6</v>
      </c>
      <c r="AO33" s="89">
        <v>9</v>
      </c>
      <c r="AP33" s="89">
        <v>8</v>
      </c>
      <c r="AQ33" s="93">
        <v>8</v>
      </c>
      <c r="AR33" s="89">
        <v>9</v>
      </c>
      <c r="AS33" s="89">
        <v>8</v>
      </c>
      <c r="AT33" s="89">
        <v>9</v>
      </c>
      <c r="AU33" s="89">
        <v>8</v>
      </c>
      <c r="AV33" s="93">
        <v>9</v>
      </c>
      <c r="AW33" s="89">
        <v>11</v>
      </c>
      <c r="AX33">
        <v>11</v>
      </c>
      <c r="AY33">
        <v>10.822113312600043</v>
      </c>
      <c r="AZ33">
        <v>11.907765044576697</v>
      </c>
      <c r="BA33">
        <v>13.17118738018873</v>
      </c>
      <c r="BB33">
        <v>14.494611484274223</v>
      </c>
      <c r="BC33">
        <v>15.85005980060283</v>
      </c>
      <c r="BD33">
        <v>17.392266725363495</v>
      </c>
      <c r="BE33">
        <v>18.773380774459397</v>
      </c>
      <c r="BF33">
        <v>19.679551427771958</v>
      </c>
      <c r="BG33">
        <v>20.567827419842114</v>
      </c>
      <c r="BH33">
        <v>21.230498234438294</v>
      </c>
      <c r="BI33">
        <v>21.892596595763433</v>
      </c>
      <c r="BJ33">
        <v>23.802154045955188</v>
      </c>
      <c r="BK33">
        <v>25.719749994998985</v>
      </c>
      <c r="BL33">
        <v>26.652814580900426</v>
      </c>
      <c r="BM33">
        <v>27.729701983001075</v>
      </c>
      <c r="BN33">
        <v>29.540373667884424</v>
      </c>
      <c r="BO33">
        <v>31.187181500260362</v>
      </c>
      <c r="BP33">
        <v>31.856367812128301</v>
      </c>
      <c r="BQ33">
        <v>32.440951034094361</v>
      </c>
      <c r="BR33">
        <v>33.221562732183202</v>
      </c>
      <c r="BS33">
        <v>34.022279591303779</v>
      </c>
      <c r="BT33" s="94"/>
      <c r="BU33" s="94"/>
      <c r="BV33" s="94"/>
      <c r="BW33" s="94"/>
      <c r="BX33" s="94"/>
      <c r="BY33" s="94"/>
      <c r="BZ33" s="94"/>
      <c r="CA33" s="94"/>
      <c r="CB33" s="94"/>
      <c r="CC33" s="94"/>
      <c r="CD33" s="94"/>
      <c r="CE33" s="94"/>
      <c r="CF33" s="94"/>
      <c r="CG33" s="94"/>
    </row>
    <row r="34" spans="1:85" ht="12.75" customHeight="1" x14ac:dyDescent="0.4">
      <c r="A34" s="307"/>
      <c r="B34" s="95" t="s">
        <v>50</v>
      </c>
      <c r="C34" s="89" t="s">
        <v>30</v>
      </c>
      <c r="D34" s="89" t="s">
        <v>30</v>
      </c>
      <c r="E34" s="89" t="s">
        <v>30</v>
      </c>
      <c r="F34" s="89" t="s">
        <v>30</v>
      </c>
      <c r="G34" s="89">
        <v>29</v>
      </c>
      <c r="H34" s="89">
        <v>27</v>
      </c>
      <c r="I34" s="89">
        <v>27</v>
      </c>
      <c r="J34" s="89">
        <v>28</v>
      </c>
      <c r="K34" s="89">
        <v>25</v>
      </c>
      <c r="L34" s="89">
        <v>26</v>
      </c>
      <c r="M34" s="89">
        <v>29</v>
      </c>
      <c r="N34" s="89">
        <v>33</v>
      </c>
      <c r="O34" s="89">
        <v>33</v>
      </c>
      <c r="P34" s="89">
        <v>30</v>
      </c>
      <c r="Q34" s="89">
        <v>28</v>
      </c>
      <c r="R34" s="89">
        <v>31</v>
      </c>
      <c r="S34" s="89">
        <v>31</v>
      </c>
      <c r="T34" s="89">
        <v>26</v>
      </c>
      <c r="U34" s="89">
        <v>24</v>
      </c>
      <c r="V34" s="89">
        <v>21</v>
      </c>
      <c r="W34" s="89">
        <v>22</v>
      </c>
      <c r="X34" s="89">
        <v>23</v>
      </c>
      <c r="Y34" s="89">
        <v>22</v>
      </c>
      <c r="Z34" s="89">
        <v>24</v>
      </c>
      <c r="AA34" s="89">
        <v>24</v>
      </c>
      <c r="AB34" s="89">
        <v>23</v>
      </c>
      <c r="AC34" s="89">
        <v>25</v>
      </c>
      <c r="AD34" s="89">
        <v>26</v>
      </c>
      <c r="AE34" s="89">
        <v>26</v>
      </c>
      <c r="AF34" s="89">
        <v>28</v>
      </c>
      <c r="AG34" s="89">
        <v>25</v>
      </c>
      <c r="AH34" s="89">
        <v>26</v>
      </c>
      <c r="AI34" s="89">
        <v>28</v>
      </c>
      <c r="AJ34" s="89">
        <v>24</v>
      </c>
      <c r="AK34" s="89">
        <v>23</v>
      </c>
      <c r="AL34" s="89">
        <v>22</v>
      </c>
      <c r="AM34" s="89">
        <v>22</v>
      </c>
      <c r="AN34" s="89">
        <v>21</v>
      </c>
      <c r="AO34" s="89">
        <v>23</v>
      </c>
      <c r="AP34" s="89">
        <v>23</v>
      </c>
      <c r="AQ34" s="93">
        <v>23</v>
      </c>
      <c r="AR34" s="89">
        <v>22</v>
      </c>
      <c r="AS34" s="89">
        <v>23</v>
      </c>
      <c r="AT34" s="89">
        <v>23</v>
      </c>
      <c r="AU34" s="89">
        <v>28</v>
      </c>
      <c r="AV34" s="93">
        <v>30</v>
      </c>
      <c r="AW34" s="89">
        <v>31</v>
      </c>
      <c r="AX34">
        <v>29</v>
      </c>
      <c r="AY34">
        <v>30.245570516935764</v>
      </c>
      <c r="AZ34">
        <v>31.063727079483513</v>
      </c>
      <c r="BA34">
        <v>31.793763552171828</v>
      </c>
      <c r="BB34">
        <v>32.830463784594365</v>
      </c>
      <c r="BC34">
        <v>34.023857166451918</v>
      </c>
      <c r="BD34">
        <v>35.337779238854871</v>
      </c>
      <c r="BE34">
        <v>36.804915152938008</v>
      </c>
      <c r="BF34">
        <v>38.229648951509034</v>
      </c>
      <c r="BG34">
        <v>39.696640380672108</v>
      </c>
      <c r="BH34">
        <v>41.233402139716858</v>
      </c>
      <c r="BI34">
        <v>42.911655261844217</v>
      </c>
      <c r="BJ34">
        <v>44.217052422807164</v>
      </c>
      <c r="BK34">
        <v>45.356653075336212</v>
      </c>
      <c r="BL34">
        <v>46.613015855135956</v>
      </c>
      <c r="BM34">
        <v>48.023315267612624</v>
      </c>
      <c r="BN34">
        <v>49.625267816235358</v>
      </c>
      <c r="BO34">
        <v>51.410415435757272</v>
      </c>
      <c r="BP34">
        <v>52.76258078993223</v>
      </c>
      <c r="BQ34">
        <v>53.917889248849264</v>
      </c>
      <c r="BR34">
        <v>54.974318380369496</v>
      </c>
      <c r="BS34">
        <v>56.007339174576408</v>
      </c>
      <c r="BT34" s="94"/>
      <c r="BU34" s="94"/>
      <c r="BV34" s="94"/>
      <c r="BW34" s="94"/>
      <c r="BX34" s="94"/>
      <c r="BY34" s="94"/>
      <c r="BZ34" s="94"/>
      <c r="CA34" s="94"/>
      <c r="CB34" s="94"/>
      <c r="CC34" s="94"/>
      <c r="CD34" s="94"/>
      <c r="CE34" s="94"/>
      <c r="CF34" s="94"/>
      <c r="CG34" s="94"/>
    </row>
    <row r="35" spans="1:85" ht="12.75" customHeight="1" x14ac:dyDescent="0.4">
      <c r="A35" s="307"/>
      <c r="B35" s="95" t="s">
        <v>54</v>
      </c>
      <c r="C35" s="89" t="s">
        <v>30</v>
      </c>
      <c r="D35" s="89" t="s">
        <v>30</v>
      </c>
      <c r="E35" s="89" t="s">
        <v>30</v>
      </c>
      <c r="F35" s="89" t="s">
        <v>30</v>
      </c>
      <c r="G35" s="89">
        <v>0</v>
      </c>
      <c r="H35" s="89">
        <v>0</v>
      </c>
      <c r="I35" s="89">
        <v>0</v>
      </c>
      <c r="J35" s="89">
        <v>0</v>
      </c>
      <c r="K35" s="89">
        <v>0</v>
      </c>
      <c r="L35" s="89">
        <v>0</v>
      </c>
      <c r="M35" s="89">
        <v>0</v>
      </c>
      <c r="N35" s="89">
        <v>0</v>
      </c>
      <c r="O35" s="89">
        <v>0</v>
      </c>
      <c r="P35" s="89">
        <v>0</v>
      </c>
      <c r="Q35" s="89">
        <v>0</v>
      </c>
      <c r="R35" s="89">
        <v>0</v>
      </c>
      <c r="S35" s="89">
        <v>1</v>
      </c>
      <c r="T35" s="89">
        <v>1</v>
      </c>
      <c r="U35" s="89">
        <v>2</v>
      </c>
      <c r="V35" s="89">
        <v>2</v>
      </c>
      <c r="W35" s="89">
        <v>2</v>
      </c>
      <c r="X35" s="89">
        <v>3</v>
      </c>
      <c r="Y35" s="89">
        <v>3</v>
      </c>
      <c r="Z35" s="89">
        <v>3</v>
      </c>
      <c r="AA35" s="89">
        <v>4</v>
      </c>
      <c r="AB35" s="89">
        <v>6</v>
      </c>
      <c r="AC35" s="89">
        <v>5</v>
      </c>
      <c r="AD35" s="89">
        <v>4</v>
      </c>
      <c r="AE35" s="89">
        <v>4</v>
      </c>
      <c r="AF35" s="89">
        <v>5</v>
      </c>
      <c r="AG35" s="89">
        <v>3</v>
      </c>
      <c r="AH35" s="89">
        <v>3</v>
      </c>
      <c r="AI35" s="89">
        <v>5</v>
      </c>
      <c r="AJ35" s="89">
        <v>8</v>
      </c>
      <c r="AK35" s="89">
        <v>8</v>
      </c>
      <c r="AL35" s="89">
        <v>8</v>
      </c>
      <c r="AM35" s="89">
        <v>8</v>
      </c>
      <c r="AN35" s="89">
        <v>9</v>
      </c>
      <c r="AO35" s="89">
        <v>11</v>
      </c>
      <c r="AP35" s="89">
        <v>12</v>
      </c>
      <c r="AQ35" s="93">
        <v>10</v>
      </c>
      <c r="AR35" s="89">
        <v>8</v>
      </c>
      <c r="AS35" s="89">
        <v>8</v>
      </c>
      <c r="AT35" s="89">
        <v>9</v>
      </c>
      <c r="AU35" s="89">
        <v>13</v>
      </c>
      <c r="AV35" s="93">
        <v>15</v>
      </c>
      <c r="AW35" s="89">
        <v>11</v>
      </c>
      <c r="AX35">
        <v>12</v>
      </c>
      <c r="AY35">
        <v>12.663119098593031</v>
      </c>
      <c r="AZ35">
        <v>12.856308699491532</v>
      </c>
      <c r="BA35">
        <v>13.048637721717773</v>
      </c>
      <c r="BB35">
        <v>13.887983733864058</v>
      </c>
      <c r="BC35">
        <v>14.736144205606399</v>
      </c>
      <c r="BD35">
        <v>15.866754884220818</v>
      </c>
      <c r="BE35">
        <v>16.895150796291446</v>
      </c>
      <c r="BF35">
        <v>16.983758116771909</v>
      </c>
      <c r="BG35">
        <v>17.017024811007747</v>
      </c>
      <c r="BH35">
        <v>17.43594083123676</v>
      </c>
      <c r="BI35">
        <v>17.756151160542533</v>
      </c>
      <c r="BJ35">
        <v>17.880659493193438</v>
      </c>
      <c r="BK35">
        <v>18.088061358479237</v>
      </c>
      <c r="BL35">
        <v>18.00613993527757</v>
      </c>
      <c r="BM35">
        <v>17.838943628629664</v>
      </c>
      <c r="BN35">
        <v>17.90511142566028</v>
      </c>
      <c r="BO35">
        <v>18.033502640765256</v>
      </c>
      <c r="BP35">
        <v>18.346217108417477</v>
      </c>
      <c r="BQ35">
        <v>18.70626757496002</v>
      </c>
      <c r="BR35">
        <v>18.826285102006167</v>
      </c>
      <c r="BS35">
        <v>18.976295225749656</v>
      </c>
      <c r="BT35" s="94"/>
      <c r="BU35" s="94"/>
      <c r="BV35" s="94"/>
      <c r="BW35" s="94"/>
      <c r="BX35" s="94"/>
      <c r="BY35" s="94"/>
      <c r="BZ35" s="94"/>
      <c r="CA35" s="94"/>
      <c r="CB35" s="94"/>
      <c r="CC35" s="94"/>
      <c r="CD35" s="94"/>
      <c r="CE35" s="94"/>
      <c r="CF35" s="94"/>
      <c r="CG35" s="94"/>
    </row>
    <row r="36" spans="1:85" ht="12.75" customHeight="1" x14ac:dyDescent="0.4">
      <c r="A36" s="307"/>
      <c r="B36" s="95" t="s">
        <v>55</v>
      </c>
      <c r="C36" s="95" t="s">
        <v>30</v>
      </c>
      <c r="D36" s="95" t="s">
        <v>30</v>
      </c>
      <c r="E36" s="95" t="s">
        <v>30</v>
      </c>
      <c r="F36" s="95" t="s">
        <v>30</v>
      </c>
      <c r="G36" s="95">
        <v>4452</v>
      </c>
      <c r="H36" s="95">
        <v>4334</v>
      </c>
      <c r="I36" s="95">
        <v>4233</v>
      </c>
      <c r="J36" s="95">
        <v>4085</v>
      </c>
      <c r="K36" s="95">
        <v>3969</v>
      </c>
      <c r="L36" s="95">
        <v>3943</v>
      </c>
      <c r="M36" s="95">
        <v>3864</v>
      </c>
      <c r="N36" s="95">
        <v>3822</v>
      </c>
      <c r="O36" s="95">
        <v>3771</v>
      </c>
      <c r="P36" s="95">
        <v>3692</v>
      </c>
      <c r="Q36" s="95">
        <v>3579</v>
      </c>
      <c r="R36" s="95">
        <v>3540</v>
      </c>
      <c r="S36" s="95">
        <v>3451</v>
      </c>
      <c r="T36" s="95">
        <v>3378</v>
      </c>
      <c r="U36" s="95">
        <v>3261</v>
      </c>
      <c r="V36" s="95">
        <v>3152</v>
      </c>
      <c r="W36" s="95">
        <v>3006</v>
      </c>
      <c r="X36" s="95">
        <v>2879</v>
      </c>
      <c r="Y36" s="95">
        <v>2771</v>
      </c>
      <c r="Z36" s="95">
        <v>2659</v>
      </c>
      <c r="AA36" s="95">
        <v>2562</v>
      </c>
      <c r="AB36" s="95">
        <v>2489</v>
      </c>
      <c r="AC36" s="95">
        <v>2405</v>
      </c>
      <c r="AD36" s="95">
        <v>2317</v>
      </c>
      <c r="AE36" s="95">
        <v>2244</v>
      </c>
      <c r="AF36" s="95">
        <v>2201</v>
      </c>
      <c r="AG36" s="95">
        <v>2151</v>
      </c>
      <c r="AH36" s="95">
        <v>2113</v>
      </c>
      <c r="AI36" s="95">
        <v>2097</v>
      </c>
      <c r="AJ36" s="95">
        <v>2029</v>
      </c>
      <c r="AK36" s="95">
        <v>2026</v>
      </c>
      <c r="AL36" s="95">
        <v>1976</v>
      </c>
      <c r="AM36" s="95">
        <v>1940</v>
      </c>
      <c r="AN36" s="95">
        <v>1991</v>
      </c>
      <c r="AO36" s="95">
        <v>2058</v>
      </c>
      <c r="AP36" s="95">
        <v>2059</v>
      </c>
      <c r="AQ36" s="119">
        <v>2096</v>
      </c>
      <c r="AR36" s="95">
        <v>2128</v>
      </c>
      <c r="AS36" s="95">
        <v>2148</v>
      </c>
      <c r="AT36" s="95">
        <v>2159</v>
      </c>
      <c r="AU36" s="95">
        <v>2335</v>
      </c>
      <c r="AV36" s="119">
        <v>2400</v>
      </c>
      <c r="AW36" s="95">
        <v>2473</v>
      </c>
      <c r="AX36">
        <v>2479</v>
      </c>
      <c r="AY36">
        <v>2528.3279212804559</v>
      </c>
      <c r="AZ36">
        <v>2573.7614924342656</v>
      </c>
      <c r="BA36">
        <v>2625.0424925169691</v>
      </c>
      <c r="BB36">
        <v>2680.3088482735038</v>
      </c>
      <c r="BC36">
        <v>2741.5171328900406</v>
      </c>
      <c r="BD36">
        <v>2805.091876905929</v>
      </c>
      <c r="BE36">
        <v>2874.6600587673875</v>
      </c>
      <c r="BF36">
        <v>2940.1935531920894</v>
      </c>
      <c r="BG36">
        <v>3006.4343534937161</v>
      </c>
      <c r="BH36">
        <v>3069.9546158504818</v>
      </c>
      <c r="BI36">
        <v>3136.6078552662493</v>
      </c>
      <c r="BJ36">
        <v>3207.7414012772692</v>
      </c>
      <c r="BK36">
        <v>3280.953332684755</v>
      </c>
      <c r="BL36">
        <v>3343.7327269734405</v>
      </c>
      <c r="BM36">
        <v>3403.7153818718803</v>
      </c>
      <c r="BN36">
        <v>3461.3296432505758</v>
      </c>
      <c r="BO36">
        <v>3518.1266705373905</v>
      </c>
      <c r="BP36">
        <v>3564.7829275448503</v>
      </c>
      <c r="BQ36">
        <v>3610.4984660038449</v>
      </c>
      <c r="BR36">
        <v>3654.1431052426401</v>
      </c>
      <c r="BS36">
        <v>3695.8603339332058</v>
      </c>
      <c r="BT36" s="94"/>
      <c r="BU36" s="94"/>
      <c r="BV36" s="94"/>
      <c r="BW36" s="94"/>
      <c r="BX36" s="94"/>
      <c r="BY36" s="94"/>
      <c r="BZ36" s="94"/>
      <c r="CA36" s="94"/>
      <c r="CB36" s="94"/>
      <c r="CC36" s="94"/>
      <c r="CD36" s="94"/>
      <c r="CE36" s="94"/>
      <c r="CF36" s="94"/>
      <c r="CG36" s="94"/>
    </row>
    <row r="37" spans="1:85" ht="12.75" customHeight="1" x14ac:dyDescent="0.4">
      <c r="A37" s="307"/>
      <c r="B37" s="95" t="s">
        <v>10</v>
      </c>
      <c r="BT37" s="94"/>
      <c r="BU37" s="94"/>
      <c r="BV37" s="94"/>
      <c r="BW37" s="94"/>
      <c r="BX37" s="94"/>
      <c r="BY37" s="94"/>
      <c r="BZ37" s="94"/>
      <c r="CA37" s="94"/>
      <c r="CB37" s="94"/>
      <c r="CC37" s="94"/>
      <c r="CD37" s="94"/>
      <c r="CE37" s="94"/>
      <c r="CF37" s="94"/>
      <c r="CG37" s="94"/>
    </row>
    <row r="38" spans="1:85" ht="12.75" customHeight="1" x14ac:dyDescent="0.4">
      <c r="A38" s="307"/>
      <c r="BT38" s="94"/>
      <c r="BU38" s="94"/>
      <c r="BV38" s="94"/>
      <c r="BW38" s="94"/>
      <c r="BX38" s="94"/>
      <c r="BY38" s="94"/>
      <c r="BZ38" s="94"/>
      <c r="CA38" s="94"/>
      <c r="CB38" s="94"/>
      <c r="CC38" s="94"/>
      <c r="CD38" s="94"/>
      <c r="CE38" s="94"/>
      <c r="CF38" s="94"/>
      <c r="CG38" s="94"/>
    </row>
    <row r="39" spans="1:85" ht="12.75" customHeight="1" x14ac:dyDescent="0.4">
      <c r="A39" s="307"/>
      <c r="BT39" s="94"/>
      <c r="BU39" s="94"/>
      <c r="BV39" s="94"/>
      <c r="BW39" s="94"/>
      <c r="BX39" s="94"/>
      <c r="BY39" s="94"/>
      <c r="BZ39" s="94"/>
      <c r="CA39" s="94"/>
      <c r="CB39" s="94"/>
      <c r="CC39" s="94"/>
      <c r="CD39" s="94"/>
      <c r="CE39" s="94"/>
      <c r="CF39" s="94"/>
      <c r="CG39" s="94"/>
    </row>
    <row r="40" spans="1:85" ht="12.75" customHeight="1" x14ac:dyDescent="0.4">
      <c r="A40" s="307"/>
      <c r="BT40" s="94"/>
      <c r="BU40" s="94"/>
      <c r="BV40" s="94"/>
      <c r="BW40" s="94"/>
      <c r="BX40" s="94"/>
      <c r="BY40" s="94"/>
      <c r="BZ40" s="94"/>
      <c r="CA40" s="94"/>
      <c r="CB40" s="94"/>
      <c r="CC40" s="94"/>
      <c r="CD40" s="94"/>
      <c r="CE40" s="94"/>
      <c r="CF40" s="94"/>
      <c r="CG40" s="94"/>
    </row>
    <row r="41" spans="1:85" ht="12.75" customHeight="1" x14ac:dyDescent="0.4">
      <c r="A41" s="307"/>
      <c r="BT41" s="94"/>
      <c r="BU41" s="94"/>
      <c r="BV41" s="94"/>
      <c r="BW41" s="94"/>
      <c r="BX41" s="94"/>
      <c r="BY41" s="94"/>
      <c r="BZ41" s="94"/>
      <c r="CA41" s="94"/>
      <c r="CB41" s="94"/>
      <c r="CC41" s="94"/>
      <c r="CD41" s="94"/>
      <c r="CE41" s="94"/>
      <c r="CF41" s="94"/>
      <c r="CG41" s="94"/>
    </row>
    <row r="42" spans="1:85" ht="12.75" customHeight="1" x14ac:dyDescent="0.4">
      <c r="A42" s="307"/>
      <c r="BT42" s="94"/>
      <c r="BU42" s="94"/>
      <c r="BV42" s="94"/>
      <c r="BW42" s="94"/>
      <c r="BX42" s="94"/>
      <c r="BY42" s="94"/>
      <c r="BZ42" s="94"/>
      <c r="CA42" s="94"/>
      <c r="CB42" s="94"/>
      <c r="CC42" s="94"/>
      <c r="CD42" s="94"/>
      <c r="CE42" s="94"/>
      <c r="CF42" s="94"/>
      <c r="CG42" s="94"/>
    </row>
    <row r="43" spans="1:85" ht="12.75" customHeight="1" x14ac:dyDescent="0.4">
      <c r="A43" s="307"/>
      <c r="BT43" s="94"/>
      <c r="BU43" s="94"/>
      <c r="BV43" s="94"/>
      <c r="BW43" s="94"/>
      <c r="BX43" s="94"/>
      <c r="BY43" s="94"/>
      <c r="BZ43" s="94"/>
      <c r="CA43" s="94"/>
      <c r="CB43" s="94"/>
      <c r="CC43" s="94"/>
      <c r="CD43" s="94"/>
      <c r="CE43" s="94"/>
      <c r="CF43" s="94"/>
      <c r="CG43" s="94"/>
    </row>
    <row r="44" spans="1:85" ht="12.75" customHeight="1" x14ac:dyDescent="0.4">
      <c r="A44" s="307"/>
      <c r="BT44" s="94"/>
      <c r="BU44" s="94"/>
      <c r="BV44" s="94"/>
      <c r="BW44" s="94"/>
      <c r="BX44" s="94"/>
      <c r="BY44" s="94"/>
      <c r="BZ44" s="94"/>
      <c r="CA44" s="94"/>
      <c r="CB44" s="94"/>
      <c r="CC44" s="94"/>
      <c r="CD44" s="94"/>
      <c r="CE44" s="94"/>
      <c r="CF44" s="94"/>
      <c r="CG44" s="94"/>
    </row>
    <row r="45" spans="1:85" ht="12.75" customHeight="1" x14ac:dyDescent="0.4">
      <c r="A45" s="307"/>
      <c r="BT45" s="94"/>
      <c r="BU45" s="94"/>
      <c r="BV45" s="94"/>
      <c r="BW45" s="94"/>
      <c r="BX45" s="94"/>
      <c r="BY45" s="94"/>
      <c r="BZ45" s="94"/>
      <c r="CA45" s="94"/>
      <c r="CB45" s="94"/>
      <c r="CC45" s="94"/>
      <c r="CD45" s="94"/>
      <c r="CE45" s="94"/>
      <c r="CF45" s="94"/>
      <c r="CG45" s="94"/>
    </row>
    <row r="46" spans="1:85" ht="12.75" customHeight="1" x14ac:dyDescent="0.4">
      <c r="A46" s="307"/>
      <c r="BT46" s="94"/>
      <c r="BU46" s="94"/>
      <c r="BV46" s="94"/>
      <c r="BW46" s="94"/>
      <c r="BX46" s="94"/>
      <c r="BY46" s="94"/>
      <c r="BZ46" s="94"/>
      <c r="CA46" s="94"/>
      <c r="CB46" s="94"/>
      <c r="CC46" s="94"/>
      <c r="CD46" s="94"/>
      <c r="CE46" s="94"/>
      <c r="CF46" s="94"/>
      <c r="CG46" s="94"/>
    </row>
    <row r="47" spans="1:85" ht="12.75" customHeight="1" x14ac:dyDescent="0.4">
      <c r="A47" s="308" t="s">
        <v>0</v>
      </c>
      <c r="BT47" s="94"/>
      <c r="BU47" s="94"/>
      <c r="BV47" s="94"/>
      <c r="BW47" s="94"/>
      <c r="BX47" s="94"/>
      <c r="BY47" s="94"/>
      <c r="BZ47" s="94"/>
      <c r="CA47" s="94"/>
      <c r="CB47" s="94"/>
      <c r="CC47" s="94"/>
      <c r="CD47" s="94"/>
      <c r="CE47" s="94"/>
      <c r="CF47" s="94"/>
      <c r="CG47" s="94"/>
    </row>
    <row r="48" spans="1:85" ht="12.75" customHeight="1" x14ac:dyDescent="0.4">
      <c r="B48" s="95" t="s">
        <v>51</v>
      </c>
      <c r="C48" s="89" t="s">
        <v>30</v>
      </c>
      <c r="D48" s="89" t="s">
        <v>30</v>
      </c>
      <c r="E48" s="89" t="s">
        <v>30</v>
      </c>
      <c r="F48" s="89" t="s">
        <v>30</v>
      </c>
      <c r="G48" s="89">
        <v>50273.56552408955</v>
      </c>
      <c r="H48" s="89">
        <v>48798</v>
      </c>
      <c r="I48" s="89">
        <v>47486</v>
      </c>
      <c r="J48" s="89">
        <v>45813</v>
      </c>
      <c r="K48" s="89">
        <v>44205</v>
      </c>
      <c r="L48" s="89">
        <v>42639</v>
      </c>
      <c r="M48" s="89">
        <v>41292</v>
      </c>
      <c r="N48" s="89">
        <v>39704</v>
      </c>
      <c r="O48" s="89">
        <v>38366</v>
      </c>
      <c r="P48" s="89">
        <v>36987</v>
      </c>
      <c r="Q48" s="89">
        <v>35676</v>
      </c>
      <c r="R48" s="89">
        <v>34645</v>
      </c>
      <c r="S48" s="89">
        <v>33814</v>
      </c>
      <c r="T48" s="89">
        <v>32568</v>
      </c>
      <c r="U48" s="89">
        <v>31649</v>
      </c>
      <c r="V48" s="89">
        <v>30588</v>
      </c>
      <c r="W48" s="89">
        <v>29497</v>
      </c>
      <c r="X48" s="89">
        <v>28334</v>
      </c>
      <c r="Y48" s="89">
        <v>27210</v>
      </c>
      <c r="Z48" s="89">
        <v>26098</v>
      </c>
      <c r="AA48" s="89">
        <v>24954</v>
      </c>
      <c r="AB48" s="89">
        <v>23928</v>
      </c>
      <c r="AC48" s="89">
        <v>23067</v>
      </c>
      <c r="AD48" s="89">
        <v>22032</v>
      </c>
      <c r="AE48" s="89">
        <v>21211</v>
      </c>
      <c r="AF48" s="89">
        <v>20327</v>
      </c>
      <c r="AG48" s="89">
        <v>19527</v>
      </c>
      <c r="AH48" s="89">
        <v>18751</v>
      </c>
      <c r="AI48" s="89">
        <v>18026</v>
      </c>
      <c r="AJ48" s="89">
        <v>16734</v>
      </c>
      <c r="AK48" s="89">
        <v>16100</v>
      </c>
      <c r="AL48" s="89">
        <v>15417</v>
      </c>
      <c r="AM48" s="89">
        <v>14877</v>
      </c>
      <c r="AN48" s="89">
        <v>14372</v>
      </c>
      <c r="AO48" s="89">
        <v>13876</v>
      </c>
      <c r="AP48" s="89">
        <v>13410</v>
      </c>
      <c r="AQ48" s="93">
        <v>13001</v>
      </c>
      <c r="AR48" s="89">
        <v>12632</v>
      </c>
      <c r="AS48" s="89">
        <v>12258</v>
      </c>
      <c r="AT48" s="89">
        <v>11860</v>
      </c>
      <c r="AU48" s="89">
        <v>11497</v>
      </c>
      <c r="AV48" s="93">
        <v>11126</v>
      </c>
      <c r="AW48" s="89">
        <v>10778</v>
      </c>
      <c r="AX48">
        <v>10486</v>
      </c>
      <c r="AY48">
        <v>10169.190955879358</v>
      </c>
      <c r="AZ48">
        <v>9840.7655370905431</v>
      </c>
      <c r="BA48">
        <v>9533.1176447041671</v>
      </c>
      <c r="BB48">
        <v>9221.5438370022475</v>
      </c>
      <c r="BC48">
        <v>8930.0915939695915</v>
      </c>
      <c r="BD48">
        <v>8638.3252405187668</v>
      </c>
      <c r="BE48">
        <v>8364.9000679574383</v>
      </c>
      <c r="BF48">
        <v>8087.1878749988473</v>
      </c>
      <c r="BG48">
        <v>7825.2020514731767</v>
      </c>
      <c r="BH48">
        <v>7564.693176137589</v>
      </c>
      <c r="BI48">
        <v>7320.7609079837921</v>
      </c>
      <c r="BJ48">
        <v>7066.577522719168</v>
      </c>
      <c r="BK48">
        <v>6824.0534378478305</v>
      </c>
      <c r="BL48">
        <v>6573.8144655908372</v>
      </c>
      <c r="BM48">
        <v>6333.7764445215489</v>
      </c>
      <c r="BN48">
        <v>6089.4381448062459</v>
      </c>
      <c r="BO48">
        <v>5854.0047748197394</v>
      </c>
      <c r="BP48">
        <v>5606.465367012247</v>
      </c>
      <c r="BQ48">
        <v>5368.542955020328</v>
      </c>
      <c r="BR48">
        <v>5123.5680799364318</v>
      </c>
      <c r="BS48">
        <v>4889.4206053392618</v>
      </c>
      <c r="BT48" s="94"/>
      <c r="BU48" s="94"/>
      <c r="BV48" s="94"/>
      <c r="BW48" s="94"/>
      <c r="BX48" s="94"/>
      <c r="BY48" s="94"/>
      <c r="BZ48" s="94"/>
      <c r="CA48" s="94"/>
      <c r="CB48" s="94"/>
      <c r="CC48" s="94"/>
      <c r="CD48" s="94"/>
      <c r="CE48" s="94"/>
      <c r="CF48" s="94"/>
      <c r="CG48" s="94"/>
    </row>
    <row r="49" spans="1:85" ht="12.75" customHeight="1" x14ac:dyDescent="0.4">
      <c r="B49" s="95" t="s">
        <v>44</v>
      </c>
      <c r="C49" s="89" t="s">
        <v>30</v>
      </c>
      <c r="D49" s="89" t="s">
        <v>30</v>
      </c>
      <c r="E49" s="89" t="s">
        <v>30</v>
      </c>
      <c r="F49" s="89" t="s">
        <v>30</v>
      </c>
      <c r="G49" s="89">
        <v>32857.330322139685</v>
      </c>
      <c r="H49" s="89">
        <v>31860</v>
      </c>
      <c r="I49" s="89">
        <v>30932</v>
      </c>
      <c r="J49" s="89">
        <v>29828</v>
      </c>
      <c r="K49" s="89">
        <v>28855</v>
      </c>
      <c r="L49" s="89">
        <v>27980</v>
      </c>
      <c r="M49" s="89">
        <v>27096</v>
      </c>
      <c r="N49" s="89">
        <v>26114</v>
      </c>
      <c r="O49" s="89">
        <v>25193</v>
      </c>
      <c r="P49" s="89">
        <v>24196</v>
      </c>
      <c r="Q49" s="89">
        <v>23259</v>
      </c>
      <c r="R49" s="89">
        <v>22829</v>
      </c>
      <c r="S49" s="89">
        <v>22190</v>
      </c>
      <c r="T49" s="89">
        <v>21361</v>
      </c>
      <c r="U49" s="89">
        <v>20752</v>
      </c>
      <c r="V49" s="89">
        <v>19989</v>
      </c>
      <c r="W49" s="89">
        <v>19257</v>
      </c>
      <c r="X49" s="89">
        <v>18538</v>
      </c>
      <c r="Y49" s="89">
        <v>17756</v>
      </c>
      <c r="Z49" s="89">
        <v>17078</v>
      </c>
      <c r="AA49" s="89">
        <v>16407</v>
      </c>
      <c r="AB49" s="89">
        <v>15829</v>
      </c>
      <c r="AC49" s="89">
        <v>15227</v>
      </c>
      <c r="AD49" s="89">
        <v>14624</v>
      </c>
      <c r="AE49" s="89">
        <v>14070</v>
      </c>
      <c r="AF49" s="89">
        <v>13451</v>
      </c>
      <c r="AG49" s="89">
        <v>12914</v>
      </c>
      <c r="AH49" s="89">
        <v>12405</v>
      </c>
      <c r="AI49" s="89">
        <v>11882</v>
      </c>
      <c r="AJ49" s="89">
        <v>10975</v>
      </c>
      <c r="AK49" s="89">
        <v>10620</v>
      </c>
      <c r="AL49" s="89">
        <v>10180</v>
      </c>
      <c r="AM49" s="89">
        <v>9794</v>
      </c>
      <c r="AN49" s="89">
        <v>9471</v>
      </c>
      <c r="AO49" s="89">
        <v>9133</v>
      </c>
      <c r="AP49" s="89">
        <v>8834</v>
      </c>
      <c r="AQ49" s="93">
        <v>8557</v>
      </c>
      <c r="AR49" s="89">
        <v>8311</v>
      </c>
      <c r="AS49" s="89">
        <v>8044</v>
      </c>
      <c r="AT49" s="89">
        <v>7741</v>
      </c>
      <c r="AU49" s="89">
        <v>7516</v>
      </c>
      <c r="AV49" s="93">
        <v>7296</v>
      </c>
      <c r="AW49" s="89">
        <v>7071</v>
      </c>
      <c r="AX49">
        <v>6873</v>
      </c>
      <c r="AY49">
        <v>6693.6758673933464</v>
      </c>
      <c r="AZ49">
        <v>6505.7497992207254</v>
      </c>
      <c r="BA49">
        <v>6328.1199578155329</v>
      </c>
      <c r="BB49">
        <v>6140.0254256058361</v>
      </c>
      <c r="BC49">
        <v>5964.1714150140715</v>
      </c>
      <c r="BD49">
        <v>5788.1915690117476</v>
      </c>
      <c r="BE49">
        <v>5619.8116479276105</v>
      </c>
      <c r="BF49">
        <v>5450.9321360698987</v>
      </c>
      <c r="BG49">
        <v>5292.2080658874802</v>
      </c>
      <c r="BH49">
        <v>5125.1683382469791</v>
      </c>
      <c r="BI49">
        <v>4964.5968429527638</v>
      </c>
      <c r="BJ49">
        <v>4808.2563622434045</v>
      </c>
      <c r="BK49">
        <v>4658.1321229074802</v>
      </c>
      <c r="BL49">
        <v>4508.0222504228823</v>
      </c>
      <c r="BM49">
        <v>4367.6215684957469</v>
      </c>
      <c r="BN49">
        <v>4218.9297199722905</v>
      </c>
      <c r="BO49">
        <v>4074.884989898248</v>
      </c>
      <c r="BP49">
        <v>3925.8540144076405</v>
      </c>
      <c r="BQ49">
        <v>3782.748241585638</v>
      </c>
      <c r="BR49">
        <v>3628.4547335632651</v>
      </c>
      <c r="BS49">
        <v>3479.4905063701185</v>
      </c>
      <c r="BT49" s="94"/>
      <c r="BU49" s="94"/>
      <c r="BV49" s="94"/>
      <c r="BW49" s="94"/>
      <c r="BX49" s="94"/>
      <c r="BY49" s="94"/>
      <c r="BZ49" s="94"/>
      <c r="CA49" s="94"/>
      <c r="CB49" s="94"/>
      <c r="CC49" s="94"/>
      <c r="CD49" s="94"/>
      <c r="CE49" s="94"/>
      <c r="CF49" s="94"/>
      <c r="CG49" s="94"/>
    </row>
    <row r="50" spans="1:85" ht="12.75" customHeight="1" x14ac:dyDescent="0.4">
      <c r="B50" s="95" t="s">
        <v>45</v>
      </c>
      <c r="C50" s="89" t="s">
        <v>30</v>
      </c>
      <c r="D50" s="89" t="s">
        <v>30</v>
      </c>
      <c r="E50" s="89" t="s">
        <v>30</v>
      </c>
      <c r="F50" s="89" t="s">
        <v>30</v>
      </c>
      <c r="G50" s="89">
        <v>33656.386993190965</v>
      </c>
      <c r="H50" s="89">
        <v>33081</v>
      </c>
      <c r="I50" s="89">
        <v>32648</v>
      </c>
      <c r="J50" s="89">
        <v>31888</v>
      </c>
      <c r="K50" s="89">
        <v>31087</v>
      </c>
      <c r="L50" s="89">
        <v>30366</v>
      </c>
      <c r="M50" s="89">
        <v>29703</v>
      </c>
      <c r="N50" s="89">
        <v>29055</v>
      </c>
      <c r="O50" s="89">
        <v>28343</v>
      </c>
      <c r="P50" s="89">
        <v>27521</v>
      </c>
      <c r="Q50" s="89">
        <v>26450</v>
      </c>
      <c r="R50" s="89">
        <v>26146</v>
      </c>
      <c r="S50" s="89">
        <v>25518</v>
      </c>
      <c r="T50" s="89">
        <v>24780</v>
      </c>
      <c r="U50" s="89">
        <v>24202</v>
      </c>
      <c r="V50" s="89">
        <v>23595</v>
      </c>
      <c r="W50" s="89">
        <v>22809</v>
      </c>
      <c r="X50" s="89">
        <v>22174</v>
      </c>
      <c r="Y50" s="89">
        <v>21542</v>
      </c>
      <c r="Z50" s="89">
        <v>20940</v>
      </c>
      <c r="AA50" s="89">
        <v>20345</v>
      </c>
      <c r="AB50" s="89">
        <v>19753</v>
      </c>
      <c r="AC50" s="89">
        <v>19201</v>
      </c>
      <c r="AD50" s="89">
        <v>18623</v>
      </c>
      <c r="AE50" s="89">
        <v>18186</v>
      </c>
      <c r="AF50" s="89">
        <v>17646</v>
      </c>
      <c r="AG50" s="89">
        <v>17142</v>
      </c>
      <c r="AH50" s="89">
        <v>16705</v>
      </c>
      <c r="AI50" s="89">
        <v>16196</v>
      </c>
      <c r="AJ50" s="89">
        <v>15297</v>
      </c>
      <c r="AK50" s="89">
        <v>14945</v>
      </c>
      <c r="AL50" s="89">
        <v>14563</v>
      </c>
      <c r="AM50" s="89">
        <v>14149</v>
      </c>
      <c r="AN50" s="89">
        <v>13787</v>
      </c>
      <c r="AO50" s="89">
        <v>13504</v>
      </c>
      <c r="AP50" s="89">
        <v>13120</v>
      </c>
      <c r="AQ50" s="93">
        <v>12951</v>
      </c>
      <c r="AR50" s="89">
        <v>12685</v>
      </c>
      <c r="AS50" s="89">
        <v>12399</v>
      </c>
      <c r="AT50" s="89">
        <v>12167</v>
      </c>
      <c r="AU50" s="89">
        <v>11941</v>
      </c>
      <c r="AV50" s="93">
        <v>11668</v>
      </c>
      <c r="AW50" s="89">
        <v>11407</v>
      </c>
      <c r="AX50">
        <v>11146</v>
      </c>
      <c r="AY50">
        <v>10911.872176757282</v>
      </c>
      <c r="AZ50">
        <v>10660.430293341078</v>
      </c>
      <c r="BA50">
        <v>10421.595413950845</v>
      </c>
      <c r="BB50">
        <v>10177.000405248167</v>
      </c>
      <c r="BC50">
        <v>9942.9048725071207</v>
      </c>
      <c r="BD50">
        <v>9699.015316478386</v>
      </c>
      <c r="BE50">
        <v>9466.3935568588786</v>
      </c>
      <c r="BF50">
        <v>9218.0184026590323</v>
      </c>
      <c r="BG50">
        <v>8971.9246896400273</v>
      </c>
      <c r="BH50">
        <v>8725.6018723604921</v>
      </c>
      <c r="BI50">
        <v>8483.6322146147704</v>
      </c>
      <c r="BJ50">
        <v>8208.7445003548946</v>
      </c>
      <c r="BK50">
        <v>7938.909715129148</v>
      </c>
      <c r="BL50">
        <v>7663.4610930844228</v>
      </c>
      <c r="BM50">
        <v>7394.8461233538892</v>
      </c>
      <c r="BN50">
        <v>7114.2150374254916</v>
      </c>
      <c r="BO50">
        <v>6843.3415415146774</v>
      </c>
      <c r="BP50">
        <v>6572.300698238917</v>
      </c>
      <c r="BQ50">
        <v>6314.2976535618454</v>
      </c>
      <c r="BR50">
        <v>6053.7110544781744</v>
      </c>
      <c r="BS50">
        <v>5806.2410470971154</v>
      </c>
      <c r="BT50" s="94"/>
      <c r="BU50" s="94"/>
      <c r="BV50" s="94"/>
      <c r="BW50" s="94"/>
      <c r="BX50" s="94"/>
      <c r="BY50" s="94"/>
      <c r="BZ50" s="94"/>
      <c r="CA50" s="94"/>
      <c r="CB50" s="94"/>
      <c r="CC50" s="94"/>
      <c r="CD50" s="94"/>
      <c r="CE50" s="94"/>
      <c r="CF50" s="94"/>
      <c r="CG50" s="94"/>
    </row>
    <row r="51" spans="1:85" ht="12.75" customHeight="1" x14ac:dyDescent="0.4">
      <c r="B51" s="95" t="s">
        <v>46</v>
      </c>
      <c r="C51" s="89" t="s">
        <v>30</v>
      </c>
      <c r="D51" s="89" t="s">
        <v>30</v>
      </c>
      <c r="E51" s="89" t="s">
        <v>30</v>
      </c>
      <c r="F51" s="89" t="s">
        <v>30</v>
      </c>
      <c r="G51" s="89">
        <v>14666.040151397916</v>
      </c>
      <c r="H51" s="89">
        <v>14240</v>
      </c>
      <c r="I51" s="89">
        <v>13907</v>
      </c>
      <c r="J51" s="89">
        <v>13438</v>
      </c>
      <c r="K51" s="89">
        <v>13073</v>
      </c>
      <c r="L51" s="89">
        <v>12621</v>
      </c>
      <c r="M51" s="89">
        <v>12301</v>
      </c>
      <c r="N51" s="89">
        <v>11854</v>
      </c>
      <c r="O51" s="89">
        <v>11488</v>
      </c>
      <c r="P51" s="89">
        <v>11128</v>
      </c>
      <c r="Q51" s="89">
        <v>10656</v>
      </c>
      <c r="R51" s="89">
        <v>10512</v>
      </c>
      <c r="S51" s="89">
        <v>10169</v>
      </c>
      <c r="T51" s="89">
        <v>9825</v>
      </c>
      <c r="U51" s="89">
        <v>9496</v>
      </c>
      <c r="V51" s="89">
        <v>9196</v>
      </c>
      <c r="W51" s="89">
        <v>8844</v>
      </c>
      <c r="X51" s="89">
        <v>8503</v>
      </c>
      <c r="Y51" s="89">
        <v>8165</v>
      </c>
      <c r="Z51" s="89">
        <v>7843</v>
      </c>
      <c r="AA51" s="89">
        <v>7531</v>
      </c>
      <c r="AB51" s="89">
        <v>7209</v>
      </c>
      <c r="AC51" s="89">
        <v>6923</v>
      </c>
      <c r="AD51" s="89">
        <v>6682</v>
      </c>
      <c r="AE51" s="89">
        <v>6452</v>
      </c>
      <c r="AF51" s="89">
        <v>6175</v>
      </c>
      <c r="AG51" s="89">
        <v>5889</v>
      </c>
      <c r="AH51" s="89">
        <v>5685</v>
      </c>
      <c r="AI51" s="89">
        <v>5498</v>
      </c>
      <c r="AJ51" s="89">
        <v>5129</v>
      </c>
      <c r="AK51" s="89">
        <v>4942</v>
      </c>
      <c r="AL51" s="89">
        <v>4775</v>
      </c>
      <c r="AM51" s="89">
        <v>4633</v>
      </c>
      <c r="AN51" s="89">
        <v>4479</v>
      </c>
      <c r="AO51" s="89">
        <v>4355</v>
      </c>
      <c r="AP51" s="89">
        <v>4210</v>
      </c>
      <c r="AQ51" s="93">
        <v>4103</v>
      </c>
      <c r="AR51" s="89">
        <v>4001</v>
      </c>
      <c r="AS51" s="89">
        <v>3895</v>
      </c>
      <c r="AT51" s="89">
        <v>3793</v>
      </c>
      <c r="AU51" s="89">
        <v>3662</v>
      </c>
      <c r="AV51" s="93">
        <v>3545</v>
      </c>
      <c r="AW51" s="89">
        <v>3437</v>
      </c>
      <c r="AX51">
        <v>3335</v>
      </c>
      <c r="AY51">
        <v>3250.0394637537174</v>
      </c>
      <c r="AZ51">
        <v>3161.8912521600473</v>
      </c>
      <c r="BA51">
        <v>3080.1746033897648</v>
      </c>
      <c r="BB51">
        <v>2994.4629722167538</v>
      </c>
      <c r="BC51">
        <v>2909.6606425038658</v>
      </c>
      <c r="BD51">
        <v>2821.5239605597772</v>
      </c>
      <c r="BE51">
        <v>2738.9840604385563</v>
      </c>
      <c r="BF51">
        <v>2655.2989883369187</v>
      </c>
      <c r="BG51">
        <v>2574.4958420750818</v>
      </c>
      <c r="BH51">
        <v>2489.659029838378</v>
      </c>
      <c r="BI51">
        <v>2407.8533537667945</v>
      </c>
      <c r="BJ51">
        <v>2322.3449930465458</v>
      </c>
      <c r="BK51">
        <v>2239.2745778844319</v>
      </c>
      <c r="BL51">
        <v>2153.0203239763073</v>
      </c>
      <c r="BM51">
        <v>2068.9971110662468</v>
      </c>
      <c r="BN51">
        <v>1983.9740045374037</v>
      </c>
      <c r="BO51">
        <v>1902.5983792870434</v>
      </c>
      <c r="BP51">
        <v>1818.6108664045714</v>
      </c>
      <c r="BQ51">
        <v>1736.5796442654569</v>
      </c>
      <c r="BR51">
        <v>1652.0500541940594</v>
      </c>
      <c r="BS51">
        <v>1570.765233841817</v>
      </c>
      <c r="BT51" s="94"/>
      <c r="BU51" s="94"/>
      <c r="BV51" s="94"/>
      <c r="BW51" s="94"/>
      <c r="BX51" s="94"/>
      <c r="BY51" s="94"/>
      <c r="BZ51" s="94"/>
      <c r="CA51" s="94"/>
      <c r="CB51" s="94"/>
      <c r="CC51" s="94"/>
      <c r="CD51" s="94"/>
      <c r="CE51" s="94"/>
      <c r="CF51" s="94"/>
      <c r="CG51" s="94"/>
    </row>
    <row r="52" spans="1:85" ht="12.75" customHeight="1" x14ac:dyDescent="0.4">
      <c r="B52" s="95" t="s">
        <v>47</v>
      </c>
      <c r="C52" s="89" t="s">
        <v>30</v>
      </c>
      <c r="D52" s="89" t="s">
        <v>30</v>
      </c>
      <c r="E52" s="89" t="s">
        <v>30</v>
      </c>
      <c r="F52" s="89" t="s">
        <v>30</v>
      </c>
      <c r="G52" s="89">
        <v>15248.081431187455</v>
      </c>
      <c r="H52" s="89">
        <v>14949</v>
      </c>
      <c r="I52" s="89">
        <v>14669</v>
      </c>
      <c r="J52" s="89">
        <v>14334</v>
      </c>
      <c r="K52" s="89">
        <v>14012</v>
      </c>
      <c r="L52" s="89">
        <v>13630</v>
      </c>
      <c r="M52" s="89">
        <v>13242</v>
      </c>
      <c r="N52" s="89">
        <v>12797</v>
      </c>
      <c r="O52" s="89">
        <v>12402</v>
      </c>
      <c r="P52" s="89">
        <v>11965</v>
      </c>
      <c r="Q52" s="89">
        <v>11431</v>
      </c>
      <c r="R52" s="89">
        <v>11285</v>
      </c>
      <c r="S52" s="89">
        <v>10921</v>
      </c>
      <c r="T52" s="89">
        <v>10567</v>
      </c>
      <c r="U52" s="89">
        <v>10298</v>
      </c>
      <c r="V52" s="89">
        <v>9980</v>
      </c>
      <c r="W52" s="89">
        <v>9630</v>
      </c>
      <c r="X52" s="89">
        <v>9313</v>
      </c>
      <c r="Y52" s="89">
        <v>9013</v>
      </c>
      <c r="Z52" s="89">
        <v>8710</v>
      </c>
      <c r="AA52" s="89">
        <v>8383</v>
      </c>
      <c r="AB52" s="89">
        <v>8102</v>
      </c>
      <c r="AC52" s="89">
        <v>7859</v>
      </c>
      <c r="AD52" s="89">
        <v>7600</v>
      </c>
      <c r="AE52" s="89">
        <v>7385</v>
      </c>
      <c r="AF52" s="89">
        <v>7153</v>
      </c>
      <c r="AG52" s="89">
        <v>6893</v>
      </c>
      <c r="AH52" s="89">
        <v>6689</v>
      </c>
      <c r="AI52" s="89">
        <v>6487</v>
      </c>
      <c r="AJ52" s="89">
        <v>6074</v>
      </c>
      <c r="AK52" s="89">
        <v>5940</v>
      </c>
      <c r="AL52" s="89">
        <v>5759</v>
      </c>
      <c r="AM52" s="89">
        <v>5629</v>
      </c>
      <c r="AN52" s="89">
        <v>5471</v>
      </c>
      <c r="AO52" s="89">
        <v>5327</v>
      </c>
      <c r="AP52" s="89">
        <v>5176</v>
      </c>
      <c r="AQ52" s="93">
        <v>5074</v>
      </c>
      <c r="AR52" s="89">
        <v>4979</v>
      </c>
      <c r="AS52" s="89">
        <v>4880</v>
      </c>
      <c r="AT52" s="89">
        <v>4744</v>
      </c>
      <c r="AU52" s="89">
        <v>4641</v>
      </c>
      <c r="AV52" s="93">
        <v>4530</v>
      </c>
      <c r="AW52" s="89">
        <v>4423</v>
      </c>
      <c r="AX52">
        <v>4320</v>
      </c>
      <c r="AY52">
        <v>4202.2606962472846</v>
      </c>
      <c r="AZ52">
        <v>4078.1275113824227</v>
      </c>
      <c r="BA52">
        <v>3963.8192801115183</v>
      </c>
      <c r="BB52">
        <v>3849.0213868144465</v>
      </c>
      <c r="BC52">
        <v>3743.682921612849</v>
      </c>
      <c r="BD52">
        <v>3637.5208502489349</v>
      </c>
      <c r="BE52">
        <v>3538.0117529954055</v>
      </c>
      <c r="BF52">
        <v>3429.3482852340558</v>
      </c>
      <c r="BG52">
        <v>3324.0942150071314</v>
      </c>
      <c r="BH52">
        <v>3215.2194662898642</v>
      </c>
      <c r="BI52">
        <v>3109.7016118813581</v>
      </c>
      <c r="BJ52">
        <v>2997.1924328724181</v>
      </c>
      <c r="BK52">
        <v>2887.9466396169619</v>
      </c>
      <c r="BL52">
        <v>2776.4067536730622</v>
      </c>
      <c r="BM52">
        <v>2671.039927866143</v>
      </c>
      <c r="BN52">
        <v>2561.661374561485</v>
      </c>
      <c r="BO52">
        <v>2455.5511121524805</v>
      </c>
      <c r="BP52">
        <v>2349.9063709276465</v>
      </c>
      <c r="BQ52">
        <v>2247.1223145529793</v>
      </c>
      <c r="BR52">
        <v>2141.0961096049259</v>
      </c>
      <c r="BS52">
        <v>2040.3418049029151</v>
      </c>
      <c r="BT52" s="94"/>
      <c r="BU52" s="94"/>
      <c r="BV52" s="94"/>
      <c r="BW52" s="94"/>
      <c r="BX52" s="94"/>
      <c r="BY52" s="94"/>
      <c r="BZ52" s="94"/>
      <c r="CA52" s="94"/>
      <c r="CB52" s="94"/>
      <c r="CC52" s="94"/>
      <c r="CD52" s="94"/>
      <c r="CE52" s="94"/>
      <c r="CF52" s="94"/>
      <c r="CG52" s="94"/>
    </row>
    <row r="53" spans="1:85" ht="12.75" customHeight="1" x14ac:dyDescent="0.4">
      <c r="B53" s="95" t="s">
        <v>48</v>
      </c>
      <c r="C53" s="89" t="s">
        <v>30</v>
      </c>
      <c r="D53" s="89" t="s">
        <v>30</v>
      </c>
      <c r="E53" s="89" t="s">
        <v>30</v>
      </c>
      <c r="F53" s="89" t="s">
        <v>30</v>
      </c>
      <c r="G53" s="89">
        <v>6614.469114309295</v>
      </c>
      <c r="H53" s="89">
        <v>6483</v>
      </c>
      <c r="I53" s="89">
        <v>6293</v>
      </c>
      <c r="J53" s="89">
        <v>6082</v>
      </c>
      <c r="K53" s="89">
        <v>5877</v>
      </c>
      <c r="L53" s="89">
        <v>5653</v>
      </c>
      <c r="M53" s="89">
        <v>5469</v>
      </c>
      <c r="N53" s="89">
        <v>5302</v>
      </c>
      <c r="O53" s="89">
        <v>5104</v>
      </c>
      <c r="P53" s="89">
        <v>4923</v>
      </c>
      <c r="Q53" s="89">
        <v>4727</v>
      </c>
      <c r="R53" s="89">
        <v>4632</v>
      </c>
      <c r="S53" s="89">
        <v>4016</v>
      </c>
      <c r="T53" s="89">
        <v>3842</v>
      </c>
      <c r="U53" s="89">
        <v>3738</v>
      </c>
      <c r="V53" s="89">
        <v>3583</v>
      </c>
      <c r="W53" s="89">
        <v>3440</v>
      </c>
      <c r="X53" s="89">
        <v>3311</v>
      </c>
      <c r="Y53" s="89">
        <v>3179</v>
      </c>
      <c r="Z53" s="89">
        <v>3059</v>
      </c>
      <c r="AA53" s="89">
        <v>2916</v>
      </c>
      <c r="AB53" s="89">
        <v>2788</v>
      </c>
      <c r="AC53" s="89">
        <v>2666</v>
      </c>
      <c r="AD53" s="89">
        <v>2541</v>
      </c>
      <c r="AE53" s="89">
        <v>2444</v>
      </c>
      <c r="AF53" s="89">
        <v>2331</v>
      </c>
      <c r="AG53" s="89">
        <v>2226</v>
      </c>
      <c r="AH53" s="89">
        <v>2142</v>
      </c>
      <c r="AI53" s="89">
        <v>2045</v>
      </c>
      <c r="AJ53" s="89">
        <v>1915</v>
      </c>
      <c r="AK53" s="89">
        <v>1830</v>
      </c>
      <c r="AL53" s="89">
        <v>1771</v>
      </c>
      <c r="AM53" s="89">
        <v>1708</v>
      </c>
      <c r="AN53" s="89">
        <v>1644</v>
      </c>
      <c r="AO53" s="89">
        <v>1590</v>
      </c>
      <c r="AP53" s="89">
        <v>1535</v>
      </c>
      <c r="AQ53" s="93">
        <v>1494</v>
      </c>
      <c r="AR53" s="89">
        <v>1433</v>
      </c>
      <c r="AS53" s="89">
        <v>1379</v>
      </c>
      <c r="AT53" s="89">
        <v>1330</v>
      </c>
      <c r="AU53" s="89">
        <v>1303</v>
      </c>
      <c r="AV53" s="93">
        <v>1261</v>
      </c>
      <c r="AW53" s="89">
        <v>1216</v>
      </c>
      <c r="AX53">
        <v>1178</v>
      </c>
      <c r="AY53">
        <v>1141.7013843687459</v>
      </c>
      <c r="AZ53">
        <v>1105.7689784224599</v>
      </c>
      <c r="BA53">
        <v>1071.6003471121323</v>
      </c>
      <c r="BB53">
        <v>1037.3493812766665</v>
      </c>
      <c r="BC53">
        <v>1005.0516958579813</v>
      </c>
      <c r="BD53">
        <v>970.46493419281694</v>
      </c>
      <c r="BE53">
        <v>936.8179730098858</v>
      </c>
      <c r="BF53">
        <v>903.7710731741962</v>
      </c>
      <c r="BG53">
        <v>873.71877799953506</v>
      </c>
      <c r="BH53">
        <v>833.94704273540844</v>
      </c>
      <c r="BI53">
        <v>796.6496368776908</v>
      </c>
      <c r="BJ53">
        <v>763.64651113824334</v>
      </c>
      <c r="BK53">
        <v>732.1585495557074</v>
      </c>
      <c r="BL53">
        <v>700.08254765263814</v>
      </c>
      <c r="BM53">
        <v>669.90525212576108</v>
      </c>
      <c r="BN53">
        <v>637.8732284420056</v>
      </c>
      <c r="BO53">
        <v>607.22550201348361</v>
      </c>
      <c r="BP53">
        <v>579.17865407983015</v>
      </c>
      <c r="BQ53">
        <v>552.53551604499353</v>
      </c>
      <c r="BR53">
        <v>527.54579484542785</v>
      </c>
      <c r="BS53">
        <v>504.17118406947873</v>
      </c>
      <c r="BT53" s="94"/>
      <c r="BU53" s="94"/>
      <c r="BV53" s="94"/>
      <c r="BW53" s="94"/>
      <c r="BX53" s="94"/>
      <c r="BY53" s="94"/>
      <c r="BZ53" s="94"/>
      <c r="CA53" s="94"/>
      <c r="CB53" s="94"/>
      <c r="CC53" s="94"/>
      <c r="CD53" s="94"/>
      <c r="CE53" s="94"/>
      <c r="CF53" s="94"/>
      <c r="CG53" s="94"/>
    </row>
    <row r="54" spans="1:85" ht="12.75" customHeight="1" x14ac:dyDescent="0.4">
      <c r="B54" s="95" t="s">
        <v>49</v>
      </c>
      <c r="C54" s="89" t="s">
        <v>30</v>
      </c>
      <c r="D54" s="89" t="s">
        <v>30</v>
      </c>
      <c r="E54" s="89" t="s">
        <v>30</v>
      </c>
      <c r="F54" s="89" t="s">
        <v>30</v>
      </c>
      <c r="G54" s="89">
        <v>348.02468276075518</v>
      </c>
      <c r="H54" s="89">
        <v>370</v>
      </c>
      <c r="I54" s="89">
        <v>370</v>
      </c>
      <c r="J54" s="89">
        <v>372</v>
      </c>
      <c r="K54" s="89">
        <v>372</v>
      </c>
      <c r="L54" s="89">
        <v>373</v>
      </c>
      <c r="M54" s="89">
        <v>381</v>
      </c>
      <c r="N54" s="89">
        <v>380</v>
      </c>
      <c r="O54" s="89">
        <v>370</v>
      </c>
      <c r="P54" s="89">
        <v>360</v>
      </c>
      <c r="Q54" s="89">
        <v>364</v>
      </c>
      <c r="R54" s="89">
        <v>358</v>
      </c>
      <c r="S54" s="89">
        <v>350</v>
      </c>
      <c r="T54" s="89">
        <v>344</v>
      </c>
      <c r="U54" s="89">
        <v>330</v>
      </c>
      <c r="V54" s="89">
        <v>327</v>
      </c>
      <c r="W54" s="89">
        <v>312</v>
      </c>
      <c r="X54" s="89">
        <v>303</v>
      </c>
      <c r="Y54" s="89">
        <v>301</v>
      </c>
      <c r="Z54" s="89">
        <v>302</v>
      </c>
      <c r="AA54" s="89">
        <v>301</v>
      </c>
      <c r="AB54" s="89">
        <v>291</v>
      </c>
      <c r="AC54" s="89">
        <v>283</v>
      </c>
      <c r="AD54" s="89">
        <v>262</v>
      </c>
      <c r="AE54" s="89">
        <v>262</v>
      </c>
      <c r="AF54" s="89">
        <v>253</v>
      </c>
      <c r="AG54" s="89">
        <v>242</v>
      </c>
      <c r="AH54" s="89">
        <v>245</v>
      </c>
      <c r="AI54" s="89">
        <v>239</v>
      </c>
      <c r="AJ54" s="89">
        <v>223</v>
      </c>
      <c r="AK54" s="89">
        <v>212</v>
      </c>
      <c r="AL54" s="89">
        <v>210</v>
      </c>
      <c r="AM54" s="89">
        <v>215</v>
      </c>
      <c r="AN54" s="89">
        <v>212</v>
      </c>
      <c r="AO54" s="89">
        <v>207</v>
      </c>
      <c r="AP54" s="89">
        <v>203</v>
      </c>
      <c r="AQ54" s="93">
        <v>185</v>
      </c>
      <c r="AR54" s="89">
        <v>185</v>
      </c>
      <c r="AS54" s="89">
        <v>175</v>
      </c>
      <c r="AT54" s="89">
        <v>169</v>
      </c>
      <c r="AU54" s="89">
        <v>165</v>
      </c>
      <c r="AV54" s="93">
        <v>161</v>
      </c>
      <c r="AW54" s="89">
        <v>158</v>
      </c>
      <c r="AX54">
        <v>152</v>
      </c>
      <c r="AY54">
        <v>149.21413677993189</v>
      </c>
      <c r="AZ54">
        <v>145.49652533373413</v>
      </c>
      <c r="BA54">
        <v>141.72468659162533</v>
      </c>
      <c r="BB54">
        <v>137.1043663304207</v>
      </c>
      <c r="BC54">
        <v>132.40846394106046</v>
      </c>
      <c r="BD54">
        <v>128.33671319601459</v>
      </c>
      <c r="BE54">
        <v>124.86020329884302</v>
      </c>
      <c r="BF54">
        <v>120.5685671462162</v>
      </c>
      <c r="BG54">
        <v>116.16189281570414</v>
      </c>
      <c r="BH54">
        <v>111.49888232689854</v>
      </c>
      <c r="BI54">
        <v>107.03695118896673</v>
      </c>
      <c r="BJ54">
        <v>102.86575619179361</v>
      </c>
      <c r="BK54">
        <v>99.074885699391771</v>
      </c>
      <c r="BL54">
        <v>95.068763869451303</v>
      </c>
      <c r="BM54">
        <v>91.29434469234404</v>
      </c>
      <c r="BN54">
        <v>87.751070633149169</v>
      </c>
      <c r="BO54">
        <v>84.590430956586175</v>
      </c>
      <c r="BP54">
        <v>80.71219021313253</v>
      </c>
      <c r="BQ54">
        <v>76.720682993575139</v>
      </c>
      <c r="BR54">
        <v>73.007323830197038</v>
      </c>
      <c r="BS54">
        <v>70.167269093214941</v>
      </c>
      <c r="BT54" s="94"/>
      <c r="BU54" s="94"/>
      <c r="BV54" s="94"/>
      <c r="BW54" s="94"/>
      <c r="BX54" s="94"/>
      <c r="BY54" s="94"/>
      <c r="BZ54" s="94"/>
      <c r="CA54" s="94"/>
      <c r="CB54" s="94"/>
      <c r="CC54" s="94"/>
      <c r="CD54" s="94"/>
      <c r="CE54" s="94"/>
      <c r="CF54" s="94"/>
      <c r="CG54" s="94"/>
    </row>
    <row r="55" spans="1:85" ht="12.75" customHeight="1" x14ac:dyDescent="0.4">
      <c r="B55" s="95" t="s">
        <v>50</v>
      </c>
      <c r="C55" s="89" t="s">
        <v>30</v>
      </c>
      <c r="D55" s="89" t="s">
        <v>30</v>
      </c>
      <c r="E55" s="89" t="s">
        <v>30</v>
      </c>
      <c r="F55" s="89" t="s">
        <v>30</v>
      </c>
      <c r="G55" s="89">
        <v>1435.1017809243783</v>
      </c>
      <c r="H55" s="89">
        <v>1338</v>
      </c>
      <c r="I55" s="89">
        <v>1312</v>
      </c>
      <c r="J55" s="89">
        <v>1269</v>
      </c>
      <c r="K55" s="89">
        <v>1259</v>
      </c>
      <c r="L55" s="89">
        <v>1228</v>
      </c>
      <c r="M55" s="89">
        <v>1235</v>
      </c>
      <c r="N55" s="89">
        <v>1226</v>
      </c>
      <c r="O55" s="89">
        <v>1192</v>
      </c>
      <c r="P55" s="89">
        <v>1191</v>
      </c>
      <c r="Q55" s="89">
        <v>1135</v>
      </c>
      <c r="R55" s="89">
        <v>1136</v>
      </c>
      <c r="S55" s="89">
        <v>1122</v>
      </c>
      <c r="T55" s="89">
        <v>1124</v>
      </c>
      <c r="U55" s="89">
        <v>1100</v>
      </c>
      <c r="V55" s="89">
        <v>1072</v>
      </c>
      <c r="W55" s="89">
        <v>1057</v>
      </c>
      <c r="X55" s="89">
        <v>1022</v>
      </c>
      <c r="Y55" s="89">
        <v>974</v>
      </c>
      <c r="Z55" s="89">
        <v>949</v>
      </c>
      <c r="AA55" s="89">
        <v>905</v>
      </c>
      <c r="AB55" s="89">
        <v>894</v>
      </c>
      <c r="AC55" s="89">
        <v>860</v>
      </c>
      <c r="AD55" s="89">
        <v>847</v>
      </c>
      <c r="AE55" s="89">
        <v>829</v>
      </c>
      <c r="AF55" s="89">
        <v>797</v>
      </c>
      <c r="AG55" s="89">
        <v>788</v>
      </c>
      <c r="AH55" s="89">
        <v>770</v>
      </c>
      <c r="AI55" s="89">
        <v>754</v>
      </c>
      <c r="AJ55" s="89">
        <v>703</v>
      </c>
      <c r="AK55" s="89">
        <v>692</v>
      </c>
      <c r="AL55" s="89">
        <v>684</v>
      </c>
      <c r="AM55" s="89">
        <v>660</v>
      </c>
      <c r="AN55" s="89">
        <v>650</v>
      </c>
      <c r="AO55" s="89">
        <v>626</v>
      </c>
      <c r="AP55" s="89">
        <v>607</v>
      </c>
      <c r="AQ55" s="93">
        <v>581</v>
      </c>
      <c r="AR55" s="89">
        <v>565</v>
      </c>
      <c r="AS55" s="89">
        <v>544</v>
      </c>
      <c r="AT55" s="89">
        <v>535</v>
      </c>
      <c r="AU55" s="89">
        <v>522</v>
      </c>
      <c r="AV55" s="93">
        <v>498</v>
      </c>
      <c r="AW55" s="89">
        <v>485</v>
      </c>
      <c r="AX55">
        <v>482</v>
      </c>
      <c r="AY55">
        <v>465.77947658115022</v>
      </c>
      <c r="AZ55">
        <v>449.69964854874479</v>
      </c>
      <c r="BA55">
        <v>433.9324055247784</v>
      </c>
      <c r="BB55">
        <v>418.85990058081569</v>
      </c>
      <c r="BC55">
        <v>405.81401117061887</v>
      </c>
      <c r="BD55">
        <v>393.48086998411605</v>
      </c>
      <c r="BE55">
        <v>381.91459831488282</v>
      </c>
      <c r="BF55">
        <v>369.58175411315676</v>
      </c>
      <c r="BG55">
        <v>357.98089807164428</v>
      </c>
      <c r="BH55">
        <v>345.9089530647056</v>
      </c>
      <c r="BI55">
        <v>335.12601523524842</v>
      </c>
      <c r="BJ55">
        <v>326.4528609819107</v>
      </c>
      <c r="BK55">
        <v>318.5291808156544</v>
      </c>
      <c r="BL55">
        <v>312.40986739742613</v>
      </c>
      <c r="BM55">
        <v>309.12923407303515</v>
      </c>
      <c r="BN55">
        <v>304.70673929904433</v>
      </c>
      <c r="BO55">
        <v>300.85460699665282</v>
      </c>
      <c r="BP55">
        <v>299.07889012751377</v>
      </c>
      <c r="BQ55">
        <v>297.61415767506577</v>
      </c>
      <c r="BR55">
        <v>295.31607816900663</v>
      </c>
      <c r="BS55">
        <v>293.83233997839665</v>
      </c>
      <c r="BT55" s="94"/>
      <c r="BU55" s="94"/>
      <c r="BV55" s="94"/>
      <c r="BW55" s="94"/>
      <c r="BX55" s="94"/>
      <c r="BY55" s="94"/>
      <c r="BZ55" s="94"/>
      <c r="CA55" s="94"/>
      <c r="CB55" s="94"/>
      <c r="CC55" s="94"/>
      <c r="CD55" s="94"/>
      <c r="CE55" s="94"/>
      <c r="CF55" s="94"/>
      <c r="CG55" s="94"/>
    </row>
    <row r="56" spans="1:85" ht="12.75" customHeight="1" x14ac:dyDescent="0.4">
      <c r="B56" s="95" t="s">
        <v>54</v>
      </c>
      <c r="C56" s="89" t="s">
        <v>30</v>
      </c>
      <c r="D56" s="89" t="s">
        <v>30</v>
      </c>
      <c r="E56" s="89" t="s">
        <v>30</v>
      </c>
      <c r="F56" s="89" t="s">
        <v>30</v>
      </c>
      <c r="G56" s="89">
        <v>0</v>
      </c>
      <c r="H56" s="89">
        <v>0</v>
      </c>
      <c r="I56" s="89">
        <v>0</v>
      </c>
      <c r="J56" s="89">
        <v>0</v>
      </c>
      <c r="K56" s="89">
        <v>0</v>
      </c>
      <c r="L56" s="89">
        <v>0</v>
      </c>
      <c r="M56" s="89">
        <v>0</v>
      </c>
      <c r="N56" s="89">
        <v>0</v>
      </c>
      <c r="O56" s="89">
        <v>0</v>
      </c>
      <c r="P56" s="89">
        <v>0</v>
      </c>
      <c r="Q56" s="89">
        <v>0</v>
      </c>
      <c r="R56" s="89">
        <v>0</v>
      </c>
      <c r="S56" s="89">
        <v>480</v>
      </c>
      <c r="T56" s="89">
        <v>471</v>
      </c>
      <c r="U56" s="89">
        <v>488</v>
      </c>
      <c r="V56" s="89">
        <v>479</v>
      </c>
      <c r="W56" s="89">
        <v>517</v>
      </c>
      <c r="X56" s="89">
        <v>516</v>
      </c>
      <c r="Y56" s="89">
        <v>512</v>
      </c>
      <c r="Z56" s="89">
        <v>497</v>
      </c>
      <c r="AA56" s="89">
        <v>487</v>
      </c>
      <c r="AB56" s="89">
        <v>463</v>
      </c>
      <c r="AC56" s="89">
        <v>437</v>
      </c>
      <c r="AD56" s="89">
        <v>420</v>
      </c>
      <c r="AE56" s="89">
        <v>427</v>
      </c>
      <c r="AF56" s="89">
        <v>401</v>
      </c>
      <c r="AG56" s="89">
        <v>395</v>
      </c>
      <c r="AH56" s="89">
        <v>394</v>
      </c>
      <c r="AI56" s="89">
        <v>377</v>
      </c>
      <c r="AJ56" s="89">
        <v>371</v>
      </c>
      <c r="AK56" s="89">
        <v>360</v>
      </c>
      <c r="AL56" s="89">
        <v>353</v>
      </c>
      <c r="AM56" s="89">
        <v>346</v>
      </c>
      <c r="AN56" s="89">
        <v>341</v>
      </c>
      <c r="AO56" s="89">
        <v>340</v>
      </c>
      <c r="AP56" s="89">
        <v>326</v>
      </c>
      <c r="AQ56" s="93">
        <v>298</v>
      </c>
      <c r="AR56" s="89">
        <v>289</v>
      </c>
      <c r="AS56" s="89">
        <v>270</v>
      </c>
      <c r="AT56" s="89">
        <v>254</v>
      </c>
      <c r="AU56" s="89">
        <v>234</v>
      </c>
      <c r="AV56" s="93">
        <v>240</v>
      </c>
      <c r="AW56" s="89">
        <v>241</v>
      </c>
      <c r="AX56">
        <v>240</v>
      </c>
      <c r="AY56">
        <v>232.20369280145633</v>
      </c>
      <c r="AZ56">
        <v>226.5524842539545</v>
      </c>
      <c r="BA56">
        <v>220.98237210172968</v>
      </c>
      <c r="BB56">
        <v>215.30657072139695</v>
      </c>
      <c r="BC56">
        <v>209.91962434290329</v>
      </c>
      <c r="BD56">
        <v>204.38505275691048</v>
      </c>
      <c r="BE56">
        <v>199.14139566754366</v>
      </c>
      <c r="BF56">
        <v>194.96263475143607</v>
      </c>
      <c r="BG56">
        <v>190.65264325983557</v>
      </c>
      <c r="BH56">
        <v>185.03175909461072</v>
      </c>
      <c r="BI56">
        <v>179.21171393133318</v>
      </c>
      <c r="BJ56">
        <v>173.87260655234519</v>
      </c>
      <c r="BK56">
        <v>169.48736976914137</v>
      </c>
      <c r="BL56">
        <v>164.87657151797356</v>
      </c>
      <c r="BM56">
        <v>160.56227021429129</v>
      </c>
      <c r="BN56">
        <v>155.57684570459693</v>
      </c>
      <c r="BO56">
        <v>150.65593738376373</v>
      </c>
      <c r="BP56">
        <v>143.91804914988728</v>
      </c>
      <c r="BQ56">
        <v>137.58767375249749</v>
      </c>
      <c r="BR56">
        <v>131.48198802304589</v>
      </c>
      <c r="BS56">
        <v>125.70001050908911</v>
      </c>
      <c r="BT56" s="94"/>
      <c r="BU56" s="94"/>
      <c r="BV56" s="94"/>
      <c r="BW56" s="94"/>
      <c r="BX56" s="94"/>
      <c r="BY56" s="94"/>
      <c r="BZ56" s="94"/>
      <c r="CA56" s="94"/>
      <c r="CB56" s="94"/>
      <c r="CC56" s="94"/>
      <c r="CD56" s="94"/>
      <c r="CE56" s="94"/>
      <c r="CF56" s="94"/>
      <c r="CG56" s="94"/>
    </row>
    <row r="57" spans="1:85" ht="12.75" customHeight="1" x14ac:dyDescent="0.4">
      <c r="B57" s="95" t="s">
        <v>55</v>
      </c>
      <c r="C57" s="95">
        <v>165940</v>
      </c>
      <c r="D57" s="95">
        <v>163410</v>
      </c>
      <c r="E57" s="95">
        <v>161654.5</v>
      </c>
      <c r="F57" s="95">
        <v>158282.5</v>
      </c>
      <c r="G57" s="95">
        <v>155099</v>
      </c>
      <c r="H57" s="95">
        <v>151119</v>
      </c>
      <c r="I57" s="95">
        <v>147617</v>
      </c>
      <c r="J57" s="95">
        <v>143024</v>
      </c>
      <c r="K57" s="95">
        <v>138740</v>
      </c>
      <c r="L57" s="95">
        <v>134490</v>
      </c>
      <c r="M57" s="95">
        <v>130719</v>
      </c>
      <c r="N57" s="95">
        <v>126432</v>
      </c>
      <c r="O57" s="95">
        <v>122458</v>
      </c>
      <c r="P57" s="95">
        <v>118271</v>
      </c>
      <c r="Q57" s="95">
        <v>113698</v>
      </c>
      <c r="R57" s="95">
        <v>111543</v>
      </c>
      <c r="S57" s="95">
        <v>108580</v>
      </c>
      <c r="T57" s="95">
        <v>104882</v>
      </c>
      <c r="U57" s="95">
        <v>102053</v>
      </c>
      <c r="V57" s="95">
        <v>98809</v>
      </c>
      <c r="W57" s="95">
        <v>95363</v>
      </c>
      <c r="X57" s="95">
        <v>92014</v>
      </c>
      <c r="Y57" s="95">
        <v>88652</v>
      </c>
      <c r="Z57" s="95">
        <v>85476</v>
      </c>
      <c r="AA57" s="95">
        <v>82229</v>
      </c>
      <c r="AB57" s="95">
        <v>79257</v>
      </c>
      <c r="AC57" s="95">
        <v>76523</v>
      </c>
      <c r="AD57" s="95">
        <v>73631</v>
      </c>
      <c r="AE57" s="95">
        <v>71266</v>
      </c>
      <c r="AF57" s="95">
        <v>68534</v>
      </c>
      <c r="AG57" s="95">
        <v>66016</v>
      </c>
      <c r="AH57" s="95">
        <v>63786</v>
      </c>
      <c r="AI57" s="95">
        <v>61504</v>
      </c>
      <c r="AJ57" s="95">
        <v>57421</v>
      </c>
      <c r="AK57" s="95">
        <v>55641</v>
      </c>
      <c r="AL57" s="95">
        <v>53712</v>
      </c>
      <c r="AM57" s="95">
        <v>52011</v>
      </c>
      <c r="AN57" s="95">
        <v>50427</v>
      </c>
      <c r="AO57" s="95">
        <v>48958</v>
      </c>
      <c r="AP57" s="95">
        <v>47421</v>
      </c>
      <c r="AQ57" s="119">
        <v>46244</v>
      </c>
      <c r="AR57" s="95">
        <v>45080</v>
      </c>
      <c r="AS57" s="95">
        <v>43844</v>
      </c>
      <c r="AT57" s="95">
        <v>42593</v>
      </c>
      <c r="AU57" s="95">
        <v>41481</v>
      </c>
      <c r="AV57" s="119">
        <v>40325</v>
      </c>
      <c r="AW57" s="95">
        <v>39216</v>
      </c>
      <c r="AX57">
        <v>38212</v>
      </c>
      <c r="AY57">
        <v>37215.937850562179</v>
      </c>
      <c r="AZ57">
        <v>36174.482029753599</v>
      </c>
      <c r="BA57">
        <v>35195.066711301923</v>
      </c>
      <c r="BB57">
        <v>34190.674245796778</v>
      </c>
      <c r="BC57">
        <v>33243.705240919917</v>
      </c>
      <c r="BD57">
        <v>32281.244506947445</v>
      </c>
      <c r="BE57">
        <v>31370.835256469294</v>
      </c>
      <c r="BF57">
        <v>30429.669716483539</v>
      </c>
      <c r="BG57">
        <v>29526.439076229624</v>
      </c>
      <c r="BH57">
        <v>28596.728520094901</v>
      </c>
      <c r="BI57">
        <v>27704.569248432686</v>
      </c>
      <c r="BJ57">
        <v>26769.953546100664</v>
      </c>
      <c r="BK57">
        <v>25867.566479226254</v>
      </c>
      <c r="BL57">
        <v>24947.162637185189</v>
      </c>
      <c r="BM57">
        <v>24067.172276408844</v>
      </c>
      <c r="BN57">
        <v>23154.126165381706</v>
      </c>
      <c r="BO57">
        <v>22273.707275022836</v>
      </c>
      <c r="BP57">
        <v>21376.025100561557</v>
      </c>
      <c r="BQ57">
        <v>20513.748839452197</v>
      </c>
      <c r="BR57">
        <v>19626.231216644715</v>
      </c>
      <c r="BS57">
        <v>18780.130001201316</v>
      </c>
      <c r="BT57" s="94"/>
      <c r="BU57" s="94"/>
      <c r="BV57" s="94"/>
      <c r="BW57" s="94"/>
      <c r="BX57" s="94"/>
      <c r="BY57" s="94"/>
      <c r="BZ57" s="94"/>
      <c r="CA57" s="94"/>
      <c r="CB57" s="94"/>
      <c r="CC57" s="94"/>
      <c r="CD57" s="94"/>
      <c r="CE57" s="94"/>
      <c r="CF57" s="94"/>
      <c r="CG57" s="94"/>
    </row>
    <row r="58" spans="1:85" ht="12.75" customHeight="1" x14ac:dyDescent="0.4">
      <c r="A58" s="307"/>
      <c r="B58" s="95" t="s">
        <v>10</v>
      </c>
      <c r="W58" s="301"/>
      <c r="X58" s="301"/>
      <c r="Y58" s="301"/>
      <c r="Z58" s="301"/>
      <c r="AA58" s="301"/>
      <c r="AB58" s="301"/>
      <c r="AC58" s="301"/>
      <c r="AD58" s="301"/>
      <c r="AE58" s="301"/>
      <c r="AF58" s="301"/>
      <c r="AG58" s="301"/>
      <c r="AH58" s="301"/>
      <c r="AI58" s="301"/>
      <c r="AJ58" s="301"/>
      <c r="AK58" s="301"/>
      <c r="AL58" s="301"/>
      <c r="AM58" s="301"/>
      <c r="AN58" s="301"/>
      <c r="AO58" s="301"/>
      <c r="AP58" s="301"/>
      <c r="AQ58" s="303"/>
      <c r="AR58" s="301"/>
      <c r="AS58" s="301"/>
      <c r="AT58" s="301"/>
      <c r="AU58" s="301"/>
      <c r="AV58" s="303"/>
      <c r="AW58" s="301"/>
      <c r="AX58" s="301"/>
      <c r="AY58" s="301"/>
      <c r="AZ58" s="301"/>
      <c r="BA58" s="301"/>
      <c r="BB58" s="301"/>
      <c r="BC58" s="301"/>
      <c r="BD58" s="301"/>
      <c r="BE58" s="301"/>
      <c r="BF58" s="301"/>
      <c r="BG58" s="301"/>
      <c r="BH58" s="301"/>
      <c r="BI58" s="301"/>
      <c r="BJ58" s="301"/>
      <c r="BK58" s="301"/>
      <c r="BL58" s="301"/>
      <c r="BT58" s="94"/>
      <c r="BU58" s="94"/>
      <c r="BV58" s="94"/>
      <c r="BW58" s="94"/>
      <c r="BX58" s="94"/>
      <c r="BY58" s="94"/>
      <c r="BZ58" s="94"/>
      <c r="CA58" s="94"/>
      <c r="CB58" s="94"/>
      <c r="CC58" s="94"/>
      <c r="CD58" s="94"/>
      <c r="CE58" s="94"/>
      <c r="CF58" s="94"/>
      <c r="CG58" s="94"/>
    </row>
    <row r="59" spans="1:85" ht="12.75" customHeight="1" x14ac:dyDescent="0.4">
      <c r="A59" s="307"/>
      <c r="W59" s="301"/>
      <c r="X59" s="301"/>
      <c r="Y59" s="301"/>
      <c r="Z59" s="301"/>
      <c r="AA59" s="301"/>
      <c r="AB59" s="301"/>
      <c r="AC59" s="301"/>
      <c r="AD59" s="301"/>
      <c r="AE59" s="301"/>
      <c r="AF59" s="301"/>
      <c r="AG59" s="301"/>
      <c r="AH59" s="301"/>
      <c r="AI59" s="301"/>
      <c r="AJ59" s="301"/>
      <c r="AK59" s="301"/>
      <c r="AL59" s="301"/>
      <c r="AM59" s="301"/>
      <c r="AN59" s="301"/>
      <c r="AO59" s="301"/>
      <c r="AP59" s="301"/>
      <c r="AQ59" s="303"/>
      <c r="AR59" s="301"/>
      <c r="AS59" s="301"/>
      <c r="AT59" s="301"/>
      <c r="AU59" s="301"/>
      <c r="AV59" s="303"/>
      <c r="AW59" s="301"/>
      <c r="AX59" s="301"/>
      <c r="AY59" s="301"/>
      <c r="AZ59" s="301"/>
      <c r="BA59" s="301"/>
      <c r="BB59" s="301"/>
      <c r="BC59" s="301"/>
      <c r="BD59" s="301"/>
      <c r="BE59" s="301"/>
      <c r="BF59" s="301"/>
      <c r="BG59" s="301"/>
      <c r="BH59" s="301"/>
      <c r="BI59" s="301"/>
      <c r="BJ59" s="301"/>
      <c r="BK59" s="301"/>
      <c r="BL59" s="301"/>
      <c r="BT59" s="94"/>
      <c r="BU59" s="94"/>
      <c r="BV59" s="94"/>
      <c r="BW59" s="94"/>
      <c r="BX59" s="94"/>
      <c r="BY59" s="94"/>
      <c r="BZ59" s="94"/>
      <c r="CA59" s="94"/>
      <c r="CB59" s="94"/>
      <c r="CC59" s="94"/>
      <c r="CD59" s="94"/>
      <c r="CE59" s="94"/>
      <c r="CF59" s="94"/>
      <c r="CG59" s="94"/>
    </row>
    <row r="60" spans="1:85" ht="12.75" customHeight="1" x14ac:dyDescent="0.4">
      <c r="A60" s="307"/>
      <c r="W60" s="301"/>
      <c r="X60" s="301"/>
      <c r="Y60" s="301"/>
      <c r="Z60" s="301"/>
      <c r="AA60" s="301"/>
      <c r="AB60" s="301"/>
      <c r="AC60" s="301"/>
      <c r="AD60" s="301"/>
      <c r="AE60" s="301"/>
      <c r="AF60" s="301"/>
      <c r="AG60" s="301"/>
      <c r="AH60" s="301"/>
      <c r="AI60" s="301"/>
      <c r="AJ60" s="301"/>
      <c r="AK60" s="301"/>
      <c r="AL60" s="301"/>
      <c r="AM60" s="301"/>
      <c r="AN60" s="301"/>
      <c r="AO60" s="301"/>
      <c r="AP60" s="301"/>
      <c r="AQ60" s="303"/>
      <c r="AR60" s="301"/>
      <c r="AS60" s="301"/>
      <c r="AT60" s="301"/>
      <c r="AU60" s="301"/>
      <c r="AV60" s="303"/>
      <c r="AW60" s="301"/>
      <c r="AX60" s="301"/>
      <c r="AY60" s="301"/>
      <c r="AZ60" s="301"/>
      <c r="BA60" s="301"/>
      <c r="BB60" s="301"/>
      <c r="BC60" s="301"/>
      <c r="BD60" s="301"/>
      <c r="BE60" s="301"/>
      <c r="BF60" s="301"/>
      <c r="BG60" s="301"/>
      <c r="BH60" s="301"/>
      <c r="BI60" s="301"/>
      <c r="BJ60" s="301"/>
      <c r="BK60" s="301"/>
      <c r="BL60" s="301"/>
      <c r="BT60" s="94"/>
      <c r="BU60" s="94"/>
      <c r="BV60" s="94"/>
      <c r="BW60" s="94"/>
      <c r="BX60" s="94"/>
      <c r="BY60" s="94"/>
      <c r="BZ60" s="94"/>
      <c r="CA60" s="94"/>
      <c r="CB60" s="94"/>
      <c r="CC60" s="94"/>
      <c r="CD60" s="94"/>
      <c r="CE60" s="94"/>
      <c r="CF60" s="94"/>
      <c r="CG60" s="94"/>
    </row>
    <row r="61" spans="1:85" ht="12.75" customHeight="1" x14ac:dyDescent="0.4">
      <c r="A61" s="307"/>
      <c r="W61" s="301"/>
      <c r="X61" s="301"/>
      <c r="Y61" s="301"/>
      <c r="Z61" s="301"/>
      <c r="AA61" s="301"/>
      <c r="AB61" s="301"/>
      <c r="AC61" s="301"/>
      <c r="AD61" s="301"/>
      <c r="AE61" s="301"/>
      <c r="AF61" s="301"/>
      <c r="AG61" s="301"/>
      <c r="AH61" s="301"/>
      <c r="AI61" s="301"/>
      <c r="AJ61" s="301"/>
      <c r="AK61" s="301"/>
      <c r="AL61" s="301"/>
      <c r="AM61" s="301"/>
      <c r="AN61" s="301"/>
      <c r="AO61" s="301"/>
      <c r="AP61" s="301"/>
      <c r="AQ61" s="303"/>
      <c r="AR61" s="301"/>
      <c r="AS61" s="301"/>
      <c r="AT61" s="301"/>
      <c r="AU61" s="301"/>
      <c r="AV61" s="303"/>
      <c r="AW61" s="301"/>
      <c r="AX61" s="301"/>
      <c r="AY61" s="301"/>
      <c r="AZ61" s="301"/>
      <c r="BA61" s="301"/>
      <c r="BB61" s="301"/>
      <c r="BC61" s="301"/>
      <c r="BD61" s="301"/>
      <c r="BE61" s="301"/>
      <c r="BF61" s="301"/>
      <c r="BG61" s="301"/>
      <c r="BH61" s="301"/>
      <c r="BI61" s="301"/>
      <c r="BJ61" s="301"/>
      <c r="BK61" s="301"/>
      <c r="BL61" s="301"/>
      <c r="BT61" s="94"/>
      <c r="BU61" s="94"/>
      <c r="BV61" s="94"/>
      <c r="BW61" s="94"/>
      <c r="BX61" s="94"/>
      <c r="BY61" s="94"/>
      <c r="BZ61" s="94"/>
      <c r="CA61" s="94"/>
      <c r="CB61" s="94"/>
      <c r="CC61" s="94"/>
      <c r="CD61" s="94"/>
      <c r="CE61" s="94"/>
      <c r="CF61" s="94"/>
      <c r="CG61" s="94"/>
    </row>
    <row r="62" spans="1:85" ht="12.75" customHeight="1" x14ac:dyDescent="0.4">
      <c r="A62" s="307"/>
      <c r="W62" s="301"/>
      <c r="X62" s="301"/>
      <c r="Y62" s="301"/>
      <c r="Z62" s="301"/>
      <c r="AA62" s="301"/>
      <c r="AB62" s="301"/>
      <c r="AC62" s="301"/>
      <c r="AD62" s="301"/>
      <c r="AE62" s="301"/>
      <c r="AF62" s="301"/>
      <c r="AG62" s="301"/>
      <c r="AH62" s="301"/>
      <c r="AI62" s="301"/>
      <c r="AJ62" s="301"/>
      <c r="AK62" s="301"/>
      <c r="AL62" s="301"/>
      <c r="AM62" s="301"/>
      <c r="AN62" s="301"/>
      <c r="AO62" s="301"/>
      <c r="AP62" s="301"/>
      <c r="AQ62" s="303"/>
      <c r="AR62" s="301"/>
      <c r="AS62" s="301"/>
      <c r="AT62" s="301"/>
      <c r="AU62" s="301"/>
      <c r="AV62" s="303"/>
      <c r="AW62" s="301"/>
      <c r="AX62" s="301"/>
      <c r="AY62" s="301"/>
      <c r="AZ62" s="301"/>
      <c r="BA62" s="301"/>
      <c r="BB62" s="301"/>
      <c r="BC62" s="301"/>
      <c r="BD62" s="301"/>
      <c r="BE62" s="301"/>
      <c r="BF62" s="301"/>
      <c r="BG62" s="301"/>
      <c r="BH62" s="301"/>
      <c r="BI62" s="301"/>
      <c r="BJ62" s="301"/>
      <c r="BK62" s="301"/>
      <c r="BL62" s="301"/>
      <c r="BT62" s="94"/>
      <c r="BU62" s="94"/>
      <c r="BV62" s="94"/>
      <c r="BW62" s="94"/>
      <c r="BX62" s="94"/>
      <c r="BY62" s="94"/>
      <c r="BZ62" s="94"/>
      <c r="CA62" s="94"/>
      <c r="CB62" s="94"/>
      <c r="CC62" s="94"/>
      <c r="CD62" s="94"/>
      <c r="CE62" s="94"/>
      <c r="CF62" s="94"/>
      <c r="CG62" s="94"/>
    </row>
    <row r="63" spans="1:85" ht="12.75" customHeight="1" x14ac:dyDescent="0.4">
      <c r="A63" s="307"/>
      <c r="W63" s="301"/>
      <c r="X63" s="301"/>
      <c r="Y63" s="301"/>
      <c r="Z63" s="301"/>
      <c r="AA63" s="301"/>
      <c r="AB63" s="301"/>
      <c r="AC63" s="301"/>
      <c r="AD63" s="301"/>
      <c r="AE63" s="301"/>
      <c r="AF63" s="301"/>
      <c r="AG63" s="301"/>
      <c r="AH63" s="301"/>
      <c r="AI63" s="301"/>
      <c r="AJ63" s="301"/>
      <c r="AK63" s="301"/>
      <c r="AL63" s="301"/>
      <c r="AM63" s="301"/>
      <c r="AN63" s="301"/>
      <c r="AO63" s="301"/>
      <c r="AP63" s="301"/>
      <c r="AQ63" s="303"/>
      <c r="AR63" s="301"/>
      <c r="AS63" s="301"/>
      <c r="AT63" s="301"/>
      <c r="AU63" s="301"/>
      <c r="AV63" s="303"/>
      <c r="AW63" s="301"/>
      <c r="AX63" s="301"/>
      <c r="AY63" s="301"/>
      <c r="AZ63" s="301"/>
      <c r="BA63" s="301"/>
      <c r="BB63" s="301"/>
      <c r="BC63" s="301"/>
      <c r="BD63" s="301"/>
      <c r="BE63" s="301"/>
      <c r="BF63" s="301"/>
      <c r="BG63" s="301"/>
      <c r="BH63" s="301"/>
      <c r="BI63" s="301"/>
      <c r="BJ63" s="301"/>
      <c r="BK63" s="301"/>
      <c r="BL63" s="301"/>
      <c r="BT63" s="94"/>
      <c r="BU63" s="94"/>
      <c r="BV63" s="94"/>
      <c r="BW63" s="94"/>
      <c r="BX63" s="94"/>
      <c r="BY63" s="94"/>
      <c r="BZ63" s="94"/>
      <c r="CA63" s="94"/>
      <c r="CB63" s="94"/>
      <c r="CC63" s="94"/>
      <c r="CD63" s="94"/>
      <c r="CE63" s="94"/>
      <c r="CF63" s="94"/>
      <c r="CG63" s="94"/>
    </row>
    <row r="64" spans="1:85" ht="12.75" customHeight="1" x14ac:dyDescent="0.4">
      <c r="A64" s="307"/>
      <c r="W64" s="301"/>
      <c r="X64" s="301"/>
      <c r="Y64" s="301"/>
      <c r="Z64" s="301"/>
      <c r="AA64" s="301"/>
      <c r="AB64" s="301"/>
      <c r="AC64" s="301"/>
      <c r="AD64" s="301"/>
      <c r="AE64" s="301"/>
      <c r="AF64" s="301"/>
      <c r="AG64" s="301"/>
      <c r="AH64" s="301"/>
      <c r="AI64" s="301"/>
      <c r="AJ64" s="301"/>
      <c r="AK64" s="301"/>
      <c r="AL64" s="301"/>
      <c r="AM64" s="301"/>
      <c r="AN64" s="301"/>
      <c r="AO64" s="301"/>
      <c r="AP64" s="301"/>
      <c r="AQ64" s="303"/>
      <c r="AR64" s="301"/>
      <c r="AS64" s="301"/>
      <c r="AT64" s="301"/>
      <c r="AU64" s="301"/>
      <c r="AV64" s="303"/>
      <c r="AW64" s="301"/>
      <c r="AX64" s="301"/>
      <c r="AY64" s="301"/>
      <c r="AZ64" s="301"/>
      <c r="BA64" s="301"/>
      <c r="BB64" s="301"/>
      <c r="BC64" s="301"/>
      <c r="BD64" s="301"/>
      <c r="BE64" s="301"/>
      <c r="BF64" s="301"/>
      <c r="BG64" s="301"/>
      <c r="BH64" s="301"/>
      <c r="BI64" s="301"/>
      <c r="BJ64" s="301"/>
      <c r="BK64" s="301"/>
      <c r="BL64" s="301"/>
      <c r="BT64" s="94"/>
      <c r="BU64" s="94"/>
      <c r="BV64" s="94"/>
      <c r="BW64" s="94"/>
      <c r="BX64" s="94"/>
      <c r="BY64" s="94"/>
      <c r="BZ64" s="94"/>
      <c r="CA64" s="94"/>
      <c r="CB64" s="94"/>
      <c r="CC64" s="94"/>
      <c r="CD64" s="94"/>
      <c r="CE64" s="94"/>
      <c r="CF64" s="94"/>
      <c r="CG64" s="94"/>
    </row>
    <row r="65" spans="1:85" ht="12.75" customHeight="1" x14ac:dyDescent="0.4">
      <c r="A65" s="307"/>
      <c r="W65" s="301"/>
      <c r="X65" s="301"/>
      <c r="Y65" s="301"/>
      <c r="Z65" s="301"/>
      <c r="AA65" s="301"/>
      <c r="AB65" s="301"/>
      <c r="AC65" s="301"/>
      <c r="AD65" s="301"/>
      <c r="AE65" s="301"/>
      <c r="AF65" s="301"/>
      <c r="AG65" s="301"/>
      <c r="AH65" s="301"/>
      <c r="AI65" s="301"/>
      <c r="AJ65" s="301"/>
      <c r="AK65" s="301"/>
      <c r="AL65" s="301"/>
      <c r="AM65" s="301"/>
      <c r="AN65" s="301"/>
      <c r="AO65" s="301"/>
      <c r="AP65" s="301"/>
      <c r="AQ65" s="303"/>
      <c r="AR65" s="301"/>
      <c r="AS65" s="301"/>
      <c r="AT65" s="301"/>
      <c r="AU65" s="301"/>
      <c r="AV65" s="303"/>
      <c r="AW65" s="301"/>
      <c r="AX65" s="301"/>
      <c r="AY65" s="301"/>
      <c r="AZ65" s="301"/>
      <c r="BA65" s="301"/>
      <c r="BB65" s="301"/>
      <c r="BC65" s="301"/>
      <c r="BD65" s="301"/>
      <c r="BE65" s="301"/>
      <c r="BF65" s="301"/>
      <c r="BG65" s="301"/>
      <c r="BH65" s="301"/>
      <c r="BI65" s="301"/>
      <c r="BJ65" s="301"/>
      <c r="BK65" s="301"/>
      <c r="BL65" s="301"/>
      <c r="BT65" s="94"/>
      <c r="BU65" s="94"/>
      <c r="BV65" s="94"/>
      <c r="BW65" s="94"/>
      <c r="BX65" s="94"/>
      <c r="BY65" s="94"/>
      <c r="BZ65" s="94"/>
      <c r="CA65" s="94"/>
      <c r="CB65" s="94"/>
      <c r="CC65" s="94"/>
      <c r="CD65" s="94"/>
      <c r="CE65" s="94"/>
      <c r="CF65" s="94"/>
      <c r="CG65" s="94"/>
    </row>
    <row r="66" spans="1:85" ht="12.75" customHeight="1" x14ac:dyDescent="0.4">
      <c r="A66" s="307"/>
      <c r="W66" s="301"/>
      <c r="X66" s="301"/>
      <c r="Y66" s="301"/>
      <c r="Z66" s="301"/>
      <c r="AA66" s="301"/>
      <c r="AB66" s="301"/>
      <c r="AC66" s="301"/>
      <c r="AD66" s="301"/>
      <c r="AE66" s="301"/>
      <c r="AF66" s="301"/>
      <c r="AG66" s="301"/>
      <c r="AH66" s="301"/>
      <c r="AI66" s="301"/>
      <c r="AJ66" s="301"/>
      <c r="AK66" s="301"/>
      <c r="AL66" s="301"/>
      <c r="AM66" s="301"/>
      <c r="AN66" s="301"/>
      <c r="AO66" s="301"/>
      <c r="AP66" s="301"/>
      <c r="AQ66" s="303"/>
      <c r="AR66" s="301"/>
      <c r="AS66" s="301"/>
      <c r="AT66" s="301"/>
      <c r="AU66" s="301"/>
      <c r="AV66" s="303"/>
      <c r="AW66" s="301"/>
      <c r="AX66" s="301"/>
      <c r="AY66" s="301"/>
      <c r="AZ66" s="301"/>
      <c r="BA66" s="301"/>
      <c r="BB66" s="301"/>
      <c r="BC66" s="301"/>
      <c r="BD66" s="301"/>
      <c r="BE66" s="301"/>
      <c r="BF66" s="301"/>
      <c r="BG66" s="301"/>
      <c r="BH66" s="301"/>
      <c r="BI66" s="301"/>
      <c r="BJ66" s="301"/>
      <c r="BK66" s="301"/>
      <c r="BL66" s="301"/>
      <c r="BT66" s="94"/>
      <c r="BU66" s="94"/>
      <c r="BV66" s="94"/>
      <c r="BW66" s="94"/>
      <c r="BX66" s="94"/>
      <c r="BY66" s="94"/>
      <c r="BZ66" s="94"/>
      <c r="CA66" s="94"/>
      <c r="CB66" s="94"/>
      <c r="CC66" s="94"/>
      <c r="CD66" s="94"/>
      <c r="CE66" s="94"/>
      <c r="CF66" s="94"/>
      <c r="CG66" s="94"/>
    </row>
    <row r="67" spans="1:85" ht="12.75" customHeight="1" x14ac:dyDescent="0.4">
      <c r="A67" s="307"/>
      <c r="W67" s="301"/>
      <c r="X67" s="301"/>
      <c r="Y67" s="301"/>
      <c r="Z67" s="301"/>
      <c r="AA67" s="301"/>
      <c r="AB67" s="301"/>
      <c r="AC67" s="301"/>
      <c r="AD67" s="301"/>
      <c r="AE67" s="301"/>
      <c r="AF67" s="301"/>
      <c r="AG67" s="301"/>
      <c r="AH67" s="301"/>
      <c r="AI67" s="301"/>
      <c r="AJ67" s="301"/>
      <c r="AK67" s="301"/>
      <c r="AL67" s="301"/>
      <c r="AM67" s="301"/>
      <c r="AN67" s="301"/>
      <c r="AO67" s="301"/>
      <c r="AP67" s="301"/>
      <c r="AQ67" s="303"/>
      <c r="AR67" s="301"/>
      <c r="AS67" s="301"/>
      <c r="AT67" s="301"/>
      <c r="AU67" s="301"/>
      <c r="AV67" s="303"/>
      <c r="AW67" s="301"/>
      <c r="AX67" s="301"/>
      <c r="AY67" s="301"/>
      <c r="AZ67" s="301"/>
      <c r="BA67" s="301"/>
      <c r="BB67" s="301"/>
      <c r="BC67" s="301"/>
      <c r="BD67" s="301"/>
      <c r="BE67" s="301"/>
      <c r="BF67" s="301"/>
      <c r="BG67" s="301"/>
      <c r="BH67" s="301"/>
      <c r="BI67" s="301"/>
      <c r="BJ67" s="301"/>
      <c r="BK67" s="301"/>
      <c r="BL67" s="301"/>
      <c r="BT67" s="94"/>
      <c r="BU67" s="94"/>
      <c r="BV67" s="94"/>
      <c r="BW67" s="94"/>
      <c r="BX67" s="94"/>
      <c r="BY67" s="94"/>
      <c r="BZ67" s="94"/>
      <c r="CA67" s="94"/>
      <c r="CB67" s="94"/>
      <c r="CC67" s="94"/>
      <c r="CD67" s="94"/>
      <c r="CE67" s="94"/>
      <c r="CF67" s="94"/>
      <c r="CG67" s="94"/>
    </row>
    <row r="68" spans="1:85" ht="12.75" customHeight="1" x14ac:dyDescent="0.4">
      <c r="A68" s="308" t="s">
        <v>119</v>
      </c>
      <c r="BT68" s="94"/>
      <c r="BU68" s="94"/>
      <c r="BV68" s="94"/>
      <c r="BW68" s="94"/>
      <c r="BX68" s="94"/>
      <c r="BY68" s="94"/>
      <c r="BZ68" s="94"/>
      <c r="CA68" s="94"/>
      <c r="CB68" s="94"/>
      <c r="CC68" s="94"/>
      <c r="CD68" s="94"/>
      <c r="CE68" s="94"/>
      <c r="CF68" s="94"/>
      <c r="CG68" s="94"/>
    </row>
    <row r="69" spans="1:85" ht="12.75" customHeight="1" x14ac:dyDescent="0.4">
      <c r="B69" s="95" t="s">
        <v>51</v>
      </c>
      <c r="C69" s="89" t="s">
        <v>30</v>
      </c>
      <c r="D69" s="89" t="s">
        <v>30</v>
      </c>
      <c r="E69" s="89" t="s">
        <v>30</v>
      </c>
      <c r="F69" s="89" t="s">
        <v>30</v>
      </c>
      <c r="G69" s="89">
        <v>29898.372634092029</v>
      </c>
      <c r="H69" s="89">
        <v>29348</v>
      </c>
      <c r="I69" s="89">
        <v>29090</v>
      </c>
      <c r="J69" s="89">
        <v>28404</v>
      </c>
      <c r="K69" s="89">
        <v>27599</v>
      </c>
      <c r="L69" s="89">
        <v>26844</v>
      </c>
      <c r="M69" s="89">
        <v>26173</v>
      </c>
      <c r="N69" s="89">
        <v>25308</v>
      </c>
      <c r="O69" s="89">
        <v>24525</v>
      </c>
      <c r="P69" s="89">
        <v>23704</v>
      </c>
      <c r="Q69" s="89">
        <v>22931</v>
      </c>
      <c r="R69" s="89">
        <v>22432</v>
      </c>
      <c r="S69" s="89">
        <v>22024</v>
      </c>
      <c r="T69" s="89">
        <v>21261</v>
      </c>
      <c r="U69" s="89">
        <v>20748</v>
      </c>
      <c r="V69" s="89">
        <v>20104</v>
      </c>
      <c r="W69" s="89">
        <v>19371</v>
      </c>
      <c r="X69" s="89">
        <v>18662</v>
      </c>
      <c r="Y69" s="89">
        <v>17961</v>
      </c>
      <c r="Z69" s="89">
        <v>17254</v>
      </c>
      <c r="AA69" s="89">
        <v>16535</v>
      </c>
      <c r="AB69" s="89">
        <v>15880</v>
      </c>
      <c r="AC69" s="89">
        <v>15326</v>
      </c>
      <c r="AD69" s="89">
        <v>14634</v>
      </c>
      <c r="AE69" s="89">
        <v>14115</v>
      </c>
      <c r="AF69" s="89">
        <v>13541</v>
      </c>
      <c r="AG69" s="89">
        <v>12982</v>
      </c>
      <c r="AH69" s="89">
        <v>12456</v>
      </c>
      <c r="AI69" s="89">
        <v>11999</v>
      </c>
      <c r="AJ69" s="89">
        <v>11075</v>
      </c>
      <c r="AK69" s="89">
        <v>10641</v>
      </c>
      <c r="AL69" s="89">
        <v>10204</v>
      </c>
      <c r="AM69" s="89">
        <v>9844</v>
      </c>
      <c r="AN69" s="89">
        <v>9498</v>
      </c>
      <c r="AO69" s="89">
        <v>9190</v>
      </c>
      <c r="AP69" s="89">
        <v>8876</v>
      </c>
      <c r="AQ69" s="93">
        <v>8601</v>
      </c>
      <c r="AR69" s="89">
        <v>8361</v>
      </c>
      <c r="AS69" s="89">
        <v>8140</v>
      </c>
      <c r="AT69" s="89">
        <v>7871</v>
      </c>
      <c r="AU69" s="89">
        <v>7629</v>
      </c>
      <c r="AV69" s="93">
        <v>7359</v>
      </c>
      <c r="AW69" s="89">
        <v>7126</v>
      </c>
      <c r="AX69">
        <v>6910</v>
      </c>
      <c r="AY69">
        <v>6697.0367928270662</v>
      </c>
      <c r="AZ69">
        <v>6474.5281461882696</v>
      </c>
      <c r="BA69">
        <v>6258.7967088010491</v>
      </c>
      <c r="BB69">
        <v>6043.5201770312233</v>
      </c>
      <c r="BC69">
        <v>5838.4964960640791</v>
      </c>
      <c r="BD69">
        <v>5636.7993598025269</v>
      </c>
      <c r="BE69">
        <v>5444.5172931154702</v>
      </c>
      <c r="BF69">
        <v>5250.9890169968703</v>
      </c>
      <c r="BG69">
        <v>5063.9556895762762</v>
      </c>
      <c r="BH69">
        <v>4881.8179209193067</v>
      </c>
      <c r="BI69">
        <v>4708.7594967929826</v>
      </c>
      <c r="BJ69">
        <v>4532.1095513116697</v>
      </c>
      <c r="BK69">
        <v>4361.0933007570129</v>
      </c>
      <c r="BL69">
        <v>4185.9295959843048</v>
      </c>
      <c r="BM69">
        <v>4014.1197398617883</v>
      </c>
      <c r="BN69">
        <v>3840.2651712693419</v>
      </c>
      <c r="BO69">
        <v>3668.7981248142141</v>
      </c>
      <c r="BP69">
        <v>3490.5039125550375</v>
      </c>
      <c r="BQ69">
        <v>3315.0873364013769</v>
      </c>
      <c r="BR69">
        <v>3136.2316891130549</v>
      </c>
      <c r="BS69">
        <v>2962.1813405091025</v>
      </c>
      <c r="BT69" s="94"/>
      <c r="BU69" s="94"/>
      <c r="BV69" s="94"/>
      <c r="BW69" s="94"/>
      <c r="BX69" s="94"/>
      <c r="BY69" s="94"/>
      <c r="BZ69" s="94"/>
      <c r="CA69" s="94"/>
      <c r="CB69" s="94"/>
      <c r="CC69" s="94"/>
      <c r="CD69" s="94"/>
      <c r="CE69" s="94"/>
      <c r="CF69" s="94"/>
      <c r="CG69" s="94"/>
    </row>
    <row r="70" spans="1:85" ht="12.75" customHeight="1" x14ac:dyDescent="0.4">
      <c r="B70" s="95" t="s">
        <v>44</v>
      </c>
      <c r="C70" s="89" t="s">
        <v>30</v>
      </c>
      <c r="D70" s="89" t="s">
        <v>30</v>
      </c>
      <c r="E70" s="89" t="s">
        <v>30</v>
      </c>
      <c r="F70" s="89" t="s">
        <v>30</v>
      </c>
      <c r="G70" s="89">
        <v>17950.824122218015</v>
      </c>
      <c r="H70" s="89">
        <v>17797</v>
      </c>
      <c r="I70" s="89">
        <v>17620</v>
      </c>
      <c r="J70" s="89">
        <v>17340</v>
      </c>
      <c r="K70" s="89">
        <v>17027</v>
      </c>
      <c r="L70" s="89">
        <v>16692</v>
      </c>
      <c r="M70" s="89">
        <v>16236</v>
      </c>
      <c r="N70" s="89">
        <v>15727</v>
      </c>
      <c r="O70" s="89">
        <v>15249</v>
      </c>
      <c r="P70" s="89">
        <v>14713</v>
      </c>
      <c r="Q70" s="89">
        <v>14224</v>
      </c>
      <c r="R70" s="89">
        <v>14096</v>
      </c>
      <c r="S70" s="89">
        <v>13778</v>
      </c>
      <c r="T70" s="89">
        <v>13341</v>
      </c>
      <c r="U70" s="89">
        <v>12995</v>
      </c>
      <c r="V70" s="89">
        <v>12563</v>
      </c>
      <c r="W70" s="89">
        <v>12149</v>
      </c>
      <c r="X70" s="89">
        <v>11710</v>
      </c>
      <c r="Y70" s="89">
        <v>11253</v>
      </c>
      <c r="Z70" s="89">
        <v>10855</v>
      </c>
      <c r="AA70" s="89">
        <v>10441</v>
      </c>
      <c r="AB70" s="89">
        <v>10085</v>
      </c>
      <c r="AC70" s="89">
        <v>9714</v>
      </c>
      <c r="AD70" s="89">
        <v>9358</v>
      </c>
      <c r="AE70" s="89">
        <v>9005</v>
      </c>
      <c r="AF70" s="89">
        <v>8611</v>
      </c>
      <c r="AG70" s="89">
        <v>8280</v>
      </c>
      <c r="AH70" s="89">
        <v>7947</v>
      </c>
      <c r="AI70" s="89">
        <v>7628</v>
      </c>
      <c r="AJ70" s="89">
        <v>7004</v>
      </c>
      <c r="AK70" s="89">
        <v>6810</v>
      </c>
      <c r="AL70" s="89">
        <v>6546</v>
      </c>
      <c r="AM70" s="89">
        <v>6315</v>
      </c>
      <c r="AN70" s="89">
        <v>6077</v>
      </c>
      <c r="AO70" s="89">
        <v>5858</v>
      </c>
      <c r="AP70" s="89">
        <v>5678</v>
      </c>
      <c r="AQ70" s="93">
        <v>5493</v>
      </c>
      <c r="AR70" s="89">
        <v>5352</v>
      </c>
      <c r="AS70" s="89">
        <v>5162</v>
      </c>
      <c r="AT70" s="89">
        <v>4968</v>
      </c>
      <c r="AU70" s="89">
        <v>4814</v>
      </c>
      <c r="AV70" s="93">
        <v>4660</v>
      </c>
      <c r="AW70" s="89">
        <v>4527</v>
      </c>
      <c r="AX70">
        <v>4404</v>
      </c>
      <c r="AY70">
        <v>4285.1276640192173</v>
      </c>
      <c r="AZ70">
        <v>4163.2833486073314</v>
      </c>
      <c r="BA70">
        <v>4045.3008151716917</v>
      </c>
      <c r="BB70">
        <v>3918.788659859023</v>
      </c>
      <c r="BC70">
        <v>3796.6992382864696</v>
      </c>
      <c r="BD70">
        <v>3675.9808236379445</v>
      </c>
      <c r="BE70">
        <v>3556.7742156702525</v>
      </c>
      <c r="BF70">
        <v>3438.7363932659646</v>
      </c>
      <c r="BG70">
        <v>3325.0891716040123</v>
      </c>
      <c r="BH70">
        <v>3208.0063963489829</v>
      </c>
      <c r="BI70">
        <v>3093.6678533158447</v>
      </c>
      <c r="BJ70">
        <v>2985.3342252186721</v>
      </c>
      <c r="BK70">
        <v>2879.2380507731623</v>
      </c>
      <c r="BL70">
        <v>2777.0160610492703</v>
      </c>
      <c r="BM70">
        <v>2680.5746986950667</v>
      </c>
      <c r="BN70">
        <v>2580.1632441693755</v>
      </c>
      <c r="BO70">
        <v>2480.8111922545754</v>
      </c>
      <c r="BP70">
        <v>2378.6601617633946</v>
      </c>
      <c r="BQ70">
        <v>2278.599442983992</v>
      </c>
      <c r="BR70">
        <v>2171.3644605426471</v>
      </c>
      <c r="BS70">
        <v>2065.8145736980455</v>
      </c>
      <c r="BT70" s="94"/>
      <c r="BU70" s="94"/>
      <c r="BV70" s="94"/>
      <c r="BW70" s="94"/>
      <c r="BX70" s="94"/>
      <c r="BY70" s="94"/>
      <c r="BZ70" s="94"/>
      <c r="CA70" s="94"/>
      <c r="CB70" s="94"/>
      <c r="CC70" s="94"/>
      <c r="CD70" s="94"/>
      <c r="CE70" s="94"/>
      <c r="CF70" s="94"/>
      <c r="CG70" s="94"/>
    </row>
    <row r="71" spans="1:85" ht="12.75" customHeight="1" x14ac:dyDescent="0.4">
      <c r="B71" s="95" t="s">
        <v>45</v>
      </c>
      <c r="C71" s="89" t="s">
        <v>30</v>
      </c>
      <c r="D71" s="89" t="s">
        <v>30</v>
      </c>
      <c r="E71" s="89" t="s">
        <v>30</v>
      </c>
      <c r="F71" s="89" t="s">
        <v>30</v>
      </c>
      <c r="G71" s="89">
        <v>20275.930867853494</v>
      </c>
      <c r="H71" s="89">
        <v>20228</v>
      </c>
      <c r="I71" s="89">
        <v>20278</v>
      </c>
      <c r="J71" s="89">
        <v>20254</v>
      </c>
      <c r="K71" s="89">
        <v>20244</v>
      </c>
      <c r="L71" s="89">
        <v>20043</v>
      </c>
      <c r="M71" s="89">
        <v>19774</v>
      </c>
      <c r="N71" s="89">
        <v>19538</v>
      </c>
      <c r="O71" s="89">
        <v>19223</v>
      </c>
      <c r="P71" s="89">
        <v>18846</v>
      </c>
      <c r="Q71" s="89">
        <v>18274</v>
      </c>
      <c r="R71" s="89">
        <v>18215</v>
      </c>
      <c r="S71" s="89">
        <v>17911</v>
      </c>
      <c r="T71" s="89">
        <v>17546</v>
      </c>
      <c r="U71" s="89">
        <v>17265</v>
      </c>
      <c r="V71" s="89">
        <v>16915</v>
      </c>
      <c r="W71" s="89">
        <v>16496</v>
      </c>
      <c r="X71" s="89">
        <v>16148</v>
      </c>
      <c r="Y71" s="89">
        <v>15773</v>
      </c>
      <c r="Z71" s="89">
        <v>15437</v>
      </c>
      <c r="AA71" s="89">
        <v>15074</v>
      </c>
      <c r="AB71" s="89">
        <v>14743</v>
      </c>
      <c r="AC71" s="89">
        <v>14438</v>
      </c>
      <c r="AD71" s="89">
        <v>14152</v>
      </c>
      <c r="AE71" s="89">
        <v>13905</v>
      </c>
      <c r="AF71" s="89">
        <v>13588</v>
      </c>
      <c r="AG71" s="89">
        <v>13311</v>
      </c>
      <c r="AH71" s="89">
        <v>13036</v>
      </c>
      <c r="AI71" s="89">
        <v>12741</v>
      </c>
      <c r="AJ71" s="89">
        <v>12110</v>
      </c>
      <c r="AK71" s="89">
        <v>11896</v>
      </c>
      <c r="AL71" s="89">
        <v>11688</v>
      </c>
      <c r="AM71" s="89">
        <v>11413</v>
      </c>
      <c r="AN71" s="89">
        <v>11176</v>
      </c>
      <c r="AO71" s="89">
        <v>10990</v>
      </c>
      <c r="AP71" s="89">
        <v>10755</v>
      </c>
      <c r="AQ71" s="93">
        <v>10636</v>
      </c>
      <c r="AR71" s="89">
        <v>10443</v>
      </c>
      <c r="AS71" s="89">
        <v>10211</v>
      </c>
      <c r="AT71" s="89">
        <v>10022</v>
      </c>
      <c r="AU71" s="89">
        <v>9870</v>
      </c>
      <c r="AV71" s="93">
        <v>9652</v>
      </c>
      <c r="AW71" s="89">
        <v>9455</v>
      </c>
      <c r="AX71">
        <v>9230</v>
      </c>
      <c r="AY71">
        <v>9023.1718602171932</v>
      </c>
      <c r="AZ71">
        <v>8802.5708456006778</v>
      </c>
      <c r="BA71">
        <v>8590.2212035789744</v>
      </c>
      <c r="BB71">
        <v>8369.3327551273742</v>
      </c>
      <c r="BC71">
        <v>8152.1343317011369</v>
      </c>
      <c r="BD71">
        <v>7928.1651924087282</v>
      </c>
      <c r="BE71">
        <v>7708.5171832571232</v>
      </c>
      <c r="BF71">
        <v>7476.9688999830614</v>
      </c>
      <c r="BG71">
        <v>7244.9904954642625</v>
      </c>
      <c r="BH71">
        <v>7013.6512098649309</v>
      </c>
      <c r="BI71">
        <v>6782.974514185069</v>
      </c>
      <c r="BJ71">
        <v>6525.7897530666969</v>
      </c>
      <c r="BK71">
        <v>6271.2253304276319</v>
      </c>
      <c r="BL71">
        <v>6008.7864114868762</v>
      </c>
      <c r="BM71">
        <v>5749.9923024360132</v>
      </c>
      <c r="BN71">
        <v>5486.6377164408295</v>
      </c>
      <c r="BO71">
        <v>5230.7376280521421</v>
      </c>
      <c r="BP71">
        <v>4973.4511857021898</v>
      </c>
      <c r="BQ71">
        <v>4725.5474541317408</v>
      </c>
      <c r="BR71">
        <v>4481.9999238264736</v>
      </c>
      <c r="BS71">
        <v>4247.6061959696517</v>
      </c>
      <c r="BT71" s="94"/>
      <c r="BU71" s="94"/>
      <c r="BV71" s="94"/>
      <c r="BW71" s="94"/>
      <c r="BX71" s="94"/>
      <c r="BY71" s="94"/>
      <c r="BZ71" s="94"/>
      <c r="CA71" s="94"/>
      <c r="CB71" s="94"/>
      <c r="CC71" s="94"/>
      <c r="CD71" s="94"/>
      <c r="CE71" s="94"/>
      <c r="CF71" s="94"/>
      <c r="CG71" s="94"/>
    </row>
    <row r="72" spans="1:85" ht="12.75" customHeight="1" x14ac:dyDescent="0.4">
      <c r="B72" s="95" t="s">
        <v>46</v>
      </c>
      <c r="C72" s="89" t="s">
        <v>30</v>
      </c>
      <c r="D72" s="89" t="s">
        <v>30</v>
      </c>
      <c r="E72" s="89" t="s">
        <v>30</v>
      </c>
      <c r="F72" s="89" t="s">
        <v>30</v>
      </c>
      <c r="G72" s="89">
        <v>6556.300999736005</v>
      </c>
      <c r="H72" s="89">
        <v>6466</v>
      </c>
      <c r="I72" s="89">
        <v>6413</v>
      </c>
      <c r="J72" s="89">
        <v>6302</v>
      </c>
      <c r="K72" s="89">
        <v>6223</v>
      </c>
      <c r="L72" s="89">
        <v>6092</v>
      </c>
      <c r="M72" s="89">
        <v>6042</v>
      </c>
      <c r="N72" s="89">
        <v>5914</v>
      </c>
      <c r="O72" s="89">
        <v>5792</v>
      </c>
      <c r="P72" s="89">
        <v>5684</v>
      </c>
      <c r="Q72" s="89">
        <v>5465</v>
      </c>
      <c r="R72" s="89">
        <v>5491</v>
      </c>
      <c r="S72" s="89">
        <v>5399</v>
      </c>
      <c r="T72" s="89">
        <v>5283</v>
      </c>
      <c r="U72" s="89">
        <v>5163</v>
      </c>
      <c r="V72" s="89">
        <v>5046</v>
      </c>
      <c r="W72" s="89">
        <v>4903</v>
      </c>
      <c r="X72" s="89">
        <v>4772</v>
      </c>
      <c r="Y72" s="89">
        <v>4639</v>
      </c>
      <c r="Z72" s="89">
        <v>4512</v>
      </c>
      <c r="AA72" s="89">
        <v>4382</v>
      </c>
      <c r="AB72" s="89">
        <v>4228</v>
      </c>
      <c r="AC72" s="89">
        <v>4109</v>
      </c>
      <c r="AD72" s="89">
        <v>4009</v>
      </c>
      <c r="AE72" s="89">
        <v>3917</v>
      </c>
      <c r="AF72" s="89">
        <v>3797</v>
      </c>
      <c r="AG72" s="89">
        <v>3689</v>
      </c>
      <c r="AH72" s="89">
        <v>3602</v>
      </c>
      <c r="AI72" s="89">
        <v>3518</v>
      </c>
      <c r="AJ72" s="89">
        <v>3327</v>
      </c>
      <c r="AK72" s="89">
        <v>3242</v>
      </c>
      <c r="AL72" s="89">
        <v>3182</v>
      </c>
      <c r="AM72" s="89">
        <v>3105</v>
      </c>
      <c r="AN72" s="89">
        <v>3037</v>
      </c>
      <c r="AO72" s="89">
        <v>2976</v>
      </c>
      <c r="AP72" s="89">
        <v>2899</v>
      </c>
      <c r="AQ72" s="93">
        <v>2837</v>
      </c>
      <c r="AR72" s="89">
        <v>2783</v>
      </c>
      <c r="AS72" s="89">
        <v>2732</v>
      </c>
      <c r="AT72" s="89">
        <v>2676</v>
      </c>
      <c r="AU72" s="89">
        <v>2609</v>
      </c>
      <c r="AV72" s="93">
        <v>2538</v>
      </c>
      <c r="AW72" s="89">
        <v>2473</v>
      </c>
      <c r="AX72">
        <v>2404</v>
      </c>
      <c r="AY72">
        <v>2350.4778382208447</v>
      </c>
      <c r="AZ72">
        <v>2294.3306372662628</v>
      </c>
      <c r="BA72">
        <v>2239.1516366164847</v>
      </c>
      <c r="BB72">
        <v>2180.2736914834923</v>
      </c>
      <c r="BC72">
        <v>2119.5061540411389</v>
      </c>
      <c r="BD72">
        <v>2057.2758141611307</v>
      </c>
      <c r="BE72">
        <v>1997.2869307490444</v>
      </c>
      <c r="BF72">
        <v>1936.7353610926748</v>
      </c>
      <c r="BG72">
        <v>1877.3139052074878</v>
      </c>
      <c r="BH72">
        <v>1814.5288115084757</v>
      </c>
      <c r="BI72">
        <v>1752.2760409660532</v>
      </c>
      <c r="BJ72">
        <v>1687.4070989505256</v>
      </c>
      <c r="BK72">
        <v>1623.0588073651154</v>
      </c>
      <c r="BL72">
        <v>1556.8390265512437</v>
      </c>
      <c r="BM72">
        <v>1491.4905103471272</v>
      </c>
      <c r="BN72">
        <v>1426.1685524437601</v>
      </c>
      <c r="BO72">
        <v>1362.5947939932821</v>
      </c>
      <c r="BP72">
        <v>1297.1825474308823</v>
      </c>
      <c r="BQ72">
        <v>1232.2990963152834</v>
      </c>
      <c r="BR72">
        <v>1166.0713386465829</v>
      </c>
      <c r="BS72">
        <v>1101.5507654810913</v>
      </c>
      <c r="BT72" s="94"/>
      <c r="BU72" s="94"/>
      <c r="BV72" s="94"/>
      <c r="BW72" s="94"/>
      <c r="BX72" s="94"/>
      <c r="BY72" s="94"/>
      <c r="BZ72" s="94"/>
      <c r="CA72" s="94"/>
      <c r="CB72" s="94"/>
      <c r="CC72" s="94"/>
      <c r="CD72" s="94"/>
      <c r="CE72" s="94"/>
      <c r="CF72" s="94"/>
      <c r="CG72" s="94"/>
    </row>
    <row r="73" spans="1:85" ht="12.75" customHeight="1" x14ac:dyDescent="0.4">
      <c r="B73" s="95" t="s">
        <v>47</v>
      </c>
      <c r="C73" s="89" t="s">
        <v>30</v>
      </c>
      <c r="D73" s="89" t="s">
        <v>30</v>
      </c>
      <c r="E73" s="89" t="s">
        <v>30</v>
      </c>
      <c r="F73" s="89" t="s">
        <v>30</v>
      </c>
      <c r="G73" s="89">
        <v>7627.3501715964785</v>
      </c>
      <c r="H73" s="89">
        <v>7613</v>
      </c>
      <c r="I73" s="89">
        <v>7607</v>
      </c>
      <c r="J73" s="89">
        <v>7567</v>
      </c>
      <c r="K73" s="89">
        <v>7456</v>
      </c>
      <c r="L73" s="89">
        <v>7349</v>
      </c>
      <c r="M73" s="89">
        <v>7220</v>
      </c>
      <c r="N73" s="89">
        <v>7028</v>
      </c>
      <c r="O73" s="89">
        <v>6862</v>
      </c>
      <c r="P73" s="89">
        <v>6676</v>
      </c>
      <c r="Q73" s="89">
        <v>6399</v>
      </c>
      <c r="R73" s="89">
        <v>6409</v>
      </c>
      <c r="S73" s="89">
        <v>6253</v>
      </c>
      <c r="T73" s="89">
        <v>6112</v>
      </c>
      <c r="U73" s="89">
        <v>6004</v>
      </c>
      <c r="V73" s="89">
        <v>5827</v>
      </c>
      <c r="W73" s="89">
        <v>5658</v>
      </c>
      <c r="X73" s="89">
        <v>5502</v>
      </c>
      <c r="Y73" s="89">
        <v>5369</v>
      </c>
      <c r="Z73" s="89">
        <v>5231</v>
      </c>
      <c r="AA73" s="89">
        <v>5083</v>
      </c>
      <c r="AB73" s="89">
        <v>4974</v>
      </c>
      <c r="AC73" s="89">
        <v>4868</v>
      </c>
      <c r="AD73" s="89">
        <v>4745</v>
      </c>
      <c r="AE73" s="89">
        <v>4629</v>
      </c>
      <c r="AF73" s="89">
        <v>4527</v>
      </c>
      <c r="AG73" s="89">
        <v>4380</v>
      </c>
      <c r="AH73" s="89">
        <v>4312</v>
      </c>
      <c r="AI73" s="89">
        <v>4224</v>
      </c>
      <c r="AJ73" s="89">
        <v>3992</v>
      </c>
      <c r="AK73" s="89">
        <v>3920</v>
      </c>
      <c r="AL73" s="89">
        <v>3836</v>
      </c>
      <c r="AM73" s="89">
        <v>3782</v>
      </c>
      <c r="AN73" s="89">
        <v>3704</v>
      </c>
      <c r="AO73" s="89">
        <v>3631</v>
      </c>
      <c r="AP73" s="89">
        <v>3568</v>
      </c>
      <c r="AQ73" s="93">
        <v>3522</v>
      </c>
      <c r="AR73" s="89">
        <v>3473</v>
      </c>
      <c r="AS73" s="89">
        <v>3428</v>
      </c>
      <c r="AT73" s="89">
        <v>3365</v>
      </c>
      <c r="AU73" s="89">
        <v>3303</v>
      </c>
      <c r="AV73" s="93">
        <v>3233</v>
      </c>
      <c r="AW73" s="89">
        <v>3178</v>
      </c>
      <c r="AX73">
        <v>3123</v>
      </c>
      <c r="AY73">
        <v>3049.8651241732646</v>
      </c>
      <c r="AZ73">
        <v>2967.7761915362685</v>
      </c>
      <c r="BA73">
        <v>2888.9903975679349</v>
      </c>
      <c r="BB73">
        <v>2811.6490313299496</v>
      </c>
      <c r="BC73">
        <v>2738.5411142373569</v>
      </c>
      <c r="BD73">
        <v>2664.0188081569181</v>
      </c>
      <c r="BE73">
        <v>2591.8083358773069</v>
      </c>
      <c r="BF73">
        <v>2513.9144784986511</v>
      </c>
      <c r="BG73">
        <v>2437.0548702755341</v>
      </c>
      <c r="BH73">
        <v>2357.5256580221394</v>
      </c>
      <c r="BI73">
        <v>2278.2222312657482</v>
      </c>
      <c r="BJ73">
        <v>2192.5227346435145</v>
      </c>
      <c r="BK73">
        <v>2106.9740595477797</v>
      </c>
      <c r="BL73">
        <v>2020.0361998743967</v>
      </c>
      <c r="BM73">
        <v>1935.7963033202848</v>
      </c>
      <c r="BN73">
        <v>1849.4073854447201</v>
      </c>
      <c r="BO73">
        <v>1764.086508927928</v>
      </c>
      <c r="BP73">
        <v>1679.2670898624469</v>
      </c>
      <c r="BQ73">
        <v>1595.3005740328974</v>
      </c>
      <c r="BR73">
        <v>1510.0128476979655</v>
      </c>
      <c r="BS73">
        <v>1427.3440316548545</v>
      </c>
      <c r="BT73" s="94"/>
      <c r="BU73" s="94"/>
      <c r="BV73" s="94"/>
      <c r="BW73" s="94"/>
      <c r="BX73" s="94"/>
      <c r="BY73" s="94"/>
      <c r="BZ73" s="94"/>
      <c r="CA73" s="94"/>
      <c r="CB73" s="94"/>
      <c r="CC73" s="94"/>
      <c r="CD73" s="94"/>
      <c r="CE73" s="94"/>
      <c r="CF73" s="94"/>
      <c r="CG73" s="94"/>
    </row>
    <row r="74" spans="1:85" ht="12.75" customHeight="1" x14ac:dyDescent="0.4">
      <c r="B74" s="95" t="s">
        <v>48</v>
      </c>
      <c r="C74" s="89" t="s">
        <v>30</v>
      </c>
      <c r="D74" s="89" t="s">
        <v>30</v>
      </c>
      <c r="E74" s="89" t="s">
        <v>30</v>
      </c>
      <c r="F74" s="89" t="s">
        <v>30</v>
      </c>
      <c r="G74" s="89">
        <v>3780.1735477428465</v>
      </c>
      <c r="H74" s="89">
        <v>3720</v>
      </c>
      <c r="I74" s="89">
        <v>3642</v>
      </c>
      <c r="J74" s="89">
        <v>3548</v>
      </c>
      <c r="K74" s="89">
        <v>3468</v>
      </c>
      <c r="L74" s="89">
        <v>3374</v>
      </c>
      <c r="M74" s="89">
        <v>3301</v>
      </c>
      <c r="N74" s="89">
        <v>3248</v>
      </c>
      <c r="O74" s="89">
        <v>3160</v>
      </c>
      <c r="P74" s="89">
        <v>3076</v>
      </c>
      <c r="Q74" s="89">
        <v>2951</v>
      </c>
      <c r="R74" s="89">
        <v>2919</v>
      </c>
      <c r="S74" s="89">
        <v>2726</v>
      </c>
      <c r="T74" s="89">
        <v>2629</v>
      </c>
      <c r="U74" s="89">
        <v>2573</v>
      </c>
      <c r="V74" s="89">
        <v>2482</v>
      </c>
      <c r="W74" s="89">
        <v>2410</v>
      </c>
      <c r="X74" s="89">
        <v>2337</v>
      </c>
      <c r="Y74" s="89">
        <v>2259</v>
      </c>
      <c r="Z74" s="89">
        <v>2198</v>
      </c>
      <c r="AA74" s="89">
        <v>2122</v>
      </c>
      <c r="AB74" s="89">
        <v>2044</v>
      </c>
      <c r="AC74" s="89">
        <v>1963</v>
      </c>
      <c r="AD74" s="89">
        <v>1885</v>
      </c>
      <c r="AE74" s="89">
        <v>1818</v>
      </c>
      <c r="AF74" s="89">
        <v>1739</v>
      </c>
      <c r="AG74" s="89">
        <v>1680</v>
      </c>
      <c r="AH74" s="89">
        <v>1638</v>
      </c>
      <c r="AI74" s="89">
        <v>1570</v>
      </c>
      <c r="AJ74" s="89">
        <v>1481</v>
      </c>
      <c r="AK74" s="89">
        <v>1429</v>
      </c>
      <c r="AL74" s="89">
        <v>1396</v>
      </c>
      <c r="AM74" s="89">
        <v>1352</v>
      </c>
      <c r="AN74" s="89">
        <v>1306</v>
      </c>
      <c r="AO74" s="89">
        <v>1271</v>
      </c>
      <c r="AP74" s="89">
        <v>1236</v>
      </c>
      <c r="AQ74" s="93">
        <v>1206</v>
      </c>
      <c r="AR74" s="89">
        <v>1167</v>
      </c>
      <c r="AS74" s="89">
        <v>1131</v>
      </c>
      <c r="AT74" s="89">
        <v>1093</v>
      </c>
      <c r="AU74" s="89">
        <v>1076</v>
      </c>
      <c r="AV74" s="93">
        <v>1048</v>
      </c>
      <c r="AW74" s="89">
        <v>1011</v>
      </c>
      <c r="AX74">
        <v>978</v>
      </c>
      <c r="AY74">
        <v>948.68473321901536</v>
      </c>
      <c r="AZ74">
        <v>918.86491765321784</v>
      </c>
      <c r="BA74">
        <v>889.74125360318851</v>
      </c>
      <c r="BB74">
        <v>861.07141899703777</v>
      </c>
      <c r="BC74">
        <v>833.33140777463746</v>
      </c>
      <c r="BD74">
        <v>803.95635694754606</v>
      </c>
      <c r="BE74">
        <v>775.0670342776433</v>
      </c>
      <c r="BF74">
        <v>744.96043805740385</v>
      </c>
      <c r="BG74">
        <v>716.81786417131912</v>
      </c>
      <c r="BH74">
        <v>681.58778997985848</v>
      </c>
      <c r="BI74">
        <v>648.04304424108136</v>
      </c>
      <c r="BJ74">
        <v>618.10728850789951</v>
      </c>
      <c r="BK74">
        <v>588.92799316662729</v>
      </c>
      <c r="BL74">
        <v>559.33577072171659</v>
      </c>
      <c r="BM74">
        <v>531.15812781984914</v>
      </c>
      <c r="BN74">
        <v>501.43604262696675</v>
      </c>
      <c r="BO74">
        <v>472.73293625764751</v>
      </c>
      <c r="BP74">
        <v>446.71988877272668</v>
      </c>
      <c r="BQ74">
        <v>421.60025724770202</v>
      </c>
      <c r="BR74">
        <v>398.09620914752941</v>
      </c>
      <c r="BS74">
        <v>375.49656004225795</v>
      </c>
      <c r="BT74" s="94"/>
      <c r="BU74" s="94"/>
      <c r="BV74" s="94"/>
      <c r="BW74" s="94"/>
      <c r="BX74" s="94"/>
      <c r="BY74" s="94"/>
      <c r="BZ74" s="94"/>
      <c r="CA74" s="94"/>
      <c r="CB74" s="94"/>
      <c r="CC74" s="94"/>
      <c r="CD74" s="94"/>
      <c r="CE74" s="94"/>
      <c r="CF74" s="94"/>
      <c r="CG74" s="94"/>
    </row>
    <row r="75" spans="1:85" ht="12.75" customHeight="1" x14ac:dyDescent="0.4">
      <c r="A75" s="337"/>
      <c r="B75" s="95" t="s">
        <v>49</v>
      </c>
      <c r="C75" s="89" t="s">
        <v>30</v>
      </c>
      <c r="D75" s="89" t="s">
        <v>30</v>
      </c>
      <c r="E75" s="89" t="s">
        <v>30</v>
      </c>
      <c r="F75" s="89" t="s">
        <v>30</v>
      </c>
      <c r="G75" s="89">
        <v>183.00840191453463</v>
      </c>
      <c r="H75" s="89">
        <v>203</v>
      </c>
      <c r="I75" s="89">
        <v>207</v>
      </c>
      <c r="J75" s="89">
        <v>214</v>
      </c>
      <c r="K75" s="89">
        <v>219</v>
      </c>
      <c r="L75" s="89">
        <v>221</v>
      </c>
      <c r="M75" s="89">
        <v>229</v>
      </c>
      <c r="N75" s="89">
        <v>234</v>
      </c>
      <c r="O75" s="89">
        <v>231</v>
      </c>
      <c r="P75" s="89">
        <v>226</v>
      </c>
      <c r="Q75" s="89">
        <v>229</v>
      </c>
      <c r="R75" s="89">
        <v>223</v>
      </c>
      <c r="S75" s="89">
        <v>219</v>
      </c>
      <c r="T75" s="89">
        <v>213</v>
      </c>
      <c r="U75" s="89">
        <v>208</v>
      </c>
      <c r="V75" s="89">
        <v>207</v>
      </c>
      <c r="W75" s="89">
        <v>198</v>
      </c>
      <c r="X75" s="89">
        <v>190</v>
      </c>
      <c r="Y75" s="89">
        <v>186</v>
      </c>
      <c r="Z75" s="89">
        <v>188</v>
      </c>
      <c r="AA75" s="89">
        <v>188</v>
      </c>
      <c r="AB75" s="89">
        <v>188</v>
      </c>
      <c r="AC75" s="89">
        <v>181</v>
      </c>
      <c r="AD75" s="89">
        <v>164</v>
      </c>
      <c r="AE75" s="89">
        <v>165</v>
      </c>
      <c r="AF75" s="89">
        <v>162</v>
      </c>
      <c r="AG75" s="89">
        <v>156</v>
      </c>
      <c r="AH75" s="89">
        <v>159</v>
      </c>
      <c r="AI75" s="89">
        <v>152</v>
      </c>
      <c r="AJ75" s="89">
        <v>143</v>
      </c>
      <c r="AK75" s="89">
        <v>133</v>
      </c>
      <c r="AL75" s="89">
        <v>133</v>
      </c>
      <c r="AM75" s="89">
        <v>137</v>
      </c>
      <c r="AN75" s="89">
        <v>139</v>
      </c>
      <c r="AO75" s="89">
        <v>135</v>
      </c>
      <c r="AP75" s="89">
        <v>131</v>
      </c>
      <c r="AQ75" s="93">
        <v>120</v>
      </c>
      <c r="AR75" s="89">
        <v>123</v>
      </c>
      <c r="AS75" s="89">
        <v>119</v>
      </c>
      <c r="AT75" s="89">
        <v>112</v>
      </c>
      <c r="AU75" s="89">
        <v>108</v>
      </c>
      <c r="AV75" s="93">
        <v>105</v>
      </c>
      <c r="AW75" s="89">
        <v>103</v>
      </c>
      <c r="AX75">
        <v>99</v>
      </c>
      <c r="AY75">
        <v>96.636851033433388</v>
      </c>
      <c r="AZ75">
        <v>94.551084134555722</v>
      </c>
      <c r="BA75">
        <v>92.286119467392467</v>
      </c>
      <c r="BB75">
        <v>89.45716390738616</v>
      </c>
      <c r="BC75">
        <v>86.41765633230311</v>
      </c>
      <c r="BD75">
        <v>83.977153121290783</v>
      </c>
      <c r="BE75">
        <v>81.897838812769464</v>
      </c>
      <c r="BF75">
        <v>79.219284035813828</v>
      </c>
      <c r="BG75">
        <v>76.359895192518763</v>
      </c>
      <c r="BH75">
        <v>73.429376981603355</v>
      </c>
      <c r="BI75">
        <v>70.627408836628888</v>
      </c>
      <c r="BJ75">
        <v>67.79158866605863</v>
      </c>
      <c r="BK75">
        <v>65.016802196378663</v>
      </c>
      <c r="BL75">
        <v>62.117223997482597</v>
      </c>
      <c r="BM75">
        <v>59.349069219205056</v>
      </c>
      <c r="BN75">
        <v>56.620884037072024</v>
      </c>
      <c r="BO75">
        <v>54.019406983916994</v>
      </c>
      <c r="BP75">
        <v>51.353341928205118</v>
      </c>
      <c r="BQ75">
        <v>48.779373983515335</v>
      </c>
      <c r="BR75">
        <v>46.187819653420441</v>
      </c>
      <c r="BS75">
        <v>44.23164335821086</v>
      </c>
      <c r="BT75" s="94"/>
      <c r="BU75" s="94"/>
      <c r="BV75" s="94"/>
      <c r="BW75" s="94"/>
      <c r="BX75" s="94"/>
      <c r="BY75" s="94"/>
      <c r="BZ75" s="94"/>
      <c r="CA75" s="94"/>
      <c r="CB75" s="94"/>
      <c r="CC75" s="94"/>
      <c r="CD75" s="94"/>
      <c r="CE75" s="94"/>
      <c r="CF75" s="94"/>
      <c r="CG75" s="94"/>
    </row>
    <row r="76" spans="1:85" ht="12.75" customHeight="1" x14ac:dyDescent="0.4">
      <c r="B76" s="95" t="s">
        <v>50</v>
      </c>
      <c r="C76" s="89" t="s">
        <v>30</v>
      </c>
      <c r="D76" s="89" t="s">
        <v>30</v>
      </c>
      <c r="E76" s="89" t="s">
        <v>30</v>
      </c>
      <c r="F76" s="89" t="s">
        <v>30</v>
      </c>
      <c r="G76" s="89">
        <v>855.03925484659624</v>
      </c>
      <c r="H76" s="89">
        <v>804</v>
      </c>
      <c r="I76" s="89">
        <v>796</v>
      </c>
      <c r="J76" s="89">
        <v>778</v>
      </c>
      <c r="K76" s="89">
        <v>776</v>
      </c>
      <c r="L76" s="89">
        <v>762</v>
      </c>
      <c r="M76" s="89">
        <v>778</v>
      </c>
      <c r="N76" s="89">
        <v>784</v>
      </c>
      <c r="O76" s="89">
        <v>769</v>
      </c>
      <c r="P76" s="89">
        <v>765</v>
      </c>
      <c r="Q76" s="89">
        <v>733</v>
      </c>
      <c r="R76" s="89">
        <v>741</v>
      </c>
      <c r="S76" s="89">
        <v>726</v>
      </c>
      <c r="T76" s="89">
        <v>734</v>
      </c>
      <c r="U76" s="89">
        <v>722</v>
      </c>
      <c r="V76" s="89">
        <v>716</v>
      </c>
      <c r="W76" s="89">
        <v>707</v>
      </c>
      <c r="X76" s="89">
        <v>683</v>
      </c>
      <c r="Y76" s="89">
        <v>656</v>
      </c>
      <c r="Z76" s="89">
        <v>643</v>
      </c>
      <c r="AA76" s="89">
        <v>617</v>
      </c>
      <c r="AB76" s="89">
        <v>604</v>
      </c>
      <c r="AC76" s="89">
        <v>580</v>
      </c>
      <c r="AD76" s="89">
        <v>582</v>
      </c>
      <c r="AE76" s="89">
        <v>565</v>
      </c>
      <c r="AF76" s="89">
        <v>548</v>
      </c>
      <c r="AG76" s="89">
        <v>547</v>
      </c>
      <c r="AH76" s="89">
        <v>544</v>
      </c>
      <c r="AI76" s="89">
        <v>533</v>
      </c>
      <c r="AJ76" s="89">
        <v>497</v>
      </c>
      <c r="AK76" s="89">
        <v>489</v>
      </c>
      <c r="AL76" s="89">
        <v>480</v>
      </c>
      <c r="AM76" s="89">
        <v>470</v>
      </c>
      <c r="AN76" s="89">
        <v>466</v>
      </c>
      <c r="AO76" s="89">
        <v>448</v>
      </c>
      <c r="AP76" s="89">
        <v>430</v>
      </c>
      <c r="AQ76" s="93">
        <v>410</v>
      </c>
      <c r="AR76" s="89">
        <v>399</v>
      </c>
      <c r="AS76" s="89">
        <v>383</v>
      </c>
      <c r="AT76" s="89">
        <v>376</v>
      </c>
      <c r="AU76" s="89">
        <v>362</v>
      </c>
      <c r="AV76" s="93">
        <v>350</v>
      </c>
      <c r="AW76" s="89">
        <v>338</v>
      </c>
      <c r="AX76">
        <v>336</v>
      </c>
      <c r="AY76">
        <v>324.35619022232737</v>
      </c>
      <c r="AZ76">
        <v>312.60718631963516</v>
      </c>
      <c r="BA76">
        <v>300.56928265002074</v>
      </c>
      <c r="BB76">
        <v>289.30309120734705</v>
      </c>
      <c r="BC76">
        <v>279.33329536805542</v>
      </c>
      <c r="BD76">
        <v>269.2001848305049</v>
      </c>
      <c r="BE76">
        <v>259.42679179951199</v>
      </c>
      <c r="BF76">
        <v>249.6480913118252</v>
      </c>
      <c r="BG76">
        <v>240.03460745286341</v>
      </c>
      <c r="BH76">
        <v>230.13942401443197</v>
      </c>
      <c r="BI76">
        <v>220.64594193360861</v>
      </c>
      <c r="BJ76">
        <v>212.63667094805518</v>
      </c>
      <c r="BK76">
        <v>205.17924681686651</v>
      </c>
      <c r="BL76">
        <v>198.91554827180917</v>
      </c>
      <c r="BM76">
        <v>195.00911961476919</v>
      </c>
      <c r="BN76">
        <v>189.70792346668475</v>
      </c>
      <c r="BO76">
        <v>184.1834353595938</v>
      </c>
      <c r="BP76">
        <v>178.62454532442419</v>
      </c>
      <c r="BQ76">
        <v>173.18550796280005</v>
      </c>
      <c r="BR76">
        <v>167.38070276982552</v>
      </c>
      <c r="BS76">
        <v>161.95253785379282</v>
      </c>
      <c r="BT76" s="94"/>
      <c r="BU76" s="94"/>
      <c r="BV76" s="94"/>
      <c r="BW76" s="94"/>
      <c r="BX76" s="94"/>
      <c r="BY76" s="94"/>
      <c r="BZ76" s="94"/>
      <c r="CA76" s="94"/>
      <c r="CB76" s="94"/>
      <c r="CC76" s="94"/>
      <c r="CD76" s="94"/>
      <c r="CE76" s="94"/>
      <c r="CF76" s="94"/>
      <c r="CG76" s="94"/>
    </row>
    <row r="77" spans="1:85" ht="12.75" customHeight="1" x14ac:dyDescent="0.4">
      <c r="B77" s="95" t="s">
        <v>54</v>
      </c>
      <c r="C77" s="89" t="s">
        <v>30</v>
      </c>
      <c r="D77" s="89" t="s">
        <v>30</v>
      </c>
      <c r="E77" s="89" t="s">
        <v>30</v>
      </c>
      <c r="F77" s="89" t="s">
        <v>30</v>
      </c>
      <c r="G77" s="89">
        <v>0</v>
      </c>
      <c r="H77" s="89">
        <v>0</v>
      </c>
      <c r="I77" s="89">
        <v>0</v>
      </c>
      <c r="J77" s="89">
        <v>0</v>
      </c>
      <c r="K77" s="89">
        <v>0</v>
      </c>
      <c r="L77" s="89">
        <v>0</v>
      </c>
      <c r="M77" s="89">
        <v>0</v>
      </c>
      <c r="N77" s="89">
        <v>0</v>
      </c>
      <c r="O77" s="89">
        <v>0</v>
      </c>
      <c r="P77" s="89">
        <v>0</v>
      </c>
      <c r="Q77" s="89">
        <v>0</v>
      </c>
      <c r="R77" s="89">
        <v>0</v>
      </c>
      <c r="S77" s="89">
        <v>123</v>
      </c>
      <c r="T77" s="89">
        <v>132</v>
      </c>
      <c r="U77" s="89">
        <v>153</v>
      </c>
      <c r="V77" s="89">
        <v>158</v>
      </c>
      <c r="W77" s="89">
        <v>185</v>
      </c>
      <c r="X77" s="89">
        <v>195</v>
      </c>
      <c r="Y77" s="89">
        <v>204</v>
      </c>
      <c r="Z77" s="89">
        <v>195</v>
      </c>
      <c r="AA77" s="89">
        <v>196</v>
      </c>
      <c r="AB77" s="89">
        <v>192</v>
      </c>
      <c r="AC77" s="89">
        <v>192</v>
      </c>
      <c r="AD77" s="89">
        <v>182</v>
      </c>
      <c r="AE77" s="89">
        <v>188</v>
      </c>
      <c r="AF77" s="89">
        <v>180</v>
      </c>
      <c r="AG77" s="89">
        <v>181</v>
      </c>
      <c r="AH77" s="89">
        <v>179</v>
      </c>
      <c r="AI77" s="89">
        <v>177</v>
      </c>
      <c r="AJ77" s="89">
        <v>179</v>
      </c>
      <c r="AK77" s="89">
        <v>178</v>
      </c>
      <c r="AL77" s="89">
        <v>184</v>
      </c>
      <c r="AM77" s="89">
        <v>186</v>
      </c>
      <c r="AN77" s="89">
        <v>183</v>
      </c>
      <c r="AO77" s="89">
        <v>189</v>
      </c>
      <c r="AP77" s="89">
        <v>180</v>
      </c>
      <c r="AQ77" s="93">
        <v>163</v>
      </c>
      <c r="AR77" s="89">
        <v>157</v>
      </c>
      <c r="AS77" s="89">
        <v>148</v>
      </c>
      <c r="AT77" s="89">
        <v>141</v>
      </c>
      <c r="AU77" s="89">
        <v>133</v>
      </c>
      <c r="AV77" s="93">
        <v>137</v>
      </c>
      <c r="AW77" s="89">
        <v>144</v>
      </c>
      <c r="AX77">
        <v>143</v>
      </c>
      <c r="AY77">
        <v>137.79386990140245</v>
      </c>
      <c r="AZ77">
        <v>135.4793444513104</v>
      </c>
      <c r="BA77">
        <v>133.02332508339242</v>
      </c>
      <c r="BB77">
        <v>129.47450729703147</v>
      </c>
      <c r="BC77">
        <v>125.58654637802671</v>
      </c>
      <c r="BD77">
        <v>122.33741752277196</v>
      </c>
      <c r="BE77">
        <v>119.1985644357532</v>
      </c>
      <c r="BF77">
        <v>117.27612485899436</v>
      </c>
      <c r="BG77">
        <v>114.88122107715317</v>
      </c>
      <c r="BH77">
        <v>111.41766553006923</v>
      </c>
      <c r="BI77">
        <v>107.73590697590799</v>
      </c>
      <c r="BJ77">
        <v>104.20733618543858</v>
      </c>
      <c r="BK77">
        <v>101.13780336160745</v>
      </c>
      <c r="BL77">
        <v>99.108937496135994</v>
      </c>
      <c r="BM77">
        <v>97.157343462812307</v>
      </c>
      <c r="BN77">
        <v>94.441034970346877</v>
      </c>
      <c r="BO77">
        <v>91.670199197562681</v>
      </c>
      <c r="BP77">
        <v>87.135314255415878</v>
      </c>
      <c r="BQ77">
        <v>82.762888658133875</v>
      </c>
      <c r="BR77">
        <v>79.149266878834069</v>
      </c>
      <c r="BS77">
        <v>75.604793018831913</v>
      </c>
      <c r="BT77" s="94"/>
      <c r="BU77" s="94"/>
      <c r="BV77" s="94"/>
      <c r="BW77" s="94"/>
      <c r="BX77" s="94"/>
      <c r="BY77" s="94"/>
      <c r="BZ77" s="94"/>
      <c r="CA77" s="94"/>
      <c r="CB77" s="94"/>
      <c r="CC77" s="94"/>
      <c r="CD77" s="94"/>
      <c r="CE77" s="94"/>
      <c r="CF77" s="94"/>
      <c r="CG77" s="94"/>
    </row>
    <row r="78" spans="1:85" ht="12.75" customHeight="1" x14ac:dyDescent="0.4">
      <c r="B78" s="95" t="s">
        <v>55</v>
      </c>
      <c r="C78" s="95">
        <v>87443.788393281036</v>
      </c>
      <c r="D78" s="95">
        <v>87604</v>
      </c>
      <c r="E78" s="95">
        <v>88124</v>
      </c>
      <c r="F78" s="95">
        <v>87625.5</v>
      </c>
      <c r="G78" s="95">
        <v>87127</v>
      </c>
      <c r="H78" s="95">
        <v>86179</v>
      </c>
      <c r="I78" s="95">
        <v>85653</v>
      </c>
      <c r="J78" s="95">
        <v>84407</v>
      </c>
      <c r="K78" s="95">
        <v>83012</v>
      </c>
      <c r="L78" s="95">
        <v>81377</v>
      </c>
      <c r="M78" s="95">
        <v>79753</v>
      </c>
      <c r="N78" s="95">
        <v>77781</v>
      </c>
      <c r="O78" s="95">
        <v>75811</v>
      </c>
      <c r="P78" s="95">
        <v>73690</v>
      </c>
      <c r="Q78" s="95">
        <v>71206</v>
      </c>
      <c r="R78" s="95">
        <v>70526</v>
      </c>
      <c r="S78" s="95">
        <v>69159</v>
      </c>
      <c r="T78" s="95">
        <v>67251</v>
      </c>
      <c r="U78" s="95">
        <v>65831</v>
      </c>
      <c r="V78" s="95">
        <v>64018</v>
      </c>
      <c r="W78" s="95">
        <v>62077</v>
      </c>
      <c r="X78" s="95">
        <v>60199</v>
      </c>
      <c r="Y78" s="95">
        <v>58300</v>
      </c>
      <c r="Z78" s="95">
        <v>56513</v>
      </c>
      <c r="AA78" s="95">
        <v>54638</v>
      </c>
      <c r="AB78" s="95">
        <v>52938</v>
      </c>
      <c r="AC78" s="95">
        <v>51371</v>
      </c>
      <c r="AD78" s="95">
        <v>49711</v>
      </c>
      <c r="AE78" s="95">
        <v>48307</v>
      </c>
      <c r="AF78" s="95">
        <v>46693</v>
      </c>
      <c r="AG78" s="95">
        <v>45206</v>
      </c>
      <c r="AH78" s="95">
        <v>43873</v>
      </c>
      <c r="AI78" s="95">
        <v>42542</v>
      </c>
      <c r="AJ78" s="95">
        <v>39808</v>
      </c>
      <c r="AK78" s="95">
        <v>38738</v>
      </c>
      <c r="AL78" s="95">
        <v>37649</v>
      </c>
      <c r="AM78" s="95">
        <v>36604</v>
      </c>
      <c r="AN78" s="95">
        <v>35586</v>
      </c>
      <c r="AO78" s="95">
        <v>34688</v>
      </c>
      <c r="AP78" s="95">
        <v>33753</v>
      </c>
      <c r="AQ78" s="119">
        <v>32988</v>
      </c>
      <c r="AR78" s="95">
        <v>32258</v>
      </c>
      <c r="AS78" s="95">
        <v>31454</v>
      </c>
      <c r="AT78" s="95">
        <v>30624</v>
      </c>
      <c r="AU78" s="95">
        <v>29904</v>
      </c>
      <c r="AV78" s="119">
        <v>29082</v>
      </c>
      <c r="AW78" s="95">
        <v>28355</v>
      </c>
      <c r="AX78">
        <v>27627</v>
      </c>
      <c r="AY78">
        <v>26913.150923833571</v>
      </c>
      <c r="AZ78">
        <v>26163.99170175759</v>
      </c>
      <c r="BA78">
        <v>25438.080742540158</v>
      </c>
      <c r="BB78">
        <v>24692.870496239801</v>
      </c>
      <c r="BC78">
        <v>23970.046240183041</v>
      </c>
      <c r="BD78">
        <v>23241.711110589276</v>
      </c>
      <c r="BE78">
        <v>22534.494187994744</v>
      </c>
      <c r="BF78">
        <v>21808.448088101064</v>
      </c>
      <c r="BG78">
        <v>21096.497720021624</v>
      </c>
      <c r="BH78">
        <v>20372.104253169808</v>
      </c>
      <c r="BI78">
        <v>19662.952438513152</v>
      </c>
      <c r="BJ78">
        <v>18925.906247498693</v>
      </c>
      <c r="BK78">
        <v>18201.851394412315</v>
      </c>
      <c r="BL78">
        <v>17468.084775433337</v>
      </c>
      <c r="BM78">
        <v>16754.647214776771</v>
      </c>
      <c r="BN78">
        <v>16024.84795486915</v>
      </c>
      <c r="BO78">
        <v>15309.634225840789</v>
      </c>
      <c r="BP78">
        <v>14582.897987594786</v>
      </c>
      <c r="BQ78">
        <v>13873.161931717537</v>
      </c>
      <c r="BR78">
        <v>13156.494258276271</v>
      </c>
      <c r="BS78">
        <v>12461.782441585934</v>
      </c>
      <c r="BT78" s="94"/>
      <c r="BU78" s="94"/>
      <c r="BV78" s="94"/>
      <c r="BW78" s="94"/>
      <c r="BX78" s="94"/>
      <c r="BY78" s="94"/>
      <c r="BZ78" s="94"/>
      <c r="CA78" s="94"/>
      <c r="CB78" s="94"/>
      <c r="CC78" s="94"/>
      <c r="CD78" s="94"/>
      <c r="CE78" s="94"/>
      <c r="CF78" s="94"/>
      <c r="CG78" s="94"/>
    </row>
    <row r="79" spans="1:85" ht="12.75" customHeight="1" x14ac:dyDescent="0.4">
      <c r="A79" s="307"/>
      <c r="B79" s="95" t="s">
        <v>10</v>
      </c>
      <c r="BT79" s="94"/>
      <c r="BU79" s="94"/>
      <c r="BV79" s="94"/>
      <c r="BW79" s="94"/>
      <c r="BX79" s="94"/>
      <c r="BY79" s="94"/>
      <c r="BZ79" s="94"/>
      <c r="CA79" s="94"/>
      <c r="CB79" s="94"/>
      <c r="CC79" s="94"/>
      <c r="CD79" s="94"/>
      <c r="CE79" s="94"/>
      <c r="CF79" s="94"/>
      <c r="CG79" s="94"/>
    </row>
    <row r="80" spans="1:85" ht="12.75" customHeight="1" x14ac:dyDescent="0.4">
      <c r="A80" s="307"/>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304"/>
      <c r="AR80" s="132"/>
      <c r="AS80" s="132"/>
      <c r="AT80" s="132"/>
      <c r="AU80" s="132"/>
      <c r="AV80" s="304"/>
      <c r="AW80" s="132"/>
      <c r="AX80" s="132"/>
      <c r="AY80" s="132"/>
      <c r="AZ80" s="132"/>
      <c r="BA80" s="132"/>
      <c r="BB80" s="132"/>
      <c r="BC80" s="132"/>
      <c r="BD80" s="132"/>
      <c r="BE80" s="132"/>
      <c r="BF80" s="132"/>
      <c r="BG80" s="132"/>
      <c r="BH80" s="132"/>
      <c r="BI80" s="132"/>
      <c r="BJ80" s="132"/>
      <c r="BK80" s="132"/>
      <c r="BL80" s="132"/>
      <c r="BT80" s="94"/>
      <c r="BU80" s="94"/>
      <c r="BV80" s="94"/>
      <c r="BW80" s="94"/>
      <c r="BX80" s="94"/>
      <c r="BY80" s="94"/>
      <c r="BZ80" s="94"/>
      <c r="CA80" s="94"/>
      <c r="CB80" s="94"/>
      <c r="CC80" s="94"/>
      <c r="CD80" s="94"/>
      <c r="CE80" s="94"/>
      <c r="CF80" s="94"/>
      <c r="CG80" s="94"/>
    </row>
    <row r="81" spans="1:85" ht="12.75" customHeight="1" x14ac:dyDescent="0.4">
      <c r="A81" s="307"/>
      <c r="BT81" s="94"/>
      <c r="BU81" s="94"/>
      <c r="BV81" s="94"/>
      <c r="BW81" s="94"/>
      <c r="BX81" s="94"/>
      <c r="BY81" s="94"/>
      <c r="BZ81" s="94"/>
      <c r="CA81" s="94"/>
      <c r="CB81" s="94"/>
      <c r="CC81" s="94"/>
      <c r="CD81" s="94"/>
      <c r="CE81" s="94"/>
      <c r="CF81" s="94"/>
      <c r="CG81" s="94"/>
    </row>
    <row r="82" spans="1:85" ht="12.75" customHeight="1" x14ac:dyDescent="0.4">
      <c r="A82" s="307"/>
      <c r="BT82" s="94"/>
      <c r="BU82" s="94"/>
      <c r="BV82" s="94"/>
      <c r="BW82" s="94"/>
      <c r="BX82" s="94"/>
      <c r="BY82" s="94"/>
      <c r="BZ82" s="94"/>
      <c r="CA82" s="94"/>
      <c r="CB82" s="94"/>
      <c r="CC82" s="94"/>
      <c r="CD82" s="94"/>
      <c r="CE82" s="94"/>
      <c r="CF82" s="94"/>
      <c r="CG82" s="94"/>
    </row>
    <row r="83" spans="1:85" ht="12.75" customHeight="1" x14ac:dyDescent="0.4">
      <c r="A83" s="307"/>
      <c r="BT83" s="94"/>
      <c r="BU83" s="94"/>
      <c r="BV83" s="94"/>
      <c r="BW83" s="94"/>
      <c r="BX83" s="94"/>
      <c r="BY83" s="94"/>
      <c r="BZ83" s="94"/>
      <c r="CA83" s="94"/>
      <c r="CB83" s="94"/>
      <c r="CC83" s="94"/>
      <c r="CD83" s="94"/>
      <c r="CE83" s="94"/>
      <c r="CF83" s="94"/>
      <c r="CG83" s="94"/>
    </row>
    <row r="84" spans="1:85" ht="12.75" customHeight="1" x14ac:dyDescent="0.4">
      <c r="A84" s="307"/>
      <c r="BT84" s="94"/>
      <c r="BU84" s="94"/>
      <c r="BV84" s="94"/>
      <c r="BW84" s="94"/>
      <c r="BX84" s="94"/>
      <c r="BY84" s="94"/>
      <c r="BZ84" s="94"/>
      <c r="CA84" s="94"/>
      <c r="CB84" s="94"/>
      <c r="CC84" s="94"/>
      <c r="CD84" s="94"/>
      <c r="CE84" s="94"/>
      <c r="CF84" s="94"/>
      <c r="CG84" s="94"/>
    </row>
    <row r="85" spans="1:85" ht="12.75" customHeight="1" x14ac:dyDescent="0.4">
      <c r="A85" s="307"/>
      <c r="BT85" s="94"/>
      <c r="BU85" s="94"/>
      <c r="BV85" s="94"/>
      <c r="BW85" s="94"/>
      <c r="BX85" s="94"/>
      <c r="BY85" s="94"/>
      <c r="BZ85" s="94"/>
      <c r="CA85" s="94"/>
      <c r="CB85" s="94"/>
      <c r="CC85" s="94"/>
      <c r="CD85" s="94"/>
      <c r="CE85" s="94"/>
      <c r="CF85" s="94"/>
      <c r="CG85" s="94"/>
    </row>
    <row r="86" spans="1:85" ht="12.75" customHeight="1" x14ac:dyDescent="0.4">
      <c r="A86" s="307"/>
      <c r="BT86" s="94"/>
      <c r="BU86" s="94"/>
      <c r="BV86" s="94"/>
      <c r="BW86" s="94"/>
      <c r="BX86" s="94"/>
      <c r="BY86" s="94"/>
      <c r="BZ86" s="94"/>
      <c r="CA86" s="94"/>
      <c r="CB86" s="94"/>
      <c r="CC86" s="94"/>
      <c r="CD86" s="94"/>
      <c r="CE86" s="94"/>
      <c r="CF86" s="94"/>
      <c r="CG86" s="94"/>
    </row>
    <row r="87" spans="1:85" ht="12.75" customHeight="1" x14ac:dyDescent="0.4">
      <c r="A87" s="307"/>
      <c r="BT87" s="94"/>
      <c r="BU87" s="94"/>
      <c r="BV87" s="94"/>
      <c r="BW87" s="94"/>
      <c r="BX87" s="94"/>
      <c r="BY87" s="94"/>
      <c r="BZ87" s="94"/>
      <c r="CA87" s="94"/>
      <c r="CB87" s="94"/>
      <c r="CC87" s="94"/>
      <c r="CD87" s="94"/>
      <c r="CE87" s="94"/>
      <c r="CF87" s="94"/>
      <c r="CG87" s="94"/>
    </row>
    <row r="89" spans="1:85" ht="12.75" customHeight="1" x14ac:dyDescent="0.4">
      <c r="A89" s="308" t="s">
        <v>56</v>
      </c>
      <c r="BT89" s="94"/>
      <c r="BU89" s="94"/>
      <c r="BV89" s="94"/>
      <c r="BW89" s="94"/>
      <c r="BX89" s="94"/>
      <c r="BY89" s="94"/>
      <c r="BZ89" s="94"/>
      <c r="CA89" s="94"/>
      <c r="CB89" s="94"/>
      <c r="CC89" s="94"/>
      <c r="CD89" s="94"/>
      <c r="CE89" s="94"/>
      <c r="CF89" s="94"/>
      <c r="CG89" s="94"/>
    </row>
    <row r="90" spans="1:85" ht="12.75" customHeight="1" x14ac:dyDescent="0.4">
      <c r="B90" s="95" t="s">
        <v>51</v>
      </c>
      <c r="C90" s="89" t="s">
        <v>30</v>
      </c>
      <c r="D90" s="89" t="s">
        <v>30</v>
      </c>
      <c r="E90" s="89" t="s">
        <v>30</v>
      </c>
      <c r="F90" s="89" t="s">
        <v>30</v>
      </c>
      <c r="G90" s="89">
        <v>9692.2639401428714</v>
      </c>
      <c r="H90" s="89">
        <v>9737</v>
      </c>
      <c r="I90" s="89">
        <v>9213</v>
      </c>
      <c r="J90" s="89">
        <v>8936</v>
      </c>
      <c r="K90" s="89">
        <v>8814</v>
      </c>
      <c r="L90" s="89">
        <v>8482</v>
      </c>
      <c r="M90" s="89">
        <v>8252</v>
      </c>
      <c r="N90" s="89">
        <v>7985</v>
      </c>
      <c r="O90" s="89">
        <v>7756</v>
      </c>
      <c r="P90" s="89">
        <v>7488</v>
      </c>
      <c r="Q90" s="89">
        <v>7318</v>
      </c>
      <c r="R90" s="89">
        <v>6951</v>
      </c>
      <c r="S90" s="89">
        <v>6644</v>
      </c>
      <c r="T90" s="89">
        <v>6418</v>
      </c>
      <c r="U90" s="89">
        <v>6262</v>
      </c>
      <c r="V90" s="89">
        <v>6038</v>
      </c>
      <c r="W90" s="89">
        <v>5928</v>
      </c>
      <c r="X90" s="89">
        <v>5789</v>
      </c>
      <c r="Y90" s="89">
        <v>5671</v>
      </c>
      <c r="Z90" s="89">
        <v>5573</v>
      </c>
      <c r="AA90" s="89">
        <v>5566</v>
      </c>
      <c r="AB90" s="89">
        <v>5534</v>
      </c>
      <c r="AC90" s="89">
        <v>5556</v>
      </c>
      <c r="AD90" s="89">
        <v>6477</v>
      </c>
      <c r="AE90" s="89">
        <v>13564</v>
      </c>
      <c r="AF90" s="89">
        <v>13692</v>
      </c>
      <c r="AG90" s="89">
        <v>13898</v>
      </c>
      <c r="AH90" s="89">
        <v>14036</v>
      </c>
      <c r="AI90" s="89">
        <v>14398</v>
      </c>
      <c r="AJ90" s="89">
        <v>14851</v>
      </c>
      <c r="AK90" s="89">
        <v>15150</v>
      </c>
      <c r="AL90" s="89">
        <v>15708</v>
      </c>
      <c r="AM90" s="89">
        <v>16369</v>
      </c>
      <c r="AN90" s="89">
        <v>18038</v>
      </c>
      <c r="AO90" s="89">
        <v>21302</v>
      </c>
      <c r="AP90" s="89">
        <v>27258</v>
      </c>
      <c r="AQ90" s="93">
        <v>33006</v>
      </c>
      <c r="AR90" s="89">
        <v>35098</v>
      </c>
      <c r="AS90" s="89">
        <v>37409</v>
      </c>
      <c r="AT90" s="89">
        <v>39486</v>
      </c>
      <c r="AU90" s="89">
        <v>41645</v>
      </c>
      <c r="AV90" s="93">
        <v>43268</v>
      </c>
      <c r="AW90" s="89">
        <v>44602</v>
      </c>
      <c r="AX90">
        <v>46032</v>
      </c>
      <c r="AY90">
        <v>47415.832840510971</v>
      </c>
      <c r="AZ90">
        <v>48747.02268728771</v>
      </c>
      <c r="BA90">
        <v>50014.31207441404</v>
      </c>
      <c r="BB90">
        <v>51207.202866051448</v>
      </c>
      <c r="BC90">
        <v>52373.149132988758</v>
      </c>
      <c r="BD90">
        <v>53438.513112015717</v>
      </c>
      <c r="BE90">
        <v>54482.098680642826</v>
      </c>
      <c r="BF90">
        <v>55462.488867417924</v>
      </c>
      <c r="BG90">
        <v>56420.553647696062</v>
      </c>
      <c r="BH90">
        <v>57311.797392564113</v>
      </c>
      <c r="BI90">
        <v>58187.267819826477</v>
      </c>
      <c r="BJ90">
        <v>58999.811154719122</v>
      </c>
      <c r="BK90">
        <v>59804.51857427795</v>
      </c>
      <c r="BL90">
        <v>60549.130964260694</v>
      </c>
      <c r="BM90">
        <v>61286.685369815328</v>
      </c>
      <c r="BN90">
        <v>61957.025455127274</v>
      </c>
      <c r="BO90">
        <v>62626.869360361881</v>
      </c>
      <c r="BP90">
        <v>63236.20857603343</v>
      </c>
      <c r="BQ90">
        <v>63864.456063048507</v>
      </c>
      <c r="BR90">
        <v>64438.132956681889</v>
      </c>
      <c r="BS90">
        <v>65031.363053116918</v>
      </c>
      <c r="BT90" s="94"/>
      <c r="BU90" s="94"/>
      <c r="BV90" s="94"/>
      <c r="BW90" s="94"/>
      <c r="BX90" s="94"/>
      <c r="BY90" s="94"/>
      <c r="BZ90" s="94"/>
      <c r="CA90" s="94"/>
      <c r="CB90" s="94"/>
      <c r="CC90" s="94"/>
      <c r="CD90" s="94"/>
      <c r="CE90" s="94"/>
      <c r="CF90" s="94"/>
      <c r="CG90" s="94"/>
    </row>
    <row r="91" spans="1:85" ht="12.75" customHeight="1" x14ac:dyDescent="0.4">
      <c r="A91" s="307"/>
      <c r="B91" s="95" t="s">
        <v>44</v>
      </c>
      <c r="C91" s="89" t="s">
        <v>30</v>
      </c>
      <c r="D91" s="89" t="s">
        <v>30</v>
      </c>
      <c r="E91" s="89" t="s">
        <v>30</v>
      </c>
      <c r="F91" s="89" t="s">
        <v>30</v>
      </c>
      <c r="G91" s="89">
        <v>7007.0826421098964</v>
      </c>
      <c r="H91" s="89">
        <v>6977</v>
      </c>
      <c r="I91" s="89">
        <v>6604</v>
      </c>
      <c r="J91" s="89">
        <v>6309</v>
      </c>
      <c r="K91" s="89">
        <v>6217</v>
      </c>
      <c r="L91" s="89">
        <v>6010</v>
      </c>
      <c r="M91" s="89">
        <v>5839</v>
      </c>
      <c r="N91" s="89">
        <v>5639</v>
      </c>
      <c r="O91" s="89">
        <v>5573</v>
      </c>
      <c r="P91" s="89">
        <v>5385</v>
      </c>
      <c r="Q91" s="89">
        <v>5283</v>
      </c>
      <c r="R91" s="89">
        <v>4968</v>
      </c>
      <c r="S91" s="89">
        <v>4764</v>
      </c>
      <c r="T91" s="89">
        <v>4722</v>
      </c>
      <c r="U91" s="89">
        <v>4570</v>
      </c>
      <c r="V91" s="89">
        <v>4495</v>
      </c>
      <c r="W91" s="89">
        <v>4468</v>
      </c>
      <c r="X91" s="89">
        <v>4321</v>
      </c>
      <c r="Y91" s="89">
        <v>4222</v>
      </c>
      <c r="Z91" s="89">
        <v>4157</v>
      </c>
      <c r="AA91" s="89">
        <v>4093</v>
      </c>
      <c r="AB91" s="89">
        <v>4041</v>
      </c>
      <c r="AC91" s="89">
        <v>4059</v>
      </c>
      <c r="AD91" s="89">
        <v>4650</v>
      </c>
      <c r="AE91" s="89">
        <v>8053</v>
      </c>
      <c r="AF91" s="89">
        <v>8097</v>
      </c>
      <c r="AG91" s="89">
        <v>8233</v>
      </c>
      <c r="AH91" s="89">
        <v>8318</v>
      </c>
      <c r="AI91" s="89">
        <v>8485</v>
      </c>
      <c r="AJ91" s="89">
        <v>8683</v>
      </c>
      <c r="AK91" s="89">
        <v>8880</v>
      </c>
      <c r="AL91" s="89">
        <v>9161</v>
      </c>
      <c r="AM91" s="89">
        <v>9461</v>
      </c>
      <c r="AN91" s="89">
        <v>10295</v>
      </c>
      <c r="AO91" s="89">
        <v>12423</v>
      </c>
      <c r="AP91" s="89">
        <v>15498</v>
      </c>
      <c r="AQ91" s="93">
        <v>18518</v>
      </c>
      <c r="AR91" s="89">
        <v>19512</v>
      </c>
      <c r="AS91" s="89">
        <v>20555</v>
      </c>
      <c r="AT91" s="89">
        <v>21688</v>
      </c>
      <c r="AU91" s="89">
        <v>22903</v>
      </c>
      <c r="AV91" s="93">
        <v>24087</v>
      </c>
      <c r="AW91" s="89">
        <v>25012</v>
      </c>
      <c r="AX91">
        <v>26150</v>
      </c>
      <c r="AY91">
        <v>27109.735675341144</v>
      </c>
      <c r="AZ91">
        <v>28061.80041074174</v>
      </c>
      <c r="BA91">
        <v>28965.282851479482</v>
      </c>
      <c r="BB91">
        <v>29805.848241833013</v>
      </c>
      <c r="BC91">
        <v>30612.816175709904</v>
      </c>
      <c r="BD91">
        <v>31346.709670211563</v>
      </c>
      <c r="BE91">
        <v>32048.659620121627</v>
      </c>
      <c r="BF91">
        <v>32693.292060858865</v>
      </c>
      <c r="BG91">
        <v>33321.288280833796</v>
      </c>
      <c r="BH91">
        <v>33895.763901796432</v>
      </c>
      <c r="BI91">
        <v>34457.12404021353</v>
      </c>
      <c r="BJ91">
        <v>34970.861898543699</v>
      </c>
      <c r="BK91">
        <v>35479.026654929483</v>
      </c>
      <c r="BL91">
        <v>35931.904146995803</v>
      </c>
      <c r="BM91">
        <v>36378.588836851966</v>
      </c>
      <c r="BN91">
        <v>36775.928392593065</v>
      </c>
      <c r="BO91">
        <v>37167.584319114831</v>
      </c>
      <c r="BP91">
        <v>37516.336935149498</v>
      </c>
      <c r="BQ91">
        <v>37884.423322050563</v>
      </c>
      <c r="BR91">
        <v>38216.303449049192</v>
      </c>
      <c r="BS91">
        <v>38561.688300034679</v>
      </c>
      <c r="BT91" s="94"/>
      <c r="BU91" s="94"/>
      <c r="BV91" s="94"/>
      <c r="BW91" s="94"/>
      <c r="BX91" s="94"/>
      <c r="BY91" s="94"/>
      <c r="BZ91" s="94"/>
      <c r="CA91" s="94"/>
      <c r="CB91" s="94"/>
      <c r="CC91" s="94"/>
      <c r="CD91" s="94"/>
      <c r="CE91" s="94"/>
      <c r="CF91" s="94"/>
      <c r="CG91" s="94"/>
    </row>
    <row r="92" spans="1:85" ht="12.75" customHeight="1" x14ac:dyDescent="0.4">
      <c r="A92" s="307"/>
      <c r="B92" s="95" t="s">
        <v>45</v>
      </c>
      <c r="C92" s="89" t="s">
        <v>30</v>
      </c>
      <c r="D92" s="89" t="s">
        <v>30</v>
      </c>
      <c r="E92" s="89" t="s">
        <v>30</v>
      </c>
      <c r="F92" s="89" t="s">
        <v>30</v>
      </c>
      <c r="G92" s="89">
        <v>5379.3665571994452</v>
      </c>
      <c r="H92" s="89">
        <v>5448</v>
      </c>
      <c r="I92" s="89">
        <v>5249</v>
      </c>
      <c r="J92" s="89">
        <v>5026</v>
      </c>
      <c r="K92" s="89">
        <v>5078</v>
      </c>
      <c r="L92" s="89">
        <v>4965</v>
      </c>
      <c r="M92" s="89">
        <v>4966</v>
      </c>
      <c r="N92" s="89">
        <v>4849</v>
      </c>
      <c r="O92" s="89">
        <v>4746</v>
      </c>
      <c r="P92" s="89">
        <v>4714</v>
      </c>
      <c r="Q92" s="89">
        <v>4794</v>
      </c>
      <c r="R92" s="89">
        <v>4520</v>
      </c>
      <c r="S92" s="89">
        <v>4423</v>
      </c>
      <c r="T92" s="89">
        <v>4441</v>
      </c>
      <c r="U92" s="89">
        <v>4473</v>
      </c>
      <c r="V92" s="89">
        <v>4407</v>
      </c>
      <c r="W92" s="89">
        <v>4451</v>
      </c>
      <c r="X92" s="89">
        <v>4463</v>
      </c>
      <c r="Y92" s="89">
        <v>4510</v>
      </c>
      <c r="Z92" s="89">
        <v>4620</v>
      </c>
      <c r="AA92" s="89">
        <v>4822</v>
      </c>
      <c r="AB92" s="89">
        <v>4985</v>
      </c>
      <c r="AC92" s="89">
        <v>5208</v>
      </c>
      <c r="AD92" s="89">
        <v>6615</v>
      </c>
      <c r="AE92" s="89">
        <v>15126</v>
      </c>
      <c r="AF92" s="89">
        <v>15553</v>
      </c>
      <c r="AG92" s="89">
        <v>15938</v>
      </c>
      <c r="AH92" s="89">
        <v>16315</v>
      </c>
      <c r="AI92" s="89">
        <v>16902</v>
      </c>
      <c r="AJ92" s="89">
        <v>17600</v>
      </c>
      <c r="AK92" s="89">
        <v>18230</v>
      </c>
      <c r="AL92" s="89">
        <v>19201</v>
      </c>
      <c r="AM92" s="89">
        <v>20373</v>
      </c>
      <c r="AN92" s="89">
        <v>22908</v>
      </c>
      <c r="AO92" s="89">
        <v>27964</v>
      </c>
      <c r="AP92" s="89">
        <v>35131</v>
      </c>
      <c r="AQ92" s="93">
        <v>41034</v>
      </c>
      <c r="AR92" s="89">
        <v>43805</v>
      </c>
      <c r="AS92" s="89">
        <v>46686</v>
      </c>
      <c r="AT92" s="89">
        <v>49755</v>
      </c>
      <c r="AU92" s="89">
        <v>52817</v>
      </c>
      <c r="AV92" s="93">
        <v>55005</v>
      </c>
      <c r="AW92" s="89">
        <v>56964</v>
      </c>
      <c r="AX92">
        <v>58904</v>
      </c>
      <c r="AY92">
        <v>60802.41602416859</v>
      </c>
      <c r="AZ92">
        <v>62662.406177914614</v>
      </c>
      <c r="BA92">
        <v>64490.536978306831</v>
      </c>
      <c r="BB92">
        <v>66225.453243304859</v>
      </c>
      <c r="BC92">
        <v>67919.942323280789</v>
      </c>
      <c r="BD92">
        <v>69561.990924814614</v>
      </c>
      <c r="BE92">
        <v>71180.598668042978</v>
      </c>
      <c r="BF92">
        <v>72707.348679742878</v>
      </c>
      <c r="BG92">
        <v>74202.31611870887</v>
      </c>
      <c r="BH92">
        <v>75632.851064321934</v>
      </c>
      <c r="BI92">
        <v>77052.167773691777</v>
      </c>
      <c r="BJ92">
        <v>78406.408686939641</v>
      </c>
      <c r="BK92">
        <v>79759.494951094137</v>
      </c>
      <c r="BL92">
        <v>81028.537803368075</v>
      </c>
      <c r="BM92">
        <v>82284.712057082375</v>
      </c>
      <c r="BN92">
        <v>83450.353183013489</v>
      </c>
      <c r="BO92">
        <v>84625.239535372704</v>
      </c>
      <c r="BP92">
        <v>85720.373134306312</v>
      </c>
      <c r="BQ92">
        <v>86825.809894823877</v>
      </c>
      <c r="BR92">
        <v>87869.18501254046</v>
      </c>
      <c r="BS92">
        <v>88928.938291260129</v>
      </c>
      <c r="BT92" s="94"/>
      <c r="BU92" s="94"/>
      <c r="BV92" s="94"/>
      <c r="BW92" s="94"/>
      <c r="BX92" s="94"/>
      <c r="BY92" s="94"/>
      <c r="BZ92" s="94"/>
      <c r="CA92" s="94"/>
      <c r="CB92" s="94"/>
      <c r="CC92" s="94"/>
      <c r="CD92" s="94"/>
      <c r="CE92" s="94"/>
      <c r="CF92" s="94"/>
      <c r="CG92" s="94"/>
    </row>
    <row r="93" spans="1:85" ht="12.75" customHeight="1" x14ac:dyDescent="0.4">
      <c r="A93" s="307"/>
      <c r="B93" s="95" t="s">
        <v>46</v>
      </c>
      <c r="C93" s="89" t="s">
        <v>30</v>
      </c>
      <c r="D93" s="89" t="s">
        <v>30</v>
      </c>
      <c r="E93" s="89" t="s">
        <v>30</v>
      </c>
      <c r="F93" s="89" t="s">
        <v>30</v>
      </c>
      <c r="G93" s="89">
        <v>2483.0923925923416</v>
      </c>
      <c r="H93" s="89">
        <v>2439</v>
      </c>
      <c r="I93" s="89">
        <v>2338</v>
      </c>
      <c r="J93" s="89">
        <v>2283</v>
      </c>
      <c r="K93" s="89">
        <v>2237</v>
      </c>
      <c r="L93" s="89">
        <v>2172</v>
      </c>
      <c r="M93" s="89">
        <v>2154</v>
      </c>
      <c r="N93" s="89">
        <v>2043</v>
      </c>
      <c r="O93" s="89">
        <v>2033</v>
      </c>
      <c r="P93" s="89">
        <v>1997</v>
      </c>
      <c r="Q93" s="89">
        <v>2078</v>
      </c>
      <c r="R93" s="89">
        <v>1879</v>
      </c>
      <c r="S93" s="89">
        <v>1815</v>
      </c>
      <c r="T93" s="89">
        <v>1763</v>
      </c>
      <c r="U93" s="89">
        <v>1708</v>
      </c>
      <c r="V93" s="89">
        <v>1681</v>
      </c>
      <c r="W93" s="89">
        <v>1649</v>
      </c>
      <c r="X93" s="89">
        <v>1600</v>
      </c>
      <c r="Y93" s="89">
        <v>1584</v>
      </c>
      <c r="Z93" s="89">
        <v>1556</v>
      </c>
      <c r="AA93" s="89">
        <v>1546</v>
      </c>
      <c r="AB93" s="89">
        <v>1549</v>
      </c>
      <c r="AC93" s="89">
        <v>1520</v>
      </c>
      <c r="AD93" s="89">
        <v>1865</v>
      </c>
      <c r="AE93" s="89">
        <v>3718</v>
      </c>
      <c r="AF93" s="89">
        <v>3789</v>
      </c>
      <c r="AG93" s="89">
        <v>3874</v>
      </c>
      <c r="AH93" s="89">
        <v>3914</v>
      </c>
      <c r="AI93" s="89">
        <v>3967</v>
      </c>
      <c r="AJ93" s="89">
        <v>4076</v>
      </c>
      <c r="AK93" s="89">
        <v>4154</v>
      </c>
      <c r="AL93" s="89">
        <v>4293</v>
      </c>
      <c r="AM93" s="89">
        <v>4484</v>
      </c>
      <c r="AN93" s="89">
        <v>4839</v>
      </c>
      <c r="AO93" s="89">
        <v>5948</v>
      </c>
      <c r="AP93" s="89">
        <v>7595</v>
      </c>
      <c r="AQ93" s="93">
        <v>9507</v>
      </c>
      <c r="AR93" s="89">
        <v>10083</v>
      </c>
      <c r="AS93" s="89">
        <v>10692</v>
      </c>
      <c r="AT93" s="89">
        <v>11398</v>
      </c>
      <c r="AU93" s="89">
        <v>12085</v>
      </c>
      <c r="AV93" s="93">
        <v>12584</v>
      </c>
      <c r="AW93" s="89">
        <v>12990</v>
      </c>
      <c r="AX93">
        <v>13405</v>
      </c>
      <c r="AY93">
        <v>13812.264143686536</v>
      </c>
      <c r="AZ93">
        <v>14222.979724870676</v>
      </c>
      <c r="BA93">
        <v>14625.906695246131</v>
      </c>
      <c r="BB93">
        <v>15004.817682314882</v>
      </c>
      <c r="BC93">
        <v>15367.634950719061</v>
      </c>
      <c r="BD93">
        <v>15719.097575755046</v>
      </c>
      <c r="BE93">
        <v>16063.559982581424</v>
      </c>
      <c r="BF93">
        <v>16388.061308147899</v>
      </c>
      <c r="BG93">
        <v>16708.308873735037</v>
      </c>
      <c r="BH93">
        <v>17010.75810968614</v>
      </c>
      <c r="BI93">
        <v>17303.002261427708</v>
      </c>
      <c r="BJ93">
        <v>17574.754592263806</v>
      </c>
      <c r="BK93">
        <v>17843.684063641707</v>
      </c>
      <c r="BL93">
        <v>18104.626803603849</v>
      </c>
      <c r="BM93">
        <v>18365.682516226676</v>
      </c>
      <c r="BN93">
        <v>18601.31483611661</v>
      </c>
      <c r="BO93">
        <v>18834.537911959069</v>
      </c>
      <c r="BP93">
        <v>19045.294530760955</v>
      </c>
      <c r="BQ93">
        <v>19255.535729302741</v>
      </c>
      <c r="BR93">
        <v>19447.209039880472</v>
      </c>
      <c r="BS93">
        <v>19642.532057756605</v>
      </c>
      <c r="BT93" s="94"/>
      <c r="BU93" s="94"/>
      <c r="BV93" s="94"/>
      <c r="BW93" s="94"/>
      <c r="BX93" s="94"/>
      <c r="BY93" s="94"/>
      <c r="BZ93" s="94"/>
      <c r="CA93" s="94"/>
      <c r="CB93" s="94"/>
      <c r="CC93" s="94"/>
      <c r="CD93" s="94"/>
      <c r="CE93" s="94"/>
      <c r="CF93" s="94"/>
      <c r="CG93" s="94"/>
    </row>
    <row r="94" spans="1:85" ht="12.75" customHeight="1" x14ac:dyDescent="0.4">
      <c r="A94" s="307"/>
      <c r="B94" s="95" t="s">
        <v>47</v>
      </c>
      <c r="C94" s="89" t="s">
        <v>30</v>
      </c>
      <c r="D94" s="89" t="s">
        <v>30</v>
      </c>
      <c r="E94" s="89" t="s">
        <v>30</v>
      </c>
      <c r="F94" s="89" t="s">
        <v>30</v>
      </c>
      <c r="G94" s="89">
        <v>3225.4189660425905</v>
      </c>
      <c r="H94" s="89">
        <v>3245</v>
      </c>
      <c r="I94" s="89">
        <v>3150</v>
      </c>
      <c r="J94" s="89">
        <v>3064</v>
      </c>
      <c r="K94" s="89">
        <v>3070</v>
      </c>
      <c r="L94" s="89">
        <v>2986</v>
      </c>
      <c r="M94" s="89">
        <v>2938</v>
      </c>
      <c r="N94" s="89">
        <v>2867</v>
      </c>
      <c r="O94" s="89">
        <v>2803</v>
      </c>
      <c r="P94" s="89">
        <v>2814</v>
      </c>
      <c r="Q94" s="89">
        <v>2787</v>
      </c>
      <c r="R94" s="89">
        <v>2631</v>
      </c>
      <c r="S94" s="89">
        <v>2588</v>
      </c>
      <c r="T94" s="89">
        <v>2544</v>
      </c>
      <c r="U94" s="89">
        <v>2515</v>
      </c>
      <c r="V94" s="89">
        <v>2459</v>
      </c>
      <c r="W94" s="89">
        <v>2420</v>
      </c>
      <c r="X94" s="89">
        <v>2333</v>
      </c>
      <c r="Y94" s="89">
        <v>2308</v>
      </c>
      <c r="Z94" s="89">
        <v>2306</v>
      </c>
      <c r="AA94" s="89">
        <v>2345</v>
      </c>
      <c r="AB94" s="89">
        <v>2357</v>
      </c>
      <c r="AC94" s="89">
        <v>2387</v>
      </c>
      <c r="AD94" s="89">
        <v>2911</v>
      </c>
      <c r="AE94" s="89">
        <v>5866</v>
      </c>
      <c r="AF94" s="89">
        <v>5889</v>
      </c>
      <c r="AG94" s="89">
        <v>5963</v>
      </c>
      <c r="AH94" s="89">
        <v>6041</v>
      </c>
      <c r="AI94" s="89">
        <v>6103</v>
      </c>
      <c r="AJ94" s="89">
        <v>6201</v>
      </c>
      <c r="AK94" s="89">
        <v>6243</v>
      </c>
      <c r="AL94" s="89">
        <v>6486</v>
      </c>
      <c r="AM94" s="89">
        <v>6693</v>
      </c>
      <c r="AN94" s="89">
        <v>7212</v>
      </c>
      <c r="AO94" s="89">
        <v>8300</v>
      </c>
      <c r="AP94" s="89">
        <v>10464</v>
      </c>
      <c r="AQ94" s="93">
        <v>12450</v>
      </c>
      <c r="AR94" s="89">
        <v>13351</v>
      </c>
      <c r="AS94" s="89">
        <v>14201</v>
      </c>
      <c r="AT94" s="89">
        <v>15115</v>
      </c>
      <c r="AU94" s="89">
        <v>16197</v>
      </c>
      <c r="AV94" s="93">
        <v>16897</v>
      </c>
      <c r="AW94" s="89">
        <v>17584</v>
      </c>
      <c r="AX94">
        <v>18245</v>
      </c>
      <c r="AY94">
        <v>18876.592610733482</v>
      </c>
      <c r="AZ94">
        <v>19499.568042251176</v>
      </c>
      <c r="BA94">
        <v>20107.242011977934</v>
      </c>
      <c r="BB94">
        <v>20689.109550106208</v>
      </c>
      <c r="BC94">
        <v>21260.639985884285</v>
      </c>
      <c r="BD94">
        <v>21807.52296672</v>
      </c>
      <c r="BE94">
        <v>22341.440981371357</v>
      </c>
      <c r="BF94">
        <v>22851.870355756215</v>
      </c>
      <c r="BG94">
        <v>23356.355689221582</v>
      </c>
      <c r="BH94">
        <v>23830.317440740277</v>
      </c>
      <c r="BI94">
        <v>24299.152878099303</v>
      </c>
      <c r="BJ94">
        <v>24751.174202573555</v>
      </c>
      <c r="BK94">
        <v>25196.666499427418</v>
      </c>
      <c r="BL94">
        <v>25613.656179105405</v>
      </c>
      <c r="BM94">
        <v>26026.738724927749</v>
      </c>
      <c r="BN94">
        <v>26416.153573011816</v>
      </c>
      <c r="BO94">
        <v>26800.903471312988</v>
      </c>
      <c r="BP94">
        <v>27161.366819856161</v>
      </c>
      <c r="BQ94">
        <v>27524.148215548408</v>
      </c>
      <c r="BR94">
        <v>27866.742098793937</v>
      </c>
      <c r="BS94">
        <v>28213.483096881078</v>
      </c>
      <c r="BT94" s="94"/>
      <c r="BU94" s="94"/>
      <c r="BV94" s="94"/>
      <c r="BW94" s="94"/>
      <c r="BX94" s="94"/>
      <c r="BY94" s="94"/>
      <c r="BZ94" s="94"/>
      <c r="CA94" s="94"/>
      <c r="CB94" s="94"/>
      <c r="CC94" s="94"/>
      <c r="CD94" s="94"/>
      <c r="CE94" s="94"/>
      <c r="CF94" s="94"/>
      <c r="CG94" s="94"/>
    </row>
    <row r="95" spans="1:85" ht="12.75" customHeight="1" x14ac:dyDescent="0.4">
      <c r="A95" s="307"/>
      <c r="B95" s="95" t="s">
        <v>48</v>
      </c>
      <c r="C95" s="89" t="s">
        <v>30</v>
      </c>
      <c r="D95" s="89" t="s">
        <v>30</v>
      </c>
      <c r="E95" s="89" t="s">
        <v>30</v>
      </c>
      <c r="F95" s="89" t="s">
        <v>30</v>
      </c>
      <c r="G95" s="89">
        <v>683.3006060195687</v>
      </c>
      <c r="H95" s="89">
        <v>716</v>
      </c>
      <c r="I95" s="89">
        <v>691</v>
      </c>
      <c r="J95" s="89">
        <v>659</v>
      </c>
      <c r="K95" s="89">
        <v>681</v>
      </c>
      <c r="L95" s="89">
        <v>606</v>
      </c>
      <c r="M95" s="89">
        <v>607</v>
      </c>
      <c r="N95" s="89">
        <v>601</v>
      </c>
      <c r="O95" s="89">
        <v>580</v>
      </c>
      <c r="P95" s="89">
        <v>569</v>
      </c>
      <c r="Q95" s="89">
        <v>581</v>
      </c>
      <c r="R95" s="89">
        <v>524</v>
      </c>
      <c r="S95" s="89">
        <v>501</v>
      </c>
      <c r="T95" s="89">
        <v>487</v>
      </c>
      <c r="U95" s="89">
        <v>479</v>
      </c>
      <c r="V95" s="89">
        <v>490</v>
      </c>
      <c r="W95" s="89">
        <v>488</v>
      </c>
      <c r="X95" s="89">
        <v>485</v>
      </c>
      <c r="Y95" s="89">
        <v>482</v>
      </c>
      <c r="Z95" s="89">
        <v>493</v>
      </c>
      <c r="AA95" s="89">
        <v>490</v>
      </c>
      <c r="AB95" s="89">
        <v>486</v>
      </c>
      <c r="AC95" s="89">
        <v>477</v>
      </c>
      <c r="AD95" s="89">
        <v>670</v>
      </c>
      <c r="AE95" s="89">
        <v>1433</v>
      </c>
      <c r="AF95" s="89">
        <v>1452</v>
      </c>
      <c r="AG95" s="89">
        <v>1487</v>
      </c>
      <c r="AH95" s="89">
        <v>1498</v>
      </c>
      <c r="AI95" s="89">
        <v>1522</v>
      </c>
      <c r="AJ95" s="89">
        <v>1536</v>
      </c>
      <c r="AK95" s="89">
        <v>1587</v>
      </c>
      <c r="AL95" s="89">
        <v>1645</v>
      </c>
      <c r="AM95" s="89">
        <v>1709</v>
      </c>
      <c r="AN95" s="89">
        <v>1824</v>
      </c>
      <c r="AO95" s="89">
        <v>2115</v>
      </c>
      <c r="AP95" s="89">
        <v>2508</v>
      </c>
      <c r="AQ95" s="93">
        <v>2924</v>
      </c>
      <c r="AR95" s="89">
        <v>3081</v>
      </c>
      <c r="AS95" s="89">
        <v>3248</v>
      </c>
      <c r="AT95" s="89">
        <v>3478</v>
      </c>
      <c r="AU95" s="89">
        <v>3687</v>
      </c>
      <c r="AV95" s="93">
        <v>3824</v>
      </c>
      <c r="AW95" s="89">
        <v>3976</v>
      </c>
      <c r="AX95">
        <v>4082</v>
      </c>
      <c r="AY95">
        <v>4218.0870769236426</v>
      </c>
      <c r="AZ95">
        <v>4358.1252315737202</v>
      </c>
      <c r="BA95">
        <v>4494.2472074306088</v>
      </c>
      <c r="BB95">
        <v>4626.539822543813</v>
      </c>
      <c r="BC95">
        <v>4755.9462941962047</v>
      </c>
      <c r="BD95">
        <v>4870.4626323537523</v>
      </c>
      <c r="BE95">
        <v>4980.7480261834107</v>
      </c>
      <c r="BF95">
        <v>5089.5880102993879</v>
      </c>
      <c r="BG95">
        <v>5199.073225114078</v>
      </c>
      <c r="BH95">
        <v>5307.4437091930349</v>
      </c>
      <c r="BI95">
        <v>5415.6947310883479</v>
      </c>
      <c r="BJ95">
        <v>5516.1554026818048</v>
      </c>
      <c r="BK95">
        <v>5615.098039170869</v>
      </c>
      <c r="BL95">
        <v>5710.3770932169564</v>
      </c>
      <c r="BM95">
        <v>5805.4579817405101</v>
      </c>
      <c r="BN95">
        <v>5895.307304162</v>
      </c>
      <c r="BO95">
        <v>5982.7136761724587</v>
      </c>
      <c r="BP95">
        <v>6064.2885962352593</v>
      </c>
      <c r="BQ95">
        <v>6145.9855413854712</v>
      </c>
      <c r="BR95">
        <v>6224.9442288880728</v>
      </c>
      <c r="BS95">
        <v>6304.7780425805313</v>
      </c>
      <c r="BT95" s="94"/>
      <c r="BU95" s="94"/>
      <c r="BV95" s="94"/>
      <c r="BW95" s="94"/>
      <c r="BX95" s="94"/>
      <c r="BY95" s="94"/>
      <c r="BZ95" s="94"/>
      <c r="CA95" s="94"/>
      <c r="CB95" s="94"/>
      <c r="CC95" s="94"/>
      <c r="CD95" s="94"/>
      <c r="CE95" s="94"/>
      <c r="CF95" s="94"/>
      <c r="CG95" s="94"/>
    </row>
    <row r="96" spans="1:85" ht="12.75" customHeight="1" x14ac:dyDescent="0.4">
      <c r="A96" s="307"/>
      <c r="B96" s="95" t="s">
        <v>49</v>
      </c>
      <c r="C96" s="89" t="s">
        <v>30</v>
      </c>
      <c r="D96" s="89" t="s">
        <v>30</v>
      </c>
      <c r="E96" s="89" t="s">
        <v>30</v>
      </c>
      <c r="F96" s="89" t="s">
        <v>30</v>
      </c>
      <c r="G96" s="89">
        <v>140.06161763212242</v>
      </c>
      <c r="H96" s="89">
        <v>144</v>
      </c>
      <c r="I96" s="89">
        <v>136</v>
      </c>
      <c r="J96" s="89">
        <v>133</v>
      </c>
      <c r="K96" s="89">
        <v>133</v>
      </c>
      <c r="L96" s="89">
        <v>128</v>
      </c>
      <c r="M96" s="89">
        <v>120</v>
      </c>
      <c r="N96" s="89">
        <v>120</v>
      </c>
      <c r="O96" s="89">
        <v>116</v>
      </c>
      <c r="P96" s="89">
        <v>118</v>
      </c>
      <c r="Q96" s="89">
        <v>119</v>
      </c>
      <c r="R96" s="89">
        <v>110</v>
      </c>
      <c r="S96" s="89">
        <v>111</v>
      </c>
      <c r="T96" s="89">
        <v>109</v>
      </c>
      <c r="U96" s="89">
        <v>110</v>
      </c>
      <c r="V96" s="89">
        <v>111</v>
      </c>
      <c r="W96" s="89">
        <v>123</v>
      </c>
      <c r="X96" s="89">
        <v>133</v>
      </c>
      <c r="Y96" s="89">
        <v>156</v>
      </c>
      <c r="Z96" s="89">
        <v>169</v>
      </c>
      <c r="AA96" s="89">
        <v>194</v>
      </c>
      <c r="AB96" s="89">
        <v>213</v>
      </c>
      <c r="AC96" s="89">
        <v>228</v>
      </c>
      <c r="AD96" s="89">
        <v>315</v>
      </c>
      <c r="AE96" s="89">
        <v>1452</v>
      </c>
      <c r="AF96" s="89">
        <v>1480</v>
      </c>
      <c r="AG96" s="89">
        <v>1524</v>
      </c>
      <c r="AH96" s="89">
        <v>1574</v>
      </c>
      <c r="AI96" s="89">
        <v>1627</v>
      </c>
      <c r="AJ96" s="89">
        <v>1676</v>
      </c>
      <c r="AK96" s="89">
        <v>1755</v>
      </c>
      <c r="AL96" s="89">
        <v>1841</v>
      </c>
      <c r="AM96" s="89">
        <v>1999</v>
      </c>
      <c r="AN96" s="89">
        <v>2264</v>
      </c>
      <c r="AO96" s="89">
        <v>2885</v>
      </c>
      <c r="AP96" s="89">
        <v>3591</v>
      </c>
      <c r="AQ96" s="93">
        <v>4452</v>
      </c>
      <c r="AR96" s="89">
        <v>4791</v>
      </c>
      <c r="AS96" s="89">
        <v>5079</v>
      </c>
      <c r="AT96" s="89">
        <v>5280</v>
      </c>
      <c r="AU96" s="89">
        <v>5363</v>
      </c>
      <c r="AV96" s="93">
        <v>5477</v>
      </c>
      <c r="AW96" s="89">
        <v>5560</v>
      </c>
      <c r="AX96">
        <v>5511</v>
      </c>
      <c r="AY96">
        <v>5603.8606970397495</v>
      </c>
      <c r="AZ96">
        <v>5697.360234068462</v>
      </c>
      <c r="BA96">
        <v>5786.4213771562827</v>
      </c>
      <c r="BB96">
        <v>5871.0944000357622</v>
      </c>
      <c r="BC96">
        <v>5950.8920366771199</v>
      </c>
      <c r="BD96">
        <v>6025.1290245166583</v>
      </c>
      <c r="BE96">
        <v>6095.3908441932135</v>
      </c>
      <c r="BF96">
        <v>6171.6739622146042</v>
      </c>
      <c r="BG96">
        <v>6246.9465241242424</v>
      </c>
      <c r="BH96">
        <v>6318.4098155383936</v>
      </c>
      <c r="BI96">
        <v>6391.321133001341</v>
      </c>
      <c r="BJ96">
        <v>6457.9693714420391</v>
      </c>
      <c r="BK96">
        <v>6521.1802800175401</v>
      </c>
      <c r="BL96">
        <v>6585.5583197623873</v>
      </c>
      <c r="BM96">
        <v>6648.8448331504696</v>
      </c>
      <c r="BN96">
        <v>6709.0361061589174</v>
      </c>
      <c r="BO96">
        <v>6771.6871181072729</v>
      </c>
      <c r="BP96">
        <v>6834.487793380109</v>
      </c>
      <c r="BQ96">
        <v>6897.6504194193794</v>
      </c>
      <c r="BR96">
        <v>6959.7774442062173</v>
      </c>
      <c r="BS96">
        <v>7024.5512430837753</v>
      </c>
      <c r="BT96" s="94"/>
      <c r="BU96" s="94"/>
      <c r="BV96" s="94"/>
      <c r="BW96" s="94"/>
      <c r="BX96" s="94"/>
      <c r="BY96" s="94"/>
      <c r="BZ96" s="94"/>
      <c r="CA96" s="94"/>
      <c r="CB96" s="94"/>
      <c r="CC96" s="94"/>
      <c r="CD96" s="94"/>
      <c r="CE96" s="94"/>
      <c r="CF96" s="94"/>
      <c r="CG96" s="94"/>
    </row>
    <row r="97" spans="1:85" ht="12.75" customHeight="1" x14ac:dyDescent="0.4">
      <c r="A97" s="307"/>
      <c r="B97" s="95" t="s">
        <v>50</v>
      </c>
      <c r="C97" s="89" t="s">
        <v>30</v>
      </c>
      <c r="D97" s="89" t="s">
        <v>30</v>
      </c>
      <c r="E97" s="89" t="s">
        <v>30</v>
      </c>
      <c r="F97" s="89" t="s">
        <v>30</v>
      </c>
      <c r="G97" s="89">
        <v>939.41327826116401</v>
      </c>
      <c r="H97" s="89">
        <v>956</v>
      </c>
      <c r="I97" s="89">
        <v>952</v>
      </c>
      <c r="J97" s="89">
        <v>934</v>
      </c>
      <c r="K97" s="89">
        <v>934</v>
      </c>
      <c r="L97" s="89">
        <v>912</v>
      </c>
      <c r="M97" s="89">
        <v>890</v>
      </c>
      <c r="N97" s="89">
        <v>874</v>
      </c>
      <c r="O97" s="89">
        <v>873</v>
      </c>
      <c r="P97" s="89">
        <v>841</v>
      </c>
      <c r="Q97" s="89">
        <v>829</v>
      </c>
      <c r="R97" s="89">
        <v>800</v>
      </c>
      <c r="S97" s="89">
        <v>799</v>
      </c>
      <c r="T97" s="89">
        <v>782</v>
      </c>
      <c r="U97" s="89">
        <v>791</v>
      </c>
      <c r="V97" s="89">
        <v>797</v>
      </c>
      <c r="W97" s="89">
        <v>803</v>
      </c>
      <c r="X97" s="89">
        <v>786</v>
      </c>
      <c r="Y97" s="89">
        <v>821</v>
      </c>
      <c r="Z97" s="89">
        <v>808</v>
      </c>
      <c r="AA97" s="89">
        <v>836</v>
      </c>
      <c r="AB97" s="89">
        <v>839</v>
      </c>
      <c r="AC97" s="89">
        <v>867</v>
      </c>
      <c r="AD97" s="89">
        <v>1059</v>
      </c>
      <c r="AE97" s="89">
        <v>2364</v>
      </c>
      <c r="AF97" s="89">
        <v>2380</v>
      </c>
      <c r="AG97" s="89">
        <v>2461</v>
      </c>
      <c r="AH97" s="89">
        <v>2523</v>
      </c>
      <c r="AI97" s="89">
        <v>2589</v>
      </c>
      <c r="AJ97" s="89">
        <v>2664</v>
      </c>
      <c r="AK97" s="89">
        <v>2769</v>
      </c>
      <c r="AL97" s="89">
        <v>2892</v>
      </c>
      <c r="AM97" s="89">
        <v>3060</v>
      </c>
      <c r="AN97" s="89">
        <v>3528</v>
      </c>
      <c r="AO97" s="89">
        <v>4558</v>
      </c>
      <c r="AP97" s="89">
        <v>6413</v>
      </c>
      <c r="AQ97" s="93">
        <v>7748</v>
      </c>
      <c r="AR97" s="89">
        <v>8230</v>
      </c>
      <c r="AS97" s="89">
        <v>8873</v>
      </c>
      <c r="AT97" s="89">
        <v>9404</v>
      </c>
      <c r="AU97" s="89">
        <v>10139</v>
      </c>
      <c r="AV97" s="93">
        <v>10531</v>
      </c>
      <c r="AW97" s="89">
        <v>10984</v>
      </c>
      <c r="AX97">
        <v>11212</v>
      </c>
      <c r="AY97">
        <v>11565.435844016909</v>
      </c>
      <c r="AZ97">
        <v>11915.970558857876</v>
      </c>
      <c r="BA97">
        <v>12251.848235133995</v>
      </c>
      <c r="BB97">
        <v>12557.302639626878</v>
      </c>
      <c r="BC97">
        <v>12848.763814033489</v>
      </c>
      <c r="BD97">
        <v>13120.657653970093</v>
      </c>
      <c r="BE97">
        <v>13378.902020951467</v>
      </c>
      <c r="BF97">
        <v>13623.432357107604</v>
      </c>
      <c r="BG97">
        <v>13861.547968888588</v>
      </c>
      <c r="BH97">
        <v>14080.263855324529</v>
      </c>
      <c r="BI97">
        <v>14288.08050002114</v>
      </c>
      <c r="BJ97">
        <v>14475.925012238318</v>
      </c>
      <c r="BK97">
        <v>14658.163382407063</v>
      </c>
      <c r="BL97">
        <v>14823.991846063816</v>
      </c>
      <c r="BM97">
        <v>14986.907358350261</v>
      </c>
      <c r="BN97">
        <v>15140.581439187503</v>
      </c>
      <c r="BO97">
        <v>15293.569428503284</v>
      </c>
      <c r="BP97">
        <v>15432.512531770315</v>
      </c>
      <c r="BQ97">
        <v>15568.915643061291</v>
      </c>
      <c r="BR97">
        <v>15692.721838603788</v>
      </c>
      <c r="BS97">
        <v>15816.801294729808</v>
      </c>
      <c r="BT97" s="94"/>
      <c r="BU97" s="94"/>
      <c r="BV97" s="94"/>
      <c r="BW97" s="94"/>
      <c r="BX97" s="94"/>
      <c r="BY97" s="94"/>
      <c r="BZ97" s="94"/>
      <c r="CA97" s="94"/>
      <c r="CB97" s="94"/>
      <c r="CC97" s="94"/>
      <c r="CD97" s="94"/>
      <c r="CE97" s="94"/>
      <c r="CF97" s="94"/>
      <c r="CG97" s="94"/>
    </row>
    <row r="98" spans="1:85" ht="12.75" customHeight="1" x14ac:dyDescent="0.4">
      <c r="A98" s="307"/>
      <c r="B98" s="95" t="s">
        <v>54</v>
      </c>
      <c r="C98" s="89" t="s">
        <v>30</v>
      </c>
      <c r="D98" s="89" t="s">
        <v>30</v>
      </c>
      <c r="E98" s="89" t="s">
        <v>30</v>
      </c>
      <c r="F98" s="89" t="s">
        <v>30</v>
      </c>
      <c r="G98" s="89">
        <v>0</v>
      </c>
      <c r="H98" s="89">
        <v>0</v>
      </c>
      <c r="I98" s="89">
        <v>0</v>
      </c>
      <c r="J98" s="89">
        <v>0</v>
      </c>
      <c r="K98" s="89">
        <v>0</v>
      </c>
      <c r="L98" s="89">
        <v>0</v>
      </c>
      <c r="M98" s="89">
        <v>0</v>
      </c>
      <c r="N98" s="89">
        <v>0</v>
      </c>
      <c r="O98" s="89">
        <v>0</v>
      </c>
      <c r="P98" s="89">
        <v>0</v>
      </c>
      <c r="Q98" s="89">
        <v>0</v>
      </c>
      <c r="R98" s="89">
        <v>0</v>
      </c>
      <c r="S98" s="89">
        <v>17</v>
      </c>
      <c r="T98" s="89">
        <v>15</v>
      </c>
      <c r="U98" s="89">
        <v>15</v>
      </c>
      <c r="V98" s="89">
        <v>14</v>
      </c>
      <c r="W98" s="89">
        <v>23</v>
      </c>
      <c r="X98" s="89">
        <v>43</v>
      </c>
      <c r="Y98" s="89">
        <v>49</v>
      </c>
      <c r="Z98" s="89">
        <v>60</v>
      </c>
      <c r="AA98" s="89">
        <v>82</v>
      </c>
      <c r="AB98" s="89">
        <v>78</v>
      </c>
      <c r="AC98" s="89">
        <v>81</v>
      </c>
      <c r="AD98" s="89">
        <v>105</v>
      </c>
      <c r="AE98" s="89">
        <v>291</v>
      </c>
      <c r="AF98" s="89">
        <v>311</v>
      </c>
      <c r="AG98" s="89">
        <v>335</v>
      </c>
      <c r="AH98" s="89">
        <v>357</v>
      </c>
      <c r="AI98" s="89">
        <v>375</v>
      </c>
      <c r="AJ98" s="89">
        <v>396</v>
      </c>
      <c r="AK98" s="89">
        <v>426</v>
      </c>
      <c r="AL98" s="89">
        <v>426</v>
      </c>
      <c r="AM98" s="89">
        <v>458</v>
      </c>
      <c r="AN98" s="89">
        <v>482</v>
      </c>
      <c r="AO98" s="89">
        <v>537</v>
      </c>
      <c r="AP98" s="89">
        <v>619</v>
      </c>
      <c r="AQ98" s="93">
        <v>733</v>
      </c>
      <c r="AR98" s="89">
        <v>800</v>
      </c>
      <c r="AS98" s="89">
        <v>846</v>
      </c>
      <c r="AT98" s="89">
        <v>966</v>
      </c>
      <c r="AU98" s="89">
        <v>1006</v>
      </c>
      <c r="AV98" s="93">
        <v>1038</v>
      </c>
      <c r="AW98" s="89">
        <v>1060</v>
      </c>
      <c r="AX98">
        <v>1151</v>
      </c>
      <c r="AY98">
        <v>1217.286998242249</v>
      </c>
      <c r="AZ98">
        <v>1276.53965258421</v>
      </c>
      <c r="BA98">
        <v>1331.8365170508073</v>
      </c>
      <c r="BB98">
        <v>1390.839730302391</v>
      </c>
      <c r="BC98">
        <v>1453.1099555205992</v>
      </c>
      <c r="BD98">
        <v>1516.3192728988301</v>
      </c>
      <c r="BE98">
        <v>1577.4105683147413</v>
      </c>
      <c r="BF98">
        <v>1631.9793545783327</v>
      </c>
      <c r="BG98">
        <v>1683.1538737259648</v>
      </c>
      <c r="BH98">
        <v>1734.9410167949165</v>
      </c>
      <c r="BI98">
        <v>1786.0379401729338</v>
      </c>
      <c r="BJ98">
        <v>1837.5365785297913</v>
      </c>
      <c r="BK98">
        <v>1889.1080668277671</v>
      </c>
      <c r="BL98">
        <v>1937.7282279906831</v>
      </c>
      <c r="BM98">
        <v>1986.2583929524965</v>
      </c>
      <c r="BN98">
        <v>2040.0930248269863</v>
      </c>
      <c r="BO98">
        <v>2094.6933232623933</v>
      </c>
      <c r="BP98">
        <v>2143.1655238964272</v>
      </c>
      <c r="BQ98">
        <v>2190.1274984468437</v>
      </c>
      <c r="BR98">
        <v>2238.8179756035101</v>
      </c>
      <c r="BS98">
        <v>2287.5582522592144</v>
      </c>
      <c r="BT98" s="94"/>
      <c r="BU98" s="94"/>
      <c r="BV98" s="94"/>
      <c r="BW98" s="94"/>
      <c r="BX98" s="94"/>
      <c r="BY98" s="94"/>
      <c r="BZ98" s="94"/>
      <c r="CA98" s="94"/>
      <c r="CB98" s="94"/>
      <c r="CC98" s="94"/>
      <c r="CD98" s="94"/>
      <c r="CE98" s="94"/>
      <c r="CF98" s="94"/>
      <c r="CG98" s="94"/>
    </row>
    <row r="99" spans="1:85" ht="12.75" customHeight="1" x14ac:dyDescent="0.4">
      <c r="A99" s="307"/>
      <c r="B99" s="95" t="s">
        <v>55</v>
      </c>
      <c r="C99" s="95">
        <v>28993</v>
      </c>
      <c r="D99" s="95">
        <v>28211.5</v>
      </c>
      <c r="E99" s="95">
        <v>27430</v>
      </c>
      <c r="F99" s="95">
        <v>28490</v>
      </c>
      <c r="G99" s="95">
        <v>29550</v>
      </c>
      <c r="H99" s="95">
        <v>29662</v>
      </c>
      <c r="I99" s="95">
        <v>28333</v>
      </c>
      <c r="J99" s="95">
        <v>27344</v>
      </c>
      <c r="K99" s="95">
        <v>27164</v>
      </c>
      <c r="L99" s="95">
        <v>26261</v>
      </c>
      <c r="M99" s="95">
        <v>25766</v>
      </c>
      <c r="N99" s="95">
        <v>24978</v>
      </c>
      <c r="O99" s="95">
        <v>24480</v>
      </c>
      <c r="P99" s="95">
        <v>23926</v>
      </c>
      <c r="Q99" s="95">
        <v>23789</v>
      </c>
      <c r="R99" s="95">
        <v>22383</v>
      </c>
      <c r="S99" s="95">
        <v>21662</v>
      </c>
      <c r="T99" s="95">
        <v>21281</v>
      </c>
      <c r="U99" s="95">
        <v>20923</v>
      </c>
      <c r="V99" s="95">
        <v>20492</v>
      </c>
      <c r="W99" s="95">
        <v>20353</v>
      </c>
      <c r="X99" s="95">
        <v>19953</v>
      </c>
      <c r="Y99" s="95">
        <v>19803</v>
      </c>
      <c r="Z99" s="95">
        <v>19742</v>
      </c>
      <c r="AA99" s="95">
        <v>19974</v>
      </c>
      <c r="AB99" s="95">
        <v>20082</v>
      </c>
      <c r="AC99" s="95">
        <v>20383</v>
      </c>
      <c r="AD99" s="95">
        <v>24667</v>
      </c>
      <c r="AE99" s="95">
        <v>51867</v>
      </c>
      <c r="AF99" s="95">
        <v>52643</v>
      </c>
      <c r="AG99" s="95">
        <v>53713</v>
      </c>
      <c r="AH99" s="95">
        <v>54576</v>
      </c>
      <c r="AI99" s="95">
        <v>55968</v>
      </c>
      <c r="AJ99" s="95">
        <v>57683</v>
      </c>
      <c r="AK99" s="95">
        <v>59194</v>
      </c>
      <c r="AL99" s="95">
        <v>61653</v>
      </c>
      <c r="AM99" s="95">
        <v>64606</v>
      </c>
      <c r="AN99" s="95">
        <v>71390</v>
      </c>
      <c r="AO99" s="95">
        <v>86032</v>
      </c>
      <c r="AP99" s="95">
        <v>109077</v>
      </c>
      <c r="AQ99" s="119">
        <v>130372</v>
      </c>
      <c r="AR99" s="95">
        <v>138751</v>
      </c>
      <c r="AS99" s="95">
        <v>147589</v>
      </c>
      <c r="AT99" s="95">
        <v>156570</v>
      </c>
      <c r="AU99" s="95">
        <v>165842</v>
      </c>
      <c r="AV99" s="119">
        <v>172711</v>
      </c>
      <c r="AW99" s="95">
        <v>178732</v>
      </c>
      <c r="AX99">
        <v>184692</v>
      </c>
      <c r="AY99">
        <v>190621.5119106604</v>
      </c>
      <c r="AZ99">
        <v>196441.77272014707</v>
      </c>
      <c r="BA99">
        <v>202067.63394819282</v>
      </c>
      <c r="BB99">
        <v>207378.20817611541</v>
      </c>
      <c r="BC99">
        <v>212542.8946690147</v>
      </c>
      <c r="BD99">
        <v>217406.40283325475</v>
      </c>
      <c r="BE99">
        <v>222148.80939240329</v>
      </c>
      <c r="BF99">
        <v>226619.73495612349</v>
      </c>
      <c r="BG99">
        <v>230999.54420204792</v>
      </c>
      <c r="BH99">
        <v>235122.5463059633</v>
      </c>
      <c r="BI99">
        <v>239179.84907754249</v>
      </c>
      <c r="BJ99">
        <v>242990.59689993577</v>
      </c>
      <c r="BK99">
        <v>246766.94051179453</v>
      </c>
      <c r="BL99">
        <v>250285.51138436541</v>
      </c>
      <c r="BM99">
        <v>253769.87607109532</v>
      </c>
      <c r="BN99">
        <v>256985.79331420086</v>
      </c>
      <c r="BO99">
        <v>260197.7981441619</v>
      </c>
      <c r="BP99">
        <v>263154.03444139037</v>
      </c>
      <c r="BQ99">
        <v>266157.05232708185</v>
      </c>
      <c r="BR99">
        <v>268953.83404424961</v>
      </c>
      <c r="BS99">
        <v>271811.69363170711</v>
      </c>
      <c r="BT99" s="94"/>
      <c r="BU99" s="94"/>
      <c r="BV99" s="94"/>
      <c r="BW99" s="94"/>
      <c r="BX99" s="94"/>
      <c r="BY99" s="94"/>
      <c r="BZ99" s="94"/>
      <c r="CA99" s="94"/>
      <c r="CB99" s="94"/>
      <c r="CC99" s="94"/>
      <c r="CD99" s="94"/>
      <c r="CE99" s="94"/>
      <c r="CF99" s="94"/>
      <c r="CG99" s="94"/>
    </row>
    <row r="100" spans="1:85" ht="12.75" customHeight="1" x14ac:dyDescent="0.4">
      <c r="A100" s="307"/>
      <c r="B100" s="95" t="s">
        <v>10</v>
      </c>
      <c r="BT100" s="94"/>
      <c r="BU100" s="94"/>
      <c r="BV100" s="94"/>
      <c r="BW100" s="94"/>
      <c r="BX100" s="94"/>
      <c r="BY100" s="94"/>
      <c r="BZ100" s="94"/>
      <c r="CA100" s="94"/>
      <c r="CB100" s="94"/>
      <c r="CC100" s="94"/>
      <c r="CD100" s="94"/>
      <c r="CE100" s="94"/>
      <c r="CF100" s="94"/>
      <c r="CG100" s="94"/>
    </row>
    <row r="101" spans="1:85" ht="12.75" customHeight="1" x14ac:dyDescent="0.4">
      <c r="A101" s="307"/>
      <c r="BT101" s="94"/>
      <c r="BU101" s="94"/>
      <c r="BV101" s="94"/>
      <c r="BW101" s="94"/>
      <c r="BX101" s="94"/>
      <c r="BY101" s="94"/>
      <c r="BZ101" s="94"/>
      <c r="CA101" s="94"/>
      <c r="CB101" s="94"/>
      <c r="CC101" s="94"/>
      <c r="CD101" s="94"/>
      <c r="CE101" s="94"/>
      <c r="CF101" s="94"/>
      <c r="CG101" s="94"/>
    </row>
    <row r="102" spans="1:85" ht="12.75" customHeight="1" x14ac:dyDescent="0.4">
      <c r="A102" s="307"/>
      <c r="BT102" s="94"/>
      <c r="BU102" s="94"/>
      <c r="BV102" s="94"/>
      <c r="BW102" s="94"/>
      <c r="BX102" s="94"/>
      <c r="BY102" s="94"/>
      <c r="BZ102" s="94"/>
      <c r="CA102" s="94"/>
      <c r="CB102" s="94"/>
      <c r="CC102" s="94"/>
      <c r="CD102" s="94"/>
      <c r="CE102" s="94"/>
      <c r="CF102" s="94"/>
      <c r="CG102" s="94"/>
    </row>
    <row r="103" spans="1:85" ht="12.75" customHeight="1" x14ac:dyDescent="0.4">
      <c r="A103" s="307"/>
      <c r="BT103" s="94"/>
      <c r="BU103" s="94"/>
      <c r="BV103" s="94"/>
      <c r="BW103" s="94"/>
      <c r="BX103" s="94"/>
      <c r="BY103" s="94"/>
      <c r="BZ103" s="94"/>
      <c r="CA103" s="94"/>
      <c r="CB103" s="94"/>
      <c r="CC103" s="94"/>
      <c r="CD103" s="94"/>
      <c r="CE103" s="94"/>
      <c r="CF103" s="94"/>
      <c r="CG103" s="94"/>
    </row>
    <row r="104" spans="1:85" ht="12.75" customHeight="1" x14ac:dyDescent="0.4">
      <c r="A104" s="307"/>
      <c r="BT104" s="94"/>
      <c r="BU104" s="94"/>
      <c r="BV104" s="94"/>
      <c r="BW104" s="94"/>
      <c r="BX104" s="94"/>
      <c r="BY104" s="94"/>
      <c r="BZ104" s="94"/>
      <c r="CA104" s="94"/>
      <c r="CB104" s="94"/>
      <c r="CC104" s="94"/>
      <c r="CD104" s="94"/>
      <c r="CE104" s="94"/>
      <c r="CF104" s="94"/>
      <c r="CG104" s="94"/>
    </row>
    <row r="105" spans="1:85" ht="12.75" customHeight="1" x14ac:dyDescent="0.4">
      <c r="A105" s="307"/>
      <c r="BT105" s="94"/>
      <c r="BU105" s="94"/>
      <c r="BV105" s="94"/>
      <c r="BW105" s="94"/>
      <c r="BX105" s="94"/>
      <c r="BY105" s="94"/>
      <c r="BZ105" s="94"/>
      <c r="CA105" s="94"/>
      <c r="CB105" s="94"/>
      <c r="CC105" s="94"/>
      <c r="CD105" s="94"/>
      <c r="CE105" s="94"/>
      <c r="CF105" s="94"/>
      <c r="CG105" s="94"/>
    </row>
    <row r="106" spans="1:85" ht="12.75" customHeight="1" x14ac:dyDescent="0.4">
      <c r="A106" s="307"/>
      <c r="BT106" s="94"/>
      <c r="BU106" s="94"/>
      <c r="BV106" s="94"/>
      <c r="BW106" s="94"/>
      <c r="BX106" s="94"/>
      <c r="BY106" s="94"/>
      <c r="BZ106" s="94"/>
      <c r="CA106" s="94"/>
      <c r="CB106" s="94"/>
      <c r="CC106" s="94"/>
      <c r="CD106" s="94"/>
      <c r="CE106" s="94"/>
      <c r="CF106" s="94"/>
      <c r="CG106" s="94"/>
    </row>
    <row r="107" spans="1:85" ht="12.75" customHeight="1" x14ac:dyDescent="0.4">
      <c r="A107" s="307"/>
      <c r="BT107" s="94"/>
      <c r="BU107" s="94"/>
      <c r="BV107" s="94"/>
      <c r="BW107" s="94"/>
      <c r="BX107" s="94"/>
      <c r="BY107" s="94"/>
      <c r="BZ107" s="94"/>
      <c r="CA107" s="94"/>
      <c r="CB107" s="94"/>
      <c r="CC107" s="94"/>
      <c r="CD107" s="94"/>
      <c r="CE107" s="94"/>
      <c r="CF107" s="94"/>
      <c r="CG107" s="94"/>
    </row>
    <row r="108" spans="1:85" ht="12.75" customHeight="1" x14ac:dyDescent="0.4">
      <c r="A108" s="307"/>
      <c r="BT108" s="94"/>
      <c r="BU108" s="94"/>
      <c r="BV108" s="94"/>
      <c r="BW108" s="94"/>
      <c r="BX108" s="94"/>
      <c r="BY108" s="94"/>
      <c r="BZ108" s="94"/>
      <c r="CA108" s="94"/>
      <c r="CB108" s="94"/>
      <c r="CC108" s="94"/>
      <c r="CD108" s="94"/>
      <c r="CE108" s="94"/>
      <c r="CF108" s="94"/>
      <c r="CG108" s="94"/>
    </row>
    <row r="109" spans="1:85" ht="12.75" customHeight="1" x14ac:dyDescent="0.4">
      <c r="A109" s="307"/>
      <c r="BT109" s="94"/>
      <c r="BU109" s="94"/>
      <c r="BV109" s="94"/>
      <c r="BW109" s="94"/>
      <c r="BX109" s="94"/>
      <c r="BY109" s="94"/>
      <c r="BZ109" s="94"/>
      <c r="CA109" s="94"/>
      <c r="CB109" s="94"/>
      <c r="CC109" s="94"/>
      <c r="CD109" s="94"/>
      <c r="CE109" s="94"/>
      <c r="CF109" s="94"/>
      <c r="CG109" s="94"/>
    </row>
    <row r="110" spans="1:85" ht="12.75" customHeight="1" x14ac:dyDescent="0.4">
      <c r="A110" s="308" t="s">
        <v>77</v>
      </c>
      <c r="BT110" s="94"/>
      <c r="BU110" s="94"/>
      <c r="BV110" s="94"/>
      <c r="BW110" s="94"/>
      <c r="BX110" s="94"/>
      <c r="BY110" s="94"/>
      <c r="BZ110" s="94"/>
      <c r="CA110" s="94"/>
      <c r="CB110" s="94"/>
      <c r="CC110" s="94"/>
      <c r="CD110" s="94"/>
      <c r="CE110" s="94"/>
      <c r="CF110" s="94"/>
      <c r="CG110" s="94"/>
    </row>
    <row r="111" spans="1:85" ht="12.75" customHeight="1" x14ac:dyDescent="0.4">
      <c r="B111" s="95" t="s">
        <v>51</v>
      </c>
      <c r="AE111" s="89">
        <v>4082</v>
      </c>
      <c r="AF111" s="89">
        <v>4431</v>
      </c>
      <c r="AG111" s="89">
        <v>4768</v>
      </c>
      <c r="AH111" s="89">
        <v>5006</v>
      </c>
      <c r="AI111" s="89">
        <v>5475</v>
      </c>
      <c r="AJ111" s="89">
        <v>5963</v>
      </c>
      <c r="AK111" s="89">
        <v>6298</v>
      </c>
      <c r="AL111" s="89">
        <v>6800</v>
      </c>
      <c r="AM111" s="89">
        <v>7337</v>
      </c>
      <c r="AN111" s="89">
        <v>8150</v>
      </c>
      <c r="AO111" s="89">
        <v>9103</v>
      </c>
      <c r="AP111" s="89">
        <v>9852</v>
      </c>
      <c r="AQ111" s="93">
        <v>10614</v>
      </c>
      <c r="AR111" s="89">
        <v>11295</v>
      </c>
      <c r="AS111" s="89">
        <v>11867</v>
      </c>
      <c r="AT111" s="89">
        <v>12332</v>
      </c>
      <c r="AU111" s="89">
        <v>12955</v>
      </c>
      <c r="AV111" s="93">
        <v>13634</v>
      </c>
      <c r="AW111" s="89">
        <v>14498</v>
      </c>
      <c r="AX111">
        <v>15942</v>
      </c>
      <c r="AY111">
        <v>16728.240564650754</v>
      </c>
      <c r="AZ111">
        <v>17492.639302211603</v>
      </c>
      <c r="BA111">
        <v>18242.84260553616</v>
      </c>
      <c r="BB111">
        <v>18990.687331233858</v>
      </c>
      <c r="BC111">
        <v>19740.727077787298</v>
      </c>
      <c r="BD111">
        <v>20469.114592530659</v>
      </c>
      <c r="BE111">
        <v>21197.758113276268</v>
      </c>
      <c r="BF111">
        <v>21926.889759685091</v>
      </c>
      <c r="BG111">
        <v>22653.249285213053</v>
      </c>
      <c r="BH111">
        <v>23370.017278862484</v>
      </c>
      <c r="BI111">
        <v>24083.612968503054</v>
      </c>
      <c r="BJ111">
        <v>24786.546020060425</v>
      </c>
      <c r="BK111">
        <v>25486.84368761416</v>
      </c>
      <c r="BL111">
        <v>26182.031269720057</v>
      </c>
      <c r="BM111">
        <v>26878.314457252029</v>
      </c>
      <c r="BN111">
        <v>27565.368729296111</v>
      </c>
      <c r="BO111">
        <v>28253.786805686057</v>
      </c>
      <c r="BP111">
        <v>28924.781752667252</v>
      </c>
      <c r="BQ111">
        <v>29595.824605692163</v>
      </c>
      <c r="BR111">
        <v>30259.561614649683</v>
      </c>
      <c r="BS111">
        <v>30919.938775972285</v>
      </c>
      <c r="BT111" s="94"/>
      <c r="BU111" s="94"/>
      <c r="BV111" s="94"/>
      <c r="BW111" s="94"/>
      <c r="BX111" s="94"/>
      <c r="BY111" s="94"/>
      <c r="BZ111" s="94"/>
      <c r="CA111" s="94"/>
      <c r="CB111" s="94"/>
      <c r="CC111" s="94"/>
      <c r="CD111" s="94"/>
      <c r="CE111" s="94"/>
      <c r="CF111" s="94"/>
      <c r="CG111" s="94"/>
    </row>
    <row r="112" spans="1:85" ht="12.75" customHeight="1" x14ac:dyDescent="0.4">
      <c r="A112" s="307"/>
      <c r="B112" s="95" t="s">
        <v>44</v>
      </c>
      <c r="AE112" s="89">
        <v>2098</v>
      </c>
      <c r="AF112" s="89">
        <v>2286</v>
      </c>
      <c r="AG112" s="89">
        <v>2475</v>
      </c>
      <c r="AH112" s="89">
        <v>2656</v>
      </c>
      <c r="AI112" s="89">
        <v>2875</v>
      </c>
      <c r="AJ112" s="89">
        <v>3071</v>
      </c>
      <c r="AK112" s="89">
        <v>3304</v>
      </c>
      <c r="AL112" s="89">
        <v>3588</v>
      </c>
      <c r="AM112" s="89">
        <v>3832</v>
      </c>
      <c r="AN112" s="89">
        <v>4143</v>
      </c>
      <c r="AO112" s="89">
        <v>4638</v>
      </c>
      <c r="AP112" s="89">
        <v>4911</v>
      </c>
      <c r="AQ112" s="93">
        <v>5205</v>
      </c>
      <c r="AR112" s="89">
        <v>5462</v>
      </c>
      <c r="AS112" s="89">
        <v>5689</v>
      </c>
      <c r="AT112" s="89">
        <v>5875</v>
      </c>
      <c r="AU112" s="89">
        <v>6073</v>
      </c>
      <c r="AV112" s="93">
        <v>6356</v>
      </c>
      <c r="AW112" s="89">
        <v>6722</v>
      </c>
      <c r="AX112">
        <v>7256</v>
      </c>
      <c r="AY112">
        <v>7555.8153785552086</v>
      </c>
      <c r="AZ112">
        <v>7870.0544073107039</v>
      </c>
      <c r="BA112">
        <v>8185.9266425636151</v>
      </c>
      <c r="BB112">
        <v>8496.9373615799395</v>
      </c>
      <c r="BC112">
        <v>8808.713734603054</v>
      </c>
      <c r="BD112">
        <v>9124.2221157580134</v>
      </c>
      <c r="BE112">
        <v>9441.3573307416355</v>
      </c>
      <c r="BF112">
        <v>9756.7854232185782</v>
      </c>
      <c r="BG112">
        <v>10072.265749397824</v>
      </c>
      <c r="BH112">
        <v>10392.35889407427</v>
      </c>
      <c r="BI112">
        <v>10712.961659005641</v>
      </c>
      <c r="BJ112">
        <v>11036.934031268918</v>
      </c>
      <c r="BK112">
        <v>11360.373058739349</v>
      </c>
      <c r="BL112">
        <v>11676.723584771949</v>
      </c>
      <c r="BM112">
        <v>11993.407219595025</v>
      </c>
      <c r="BN112">
        <v>12308.887477147386</v>
      </c>
      <c r="BO112">
        <v>12625.167735143445</v>
      </c>
      <c r="BP112">
        <v>12941.240914874723</v>
      </c>
      <c r="BQ112">
        <v>13257.857019132609</v>
      </c>
      <c r="BR112">
        <v>13574.856845230044</v>
      </c>
      <c r="BS112">
        <v>13891.848833784521</v>
      </c>
      <c r="BT112" s="94"/>
      <c r="BU112" s="94"/>
      <c r="BV112" s="94"/>
      <c r="BW112" s="94"/>
      <c r="BX112" s="94"/>
      <c r="BY112" s="94"/>
      <c r="BZ112" s="94"/>
      <c r="CA112" s="94"/>
      <c r="CB112" s="94"/>
      <c r="CC112" s="94"/>
      <c r="CD112" s="94"/>
      <c r="CE112" s="94"/>
      <c r="CF112" s="94"/>
      <c r="CG112" s="94"/>
    </row>
    <row r="113" spans="1:85" ht="12.75" customHeight="1" x14ac:dyDescent="0.4">
      <c r="A113" s="307"/>
      <c r="B113" s="95" t="s">
        <v>45</v>
      </c>
      <c r="AE113" s="89">
        <v>6006</v>
      </c>
      <c r="AF113" s="89">
        <v>6623</v>
      </c>
      <c r="AG113" s="89">
        <v>7073</v>
      </c>
      <c r="AH113" s="89">
        <v>7408</v>
      </c>
      <c r="AI113" s="89">
        <v>8015</v>
      </c>
      <c r="AJ113" s="89">
        <v>8670</v>
      </c>
      <c r="AK113" s="89">
        <v>9308</v>
      </c>
      <c r="AL113" s="89">
        <v>10000</v>
      </c>
      <c r="AM113" s="89">
        <v>10769</v>
      </c>
      <c r="AN113" s="89">
        <v>11914</v>
      </c>
      <c r="AO113" s="89">
        <v>13589</v>
      </c>
      <c r="AP113" s="89">
        <v>14772</v>
      </c>
      <c r="AQ113" s="93">
        <v>16016</v>
      </c>
      <c r="AR113" s="89">
        <v>17464</v>
      </c>
      <c r="AS113" s="89">
        <v>18476</v>
      </c>
      <c r="AT113" s="89">
        <v>19238</v>
      </c>
      <c r="AU113" s="89">
        <v>20438</v>
      </c>
      <c r="AV113" s="93">
        <v>21670</v>
      </c>
      <c r="AW113" s="89">
        <v>23142</v>
      </c>
      <c r="AX113">
        <v>25290</v>
      </c>
      <c r="AY113">
        <v>26461.075206264202</v>
      </c>
      <c r="AZ113">
        <v>27630.059175190854</v>
      </c>
      <c r="BA113">
        <v>28817.503797874379</v>
      </c>
      <c r="BB113">
        <v>30005.778525676556</v>
      </c>
      <c r="BC113">
        <v>31192.253783272194</v>
      </c>
      <c r="BD113">
        <v>32388.003440626297</v>
      </c>
      <c r="BE113">
        <v>33588.17746960096</v>
      </c>
      <c r="BF113">
        <v>34762.416492722019</v>
      </c>
      <c r="BG113">
        <v>35935.125396850439</v>
      </c>
      <c r="BH113">
        <v>37108.207660826061</v>
      </c>
      <c r="BI113">
        <v>38279.130354216184</v>
      </c>
      <c r="BJ113">
        <v>39447.29951418873</v>
      </c>
      <c r="BK113">
        <v>40619.532034890646</v>
      </c>
      <c r="BL113">
        <v>41774.308141332542</v>
      </c>
      <c r="BM113">
        <v>42923.19793493914</v>
      </c>
      <c r="BN113">
        <v>44051.393344878044</v>
      </c>
      <c r="BO113">
        <v>45175.082809311214</v>
      </c>
      <c r="BP113">
        <v>46285.27304312012</v>
      </c>
      <c r="BQ113">
        <v>47391.775735544543</v>
      </c>
      <c r="BR113">
        <v>48473.676855894431</v>
      </c>
      <c r="BS113">
        <v>49552.881244933058</v>
      </c>
      <c r="BT113" s="94"/>
      <c r="BU113" s="94"/>
      <c r="BV113" s="94"/>
      <c r="BW113" s="94"/>
      <c r="BX113" s="94"/>
      <c r="BY113" s="94"/>
      <c r="BZ113" s="94"/>
      <c r="CA113" s="94"/>
      <c r="CB113" s="94"/>
      <c r="CC113" s="94"/>
      <c r="CD113" s="94"/>
      <c r="CE113" s="94"/>
      <c r="CF113" s="94"/>
      <c r="CG113" s="94"/>
    </row>
    <row r="114" spans="1:85" ht="12.75" customHeight="1" x14ac:dyDescent="0.4">
      <c r="A114" s="307"/>
      <c r="B114" s="95" t="s">
        <v>46</v>
      </c>
      <c r="AE114" s="89">
        <v>1042</v>
      </c>
      <c r="AF114" s="89">
        <v>1160</v>
      </c>
      <c r="AG114" s="89">
        <v>1264</v>
      </c>
      <c r="AH114" s="89">
        <v>1335</v>
      </c>
      <c r="AI114" s="89">
        <v>1408</v>
      </c>
      <c r="AJ114" s="89">
        <v>1487</v>
      </c>
      <c r="AK114" s="89">
        <v>1576</v>
      </c>
      <c r="AL114" s="89">
        <v>1717</v>
      </c>
      <c r="AM114" s="89">
        <v>1860</v>
      </c>
      <c r="AN114" s="89">
        <v>1999</v>
      </c>
      <c r="AO114" s="89">
        <v>2316</v>
      </c>
      <c r="AP114" s="89">
        <v>2516</v>
      </c>
      <c r="AQ114" s="93">
        <v>2748</v>
      </c>
      <c r="AR114" s="89">
        <v>2951</v>
      </c>
      <c r="AS114" s="89">
        <v>3102</v>
      </c>
      <c r="AT114" s="89">
        <v>3243</v>
      </c>
      <c r="AU114" s="89">
        <v>3400</v>
      </c>
      <c r="AV114" s="93">
        <v>3589</v>
      </c>
      <c r="AW114" s="89">
        <v>3894</v>
      </c>
      <c r="AX114">
        <v>4324</v>
      </c>
      <c r="AY114">
        <v>4527.8201138115301</v>
      </c>
      <c r="AZ114">
        <v>4738.8011254493549</v>
      </c>
      <c r="BA114">
        <v>4950.1231962023967</v>
      </c>
      <c r="BB114">
        <v>5161.5409803324128</v>
      </c>
      <c r="BC114">
        <v>5370.7796668636083</v>
      </c>
      <c r="BD114">
        <v>5581.7385065302451</v>
      </c>
      <c r="BE114">
        <v>5791.6723094776698</v>
      </c>
      <c r="BF114">
        <v>5997.3547791172332</v>
      </c>
      <c r="BG114">
        <v>6202.839415678719</v>
      </c>
      <c r="BH114">
        <v>6407.9027388769955</v>
      </c>
      <c r="BI114">
        <v>6610.5335587852142</v>
      </c>
      <c r="BJ114">
        <v>6805.669159107727</v>
      </c>
      <c r="BK114">
        <v>6998.0120974610491</v>
      </c>
      <c r="BL114">
        <v>7193.5612693947387</v>
      </c>
      <c r="BM114">
        <v>7390.4771315984735</v>
      </c>
      <c r="BN114">
        <v>7577.9555462691733</v>
      </c>
      <c r="BO114">
        <v>7760.962455775586</v>
      </c>
      <c r="BP114">
        <v>7939.6565022360919</v>
      </c>
      <c r="BQ114">
        <v>8116.3458590780365</v>
      </c>
      <c r="BR114">
        <v>8288.7578854399126</v>
      </c>
      <c r="BS114">
        <v>8462.8035986401628</v>
      </c>
      <c r="BT114" s="94"/>
      <c r="BU114" s="94"/>
      <c r="BV114" s="94"/>
      <c r="BW114" s="94"/>
      <c r="BX114" s="94"/>
      <c r="BY114" s="94"/>
      <c r="BZ114" s="94"/>
      <c r="CA114" s="94"/>
      <c r="CB114" s="94"/>
      <c r="CC114" s="94"/>
      <c r="CD114" s="94"/>
      <c r="CE114" s="94"/>
      <c r="CF114" s="94"/>
      <c r="CG114" s="94"/>
    </row>
    <row r="115" spans="1:85" ht="12.75" customHeight="1" x14ac:dyDescent="0.4">
      <c r="A115" s="307"/>
      <c r="B115" s="95" t="s">
        <v>47</v>
      </c>
      <c r="AE115" s="89">
        <v>1669</v>
      </c>
      <c r="AF115" s="89">
        <v>1781</v>
      </c>
      <c r="AG115" s="89">
        <v>1861</v>
      </c>
      <c r="AH115" s="89">
        <v>2010</v>
      </c>
      <c r="AI115" s="89">
        <v>2091</v>
      </c>
      <c r="AJ115" s="89">
        <v>2155</v>
      </c>
      <c r="AK115" s="89">
        <v>2246</v>
      </c>
      <c r="AL115" s="89">
        <v>2380</v>
      </c>
      <c r="AM115" s="89">
        <v>2515</v>
      </c>
      <c r="AN115" s="89">
        <v>2767</v>
      </c>
      <c r="AO115" s="89">
        <v>3086</v>
      </c>
      <c r="AP115" s="89">
        <v>3304</v>
      </c>
      <c r="AQ115" s="93">
        <v>3609</v>
      </c>
      <c r="AR115" s="89">
        <v>3915</v>
      </c>
      <c r="AS115" s="89">
        <v>4162</v>
      </c>
      <c r="AT115" s="89">
        <v>4354</v>
      </c>
      <c r="AU115" s="89">
        <v>4629</v>
      </c>
      <c r="AV115" s="93">
        <v>4939</v>
      </c>
      <c r="AW115" s="89">
        <v>5351</v>
      </c>
      <c r="AX115">
        <v>5951</v>
      </c>
      <c r="AY115">
        <v>6287.0813693316686</v>
      </c>
      <c r="AZ115">
        <v>6618.6187541989402</v>
      </c>
      <c r="BA115">
        <v>6950.9269560326984</v>
      </c>
      <c r="BB115">
        <v>7280.8543082457327</v>
      </c>
      <c r="BC115">
        <v>7614.5978786467822</v>
      </c>
      <c r="BD115">
        <v>7949.4013932937678</v>
      </c>
      <c r="BE115">
        <v>8281.9202251825845</v>
      </c>
      <c r="BF115">
        <v>8617.0084917484837</v>
      </c>
      <c r="BG115">
        <v>8954.1295981308449</v>
      </c>
      <c r="BH115">
        <v>9286.8788379407179</v>
      </c>
      <c r="BI115">
        <v>9620.4489748981723</v>
      </c>
      <c r="BJ115">
        <v>9950.6859152994948</v>
      </c>
      <c r="BK115">
        <v>10282.923577586835</v>
      </c>
      <c r="BL115">
        <v>10612.838657343453</v>
      </c>
      <c r="BM115">
        <v>10942.456018608051</v>
      </c>
      <c r="BN115">
        <v>11265.992305891854</v>
      </c>
      <c r="BO115">
        <v>11588.837450544619</v>
      </c>
      <c r="BP115">
        <v>11913.258537887521</v>
      </c>
      <c r="BQ115">
        <v>12237.991834374621</v>
      </c>
      <c r="BR115">
        <v>12559.388162451916</v>
      </c>
      <c r="BS115">
        <v>12881.851652430381</v>
      </c>
      <c r="BT115" s="94"/>
      <c r="BU115" s="94"/>
      <c r="BV115" s="94"/>
      <c r="BW115" s="94"/>
      <c r="BX115" s="94"/>
      <c r="BY115" s="94"/>
      <c r="BZ115" s="94"/>
      <c r="CA115" s="94"/>
      <c r="CB115" s="94"/>
      <c r="CC115" s="94"/>
      <c r="CD115" s="94"/>
      <c r="CE115" s="94"/>
      <c r="CF115" s="94"/>
      <c r="CG115" s="94"/>
    </row>
    <row r="116" spans="1:85" ht="12.75" customHeight="1" x14ac:dyDescent="0.4">
      <c r="A116" s="307"/>
      <c r="B116" s="95" t="s">
        <v>48</v>
      </c>
      <c r="AE116" s="89">
        <v>312</v>
      </c>
      <c r="AF116" s="89">
        <v>335</v>
      </c>
      <c r="AG116" s="89">
        <v>364</v>
      </c>
      <c r="AH116" s="89">
        <v>392</v>
      </c>
      <c r="AI116" s="89">
        <v>421</v>
      </c>
      <c r="AJ116" s="89">
        <v>459</v>
      </c>
      <c r="AK116" s="89">
        <v>492</v>
      </c>
      <c r="AL116" s="89">
        <v>529</v>
      </c>
      <c r="AM116" s="89">
        <v>588</v>
      </c>
      <c r="AN116" s="89">
        <v>631</v>
      </c>
      <c r="AO116" s="89">
        <v>718</v>
      </c>
      <c r="AP116" s="89">
        <v>771</v>
      </c>
      <c r="AQ116" s="93">
        <v>849</v>
      </c>
      <c r="AR116" s="89">
        <v>908</v>
      </c>
      <c r="AS116" s="89">
        <v>952</v>
      </c>
      <c r="AT116" s="89">
        <v>1006</v>
      </c>
      <c r="AU116" s="89">
        <v>1062</v>
      </c>
      <c r="AV116" s="93">
        <v>1122</v>
      </c>
      <c r="AW116" s="89">
        <v>1198</v>
      </c>
      <c r="AX116">
        <v>1291</v>
      </c>
      <c r="AY116">
        <v>1349.0525774112359</v>
      </c>
      <c r="AZ116">
        <v>1413.6263576138858</v>
      </c>
      <c r="BA116">
        <v>1480.5412812276431</v>
      </c>
      <c r="BB116">
        <v>1552.7095392654664</v>
      </c>
      <c r="BC116">
        <v>1625.4015505422781</v>
      </c>
      <c r="BD116">
        <v>1689.9757059722904</v>
      </c>
      <c r="BE116">
        <v>1752.8678854949264</v>
      </c>
      <c r="BF116">
        <v>1819.7295540463288</v>
      </c>
      <c r="BG116">
        <v>1888.7822234291023</v>
      </c>
      <c r="BH116">
        <v>1956.993544936438</v>
      </c>
      <c r="BI116">
        <v>2024.6347554876095</v>
      </c>
      <c r="BJ116">
        <v>2094.2384498455344</v>
      </c>
      <c r="BK116">
        <v>2164.9014813636063</v>
      </c>
      <c r="BL116">
        <v>2236.9131969746531</v>
      </c>
      <c r="BM116">
        <v>2309.0164890911938</v>
      </c>
      <c r="BN116">
        <v>2380.6902925724999</v>
      </c>
      <c r="BO116">
        <v>2452.5172148258366</v>
      </c>
      <c r="BP116">
        <v>2523.7228449020095</v>
      </c>
      <c r="BQ116">
        <v>2594.7523288684229</v>
      </c>
      <c r="BR116">
        <v>2666.4789624508962</v>
      </c>
      <c r="BS116">
        <v>2739.6251025744673</v>
      </c>
      <c r="BT116" s="94"/>
      <c r="BU116" s="94"/>
      <c r="BV116" s="94"/>
      <c r="BW116" s="94"/>
      <c r="BX116" s="94"/>
      <c r="BY116" s="94"/>
      <c r="BZ116" s="94"/>
      <c r="CA116" s="94"/>
      <c r="CB116" s="94"/>
      <c r="CC116" s="94"/>
      <c r="CD116" s="94"/>
      <c r="CE116" s="94"/>
      <c r="CF116" s="94"/>
      <c r="CG116" s="94"/>
    </row>
    <row r="117" spans="1:85" ht="12.75" customHeight="1" x14ac:dyDescent="0.4">
      <c r="A117" s="307"/>
      <c r="B117" s="95" t="s">
        <v>49</v>
      </c>
      <c r="AE117" s="89">
        <v>716</v>
      </c>
      <c r="AF117" s="89">
        <v>749</v>
      </c>
      <c r="AG117" s="89">
        <v>798</v>
      </c>
      <c r="AH117" s="89">
        <v>868</v>
      </c>
      <c r="AI117" s="89">
        <v>932</v>
      </c>
      <c r="AJ117" s="89">
        <v>980</v>
      </c>
      <c r="AK117" s="89">
        <v>1038</v>
      </c>
      <c r="AL117" s="89">
        <v>1100</v>
      </c>
      <c r="AM117" s="89">
        <v>1149</v>
      </c>
      <c r="AN117" s="89">
        <v>1272</v>
      </c>
      <c r="AO117" s="89">
        <v>1478</v>
      </c>
      <c r="AP117" s="89">
        <v>1587</v>
      </c>
      <c r="AQ117" s="93">
        <v>1751</v>
      </c>
      <c r="AR117" s="89">
        <v>1950</v>
      </c>
      <c r="AS117" s="89">
        <v>2011</v>
      </c>
      <c r="AT117" s="89">
        <v>2035</v>
      </c>
      <c r="AU117" s="89">
        <v>2038</v>
      </c>
      <c r="AV117" s="93">
        <v>2109</v>
      </c>
      <c r="AW117" s="89">
        <v>2210</v>
      </c>
      <c r="AX117">
        <v>2395</v>
      </c>
      <c r="AY117">
        <v>2471.8083054141362</v>
      </c>
      <c r="AZ117">
        <v>2551.7613818990003</v>
      </c>
      <c r="BA117">
        <v>2636.0236463007859</v>
      </c>
      <c r="BB117">
        <v>2717.32594616195</v>
      </c>
      <c r="BC117">
        <v>2794.7100949083479</v>
      </c>
      <c r="BD117">
        <v>2869.236713364664</v>
      </c>
      <c r="BE117">
        <v>2943.4480367688934</v>
      </c>
      <c r="BF117">
        <v>3023.9466348974302</v>
      </c>
      <c r="BG117">
        <v>3103.5386559605854</v>
      </c>
      <c r="BH117">
        <v>3177.037637469753</v>
      </c>
      <c r="BI117">
        <v>3252.9903518174797</v>
      </c>
      <c r="BJ117">
        <v>3325.3007229124764</v>
      </c>
      <c r="BK117">
        <v>3394.2509984223784</v>
      </c>
      <c r="BL117">
        <v>3466.1380149196293</v>
      </c>
      <c r="BM117">
        <v>3535.5949380485899</v>
      </c>
      <c r="BN117">
        <v>3603.8520899973837</v>
      </c>
      <c r="BO117">
        <v>3672.5356255748907</v>
      </c>
      <c r="BP117">
        <v>3745.2020393517109</v>
      </c>
      <c r="BQ117">
        <v>3816.1557932934402</v>
      </c>
      <c r="BR117">
        <v>3888.4679047985742</v>
      </c>
      <c r="BS117">
        <v>3960.7087929677073</v>
      </c>
      <c r="BT117" s="94"/>
      <c r="BU117" s="94"/>
      <c r="BV117" s="94"/>
      <c r="BW117" s="94"/>
      <c r="BX117" s="94"/>
      <c r="BY117" s="94"/>
      <c r="BZ117" s="94"/>
      <c r="CA117" s="94"/>
      <c r="CB117" s="94"/>
      <c r="CC117" s="94"/>
      <c r="CD117" s="94"/>
      <c r="CE117" s="94"/>
      <c r="CF117" s="94"/>
      <c r="CG117" s="94"/>
    </row>
    <row r="118" spans="1:85" ht="12.75" customHeight="1" x14ac:dyDescent="0.4">
      <c r="A118" s="307"/>
      <c r="B118" s="95" t="s">
        <v>50</v>
      </c>
      <c r="AE118" s="89">
        <v>714</v>
      </c>
      <c r="AF118" s="89">
        <v>760</v>
      </c>
      <c r="AG118" s="89">
        <v>824</v>
      </c>
      <c r="AH118" s="89">
        <v>852</v>
      </c>
      <c r="AI118" s="89">
        <v>953</v>
      </c>
      <c r="AJ118" s="89">
        <v>1028</v>
      </c>
      <c r="AK118" s="89">
        <v>1126</v>
      </c>
      <c r="AL118" s="89">
        <v>1225</v>
      </c>
      <c r="AM118" s="89">
        <v>1319</v>
      </c>
      <c r="AN118" s="89">
        <v>1455</v>
      </c>
      <c r="AO118" s="89">
        <v>1658</v>
      </c>
      <c r="AP118" s="89">
        <v>1810</v>
      </c>
      <c r="AQ118" s="93">
        <v>2044</v>
      </c>
      <c r="AR118" s="89">
        <v>2194</v>
      </c>
      <c r="AS118" s="89">
        <v>2353</v>
      </c>
      <c r="AT118" s="89">
        <v>2502</v>
      </c>
      <c r="AU118" s="89">
        <v>2646</v>
      </c>
      <c r="AV118" s="93">
        <v>2858</v>
      </c>
      <c r="AW118" s="89">
        <v>3106</v>
      </c>
      <c r="AX118">
        <v>3468</v>
      </c>
      <c r="AY118">
        <v>3677.2349192887241</v>
      </c>
      <c r="AZ118">
        <v>3886.984802560241</v>
      </c>
      <c r="BA118">
        <v>4095.2545932991875</v>
      </c>
      <c r="BB118">
        <v>4296.2911728822019</v>
      </c>
      <c r="BC118">
        <v>4493.5845179907756</v>
      </c>
      <c r="BD118">
        <v>4685.7972843186017</v>
      </c>
      <c r="BE118">
        <v>4874.95170985186</v>
      </c>
      <c r="BF118">
        <v>5066.0947798991192</v>
      </c>
      <c r="BG118">
        <v>5256.6719395580431</v>
      </c>
      <c r="BH118">
        <v>5438.5953615210146</v>
      </c>
      <c r="BI118">
        <v>5616.0171810833826</v>
      </c>
      <c r="BJ118">
        <v>5791.0685139532898</v>
      </c>
      <c r="BK118">
        <v>5964.6962125405207</v>
      </c>
      <c r="BL118">
        <v>6132.6262925926012</v>
      </c>
      <c r="BM118">
        <v>6299.1088457351052</v>
      </c>
      <c r="BN118">
        <v>6464.5325755406193</v>
      </c>
      <c r="BO118">
        <v>6629.5549072838912</v>
      </c>
      <c r="BP118">
        <v>6792.7526304660578</v>
      </c>
      <c r="BQ118">
        <v>6953.8769862128356</v>
      </c>
      <c r="BR118">
        <v>7109.5190260370091</v>
      </c>
      <c r="BS118">
        <v>7261.8230982393388</v>
      </c>
      <c r="BT118" s="94"/>
      <c r="BU118" s="94"/>
      <c r="BV118" s="94"/>
      <c r="BW118" s="94"/>
      <c r="BX118" s="94"/>
      <c r="BY118" s="94"/>
      <c r="BZ118" s="94"/>
      <c r="CA118" s="94"/>
      <c r="CB118" s="94"/>
      <c r="CC118" s="94"/>
      <c r="CD118" s="94"/>
      <c r="CE118" s="94"/>
      <c r="CF118" s="94"/>
      <c r="CG118" s="94"/>
    </row>
    <row r="119" spans="1:85" ht="12.75" customHeight="1" x14ac:dyDescent="0.4">
      <c r="A119" s="307"/>
      <c r="B119" s="95" t="s">
        <v>54</v>
      </c>
      <c r="AE119" s="89">
        <v>93</v>
      </c>
      <c r="AF119" s="89">
        <v>112</v>
      </c>
      <c r="AG119" s="89">
        <v>134</v>
      </c>
      <c r="AH119" s="89">
        <v>153</v>
      </c>
      <c r="AI119" s="89">
        <v>167</v>
      </c>
      <c r="AJ119" s="89">
        <v>184</v>
      </c>
      <c r="AK119" s="89">
        <v>208</v>
      </c>
      <c r="AL119" s="89">
        <v>215</v>
      </c>
      <c r="AM119" s="89">
        <v>243</v>
      </c>
      <c r="AN119" s="89">
        <v>266</v>
      </c>
      <c r="AO119" s="89">
        <v>289</v>
      </c>
      <c r="AP119" s="89">
        <v>299</v>
      </c>
      <c r="AQ119" s="93">
        <v>333</v>
      </c>
      <c r="AR119" s="89">
        <v>360</v>
      </c>
      <c r="AS119" s="89">
        <v>373</v>
      </c>
      <c r="AT119" s="89">
        <v>405</v>
      </c>
      <c r="AU119" s="89">
        <v>431</v>
      </c>
      <c r="AV119" s="93">
        <v>470</v>
      </c>
      <c r="AW119" s="89">
        <v>500</v>
      </c>
      <c r="AX119">
        <v>546</v>
      </c>
      <c r="AY119">
        <v>589.81207321255374</v>
      </c>
      <c r="AZ119">
        <v>625.57469535187579</v>
      </c>
      <c r="BA119">
        <v>660.13211400343823</v>
      </c>
      <c r="BB119">
        <v>700.85069318358217</v>
      </c>
      <c r="BC119">
        <v>743.6193579035006</v>
      </c>
      <c r="BD119">
        <v>788.38237238141141</v>
      </c>
      <c r="BE119">
        <v>832.94254796735345</v>
      </c>
      <c r="BF119">
        <v>875.6852718384315</v>
      </c>
      <c r="BG119">
        <v>915.4449711697971</v>
      </c>
      <c r="BH119">
        <v>954.84434462782235</v>
      </c>
      <c r="BI119">
        <v>993.55607098044482</v>
      </c>
      <c r="BJ119">
        <v>1033.0216040603445</v>
      </c>
      <c r="BK119">
        <v>1073.5141221462038</v>
      </c>
      <c r="BL119">
        <v>1112.9719088986137</v>
      </c>
      <c r="BM119">
        <v>1152.1191448934574</v>
      </c>
      <c r="BN119">
        <v>1196.9362214018408</v>
      </c>
      <c r="BO119">
        <v>1243.5468849932067</v>
      </c>
      <c r="BP119">
        <v>1286.616164694083</v>
      </c>
      <c r="BQ119">
        <v>1328.8436933471103</v>
      </c>
      <c r="BR119">
        <v>1371.3156326711853</v>
      </c>
      <c r="BS119">
        <v>1413.9272320206969</v>
      </c>
      <c r="BT119" s="94"/>
      <c r="BU119" s="94"/>
      <c r="BV119" s="94"/>
      <c r="BW119" s="94"/>
      <c r="BX119" s="94"/>
      <c r="BY119" s="94"/>
      <c r="BZ119" s="94"/>
      <c r="CA119" s="94"/>
      <c r="CB119" s="94"/>
      <c r="CC119" s="94"/>
      <c r="CD119" s="94"/>
      <c r="CE119" s="94"/>
      <c r="CF119" s="94"/>
      <c r="CG119" s="94"/>
    </row>
    <row r="120" spans="1:85" ht="12.75" customHeight="1" x14ac:dyDescent="0.4">
      <c r="A120" s="307"/>
      <c r="B120" s="95" t="s">
        <v>55</v>
      </c>
      <c r="K120" s="291"/>
      <c r="M120" s="291"/>
      <c r="O120" s="291"/>
      <c r="Q120" s="291"/>
      <c r="S120" s="291"/>
      <c r="U120" s="291"/>
      <c r="W120" s="291"/>
      <c r="Y120" s="291"/>
      <c r="AA120" s="291"/>
      <c r="AC120" s="291"/>
      <c r="AE120" s="95">
        <v>16732</v>
      </c>
      <c r="AF120" s="95">
        <v>18237</v>
      </c>
      <c r="AG120" s="95">
        <v>19561</v>
      </c>
      <c r="AH120" s="95">
        <v>20680</v>
      </c>
      <c r="AI120" s="95">
        <v>22337</v>
      </c>
      <c r="AJ120" s="95">
        <v>23997</v>
      </c>
      <c r="AK120" s="95">
        <v>25596</v>
      </c>
      <c r="AL120" s="95">
        <v>27554</v>
      </c>
      <c r="AM120" s="95">
        <v>29612</v>
      </c>
      <c r="AN120" s="95">
        <v>32597</v>
      </c>
      <c r="AO120" s="95">
        <v>36875</v>
      </c>
      <c r="AP120" s="95">
        <v>39822</v>
      </c>
      <c r="AQ120" s="119">
        <v>43169</v>
      </c>
      <c r="AR120" s="95">
        <v>46499</v>
      </c>
      <c r="AS120" s="95">
        <v>48985</v>
      </c>
      <c r="AT120" s="95">
        <v>50990</v>
      </c>
      <c r="AU120" s="95">
        <v>53672</v>
      </c>
      <c r="AV120" s="119">
        <v>56747</v>
      </c>
      <c r="AW120" s="95">
        <v>60621</v>
      </c>
      <c r="AX120">
        <v>66463</v>
      </c>
      <c r="AY120">
        <v>69647.940507941326</v>
      </c>
      <c r="AZ120">
        <v>72828.120001787771</v>
      </c>
      <c r="BA120">
        <v>76019.274833040297</v>
      </c>
      <c r="BB120">
        <v>79202.975858561767</v>
      </c>
      <c r="BC120">
        <v>82384.387662516558</v>
      </c>
      <c r="BD120">
        <v>85545.872124777496</v>
      </c>
      <c r="BE120">
        <v>88705.095628362629</v>
      </c>
      <c r="BF120">
        <v>91845.911187174454</v>
      </c>
      <c r="BG120">
        <v>94982.047235388134</v>
      </c>
      <c r="BH120">
        <v>98092.836299136296</v>
      </c>
      <c r="BI120">
        <v>101193.88587477562</v>
      </c>
      <c r="BJ120">
        <v>104270.76393069742</v>
      </c>
      <c r="BK120">
        <v>107345.04727076236</v>
      </c>
      <c r="BL120">
        <v>110388.11233594878</v>
      </c>
      <c r="BM120">
        <v>113423.69217976366</v>
      </c>
      <c r="BN120">
        <v>116415.60858299586</v>
      </c>
      <c r="BO120">
        <v>119401.99188914009</v>
      </c>
      <c r="BP120">
        <v>122352.50443019606</v>
      </c>
      <c r="BQ120">
        <v>125293.42385554528</v>
      </c>
      <c r="BR120">
        <v>128192.02288962524</v>
      </c>
      <c r="BS120">
        <v>131085.40833156373</v>
      </c>
      <c r="BT120" s="94"/>
      <c r="BU120" s="94"/>
      <c r="BV120" s="94"/>
      <c r="BW120" s="94"/>
      <c r="BX120" s="94"/>
      <c r="BY120" s="94"/>
      <c r="BZ120" s="94"/>
      <c r="CA120" s="94"/>
      <c r="CB120" s="94"/>
      <c r="CC120" s="94"/>
      <c r="CD120" s="94"/>
      <c r="CE120" s="94"/>
      <c r="CF120" s="94"/>
      <c r="CG120" s="94"/>
    </row>
    <row r="121" spans="1:85" ht="12.75" customHeight="1" x14ac:dyDescent="0.4">
      <c r="A121" s="307"/>
      <c r="B121" s="95" t="s">
        <v>10</v>
      </c>
      <c r="BM121" s="89"/>
      <c r="BN121" s="89"/>
      <c r="BO121" s="89"/>
      <c r="BP121" s="89"/>
      <c r="BQ121" s="89"/>
      <c r="BR121" s="89"/>
      <c r="BS121" s="243"/>
      <c r="BT121" s="94"/>
      <c r="BU121" s="94"/>
      <c r="BV121" s="94"/>
      <c r="BW121" s="94"/>
      <c r="BX121" s="94"/>
      <c r="BY121" s="94"/>
      <c r="BZ121" s="94"/>
      <c r="CA121" s="94"/>
      <c r="CB121" s="94"/>
      <c r="CC121" s="94"/>
      <c r="CD121" s="94"/>
      <c r="CE121" s="94"/>
      <c r="CF121" s="94"/>
      <c r="CG121" s="94"/>
    </row>
    <row r="122" spans="1:85" ht="12.75" customHeight="1" x14ac:dyDescent="0.4">
      <c r="A122" s="307"/>
      <c r="BT122" s="94"/>
      <c r="BU122" s="94"/>
      <c r="BV122" s="94"/>
      <c r="BW122" s="94"/>
      <c r="BX122" s="94"/>
      <c r="BY122" s="94"/>
      <c r="BZ122" s="94"/>
      <c r="CA122" s="94"/>
      <c r="CB122" s="94"/>
      <c r="CC122" s="94"/>
      <c r="CD122" s="94"/>
      <c r="CE122" s="94"/>
      <c r="CF122" s="94"/>
      <c r="CG122" s="94"/>
    </row>
    <row r="123" spans="1:85" ht="12.75" customHeight="1" x14ac:dyDescent="0.4">
      <c r="A123" s="307"/>
      <c r="BT123" s="94"/>
      <c r="BU123" s="94"/>
      <c r="BV123" s="94"/>
      <c r="BW123" s="94"/>
      <c r="BX123" s="94"/>
      <c r="BY123" s="94"/>
      <c r="BZ123" s="94"/>
      <c r="CA123" s="94"/>
      <c r="CB123" s="94"/>
      <c r="CC123" s="94"/>
      <c r="CD123" s="94"/>
      <c r="CE123" s="94"/>
      <c r="CF123" s="94"/>
      <c r="CG123" s="94"/>
    </row>
    <row r="124" spans="1:85" ht="12.75" customHeight="1" x14ac:dyDescent="0.4">
      <c r="A124" s="307"/>
      <c r="BT124" s="94"/>
      <c r="BU124" s="94"/>
      <c r="BV124" s="94"/>
      <c r="BW124" s="94"/>
      <c r="BX124" s="94"/>
      <c r="BY124" s="94"/>
      <c r="BZ124" s="94"/>
      <c r="CA124" s="94"/>
      <c r="CB124" s="94"/>
      <c r="CC124" s="94"/>
      <c r="CD124" s="94"/>
      <c r="CE124" s="94"/>
      <c r="CF124" s="94"/>
      <c r="CG124" s="94"/>
    </row>
    <row r="125" spans="1:85" ht="12.75" customHeight="1" x14ac:dyDescent="0.4">
      <c r="A125" s="307"/>
      <c r="BT125" s="94"/>
      <c r="BU125" s="94"/>
      <c r="BV125" s="94"/>
      <c r="BW125" s="94"/>
      <c r="BX125" s="94"/>
      <c r="BY125" s="94"/>
      <c r="BZ125" s="94"/>
      <c r="CA125" s="94"/>
      <c r="CB125" s="94"/>
      <c r="CC125" s="94"/>
      <c r="CD125" s="94"/>
      <c r="CE125" s="94"/>
      <c r="CF125" s="94"/>
      <c r="CG125" s="94"/>
    </row>
    <row r="126" spans="1:85" ht="12.75" customHeight="1" x14ac:dyDescent="0.4">
      <c r="A126" s="307"/>
      <c r="BT126" s="94"/>
      <c r="BU126" s="94"/>
      <c r="BV126" s="94"/>
      <c r="BW126" s="94"/>
      <c r="BX126" s="94"/>
      <c r="BY126" s="94"/>
      <c r="BZ126" s="94"/>
      <c r="CA126" s="94"/>
      <c r="CB126" s="94"/>
      <c r="CC126" s="94"/>
      <c r="CD126" s="94"/>
      <c r="CE126" s="94"/>
      <c r="CF126" s="94"/>
      <c r="CG126" s="94"/>
    </row>
    <row r="127" spans="1:85" ht="12.75" customHeight="1" x14ac:dyDescent="0.4">
      <c r="A127" s="307"/>
      <c r="BT127" s="94"/>
      <c r="BU127" s="94"/>
      <c r="BV127" s="94"/>
      <c r="BW127" s="94"/>
      <c r="BX127" s="94"/>
      <c r="BY127" s="94"/>
      <c r="BZ127" s="94"/>
      <c r="CA127" s="94"/>
      <c r="CB127" s="94"/>
      <c r="CC127" s="94"/>
      <c r="CD127" s="94"/>
      <c r="CE127" s="94"/>
      <c r="CF127" s="94"/>
      <c r="CG127" s="94"/>
    </row>
    <row r="128" spans="1:85" ht="12.75" customHeight="1" x14ac:dyDescent="0.4">
      <c r="A128" s="307"/>
      <c r="BT128" s="94"/>
      <c r="BU128" s="94"/>
      <c r="BV128" s="94"/>
      <c r="BW128" s="94"/>
      <c r="BX128" s="94"/>
      <c r="BY128" s="94"/>
      <c r="BZ128" s="94"/>
      <c r="CA128" s="94"/>
      <c r="CB128" s="94"/>
      <c r="CC128" s="94"/>
      <c r="CD128" s="94"/>
      <c r="CE128" s="94"/>
      <c r="CF128" s="94"/>
      <c r="CG128" s="94"/>
    </row>
    <row r="129" spans="1:85" ht="12.75" customHeight="1" x14ac:dyDescent="0.4">
      <c r="A129" s="307"/>
      <c r="BT129" s="94"/>
      <c r="BU129" s="94"/>
      <c r="BV129" s="94"/>
      <c r="BW129" s="94"/>
      <c r="BX129" s="94"/>
      <c r="BY129" s="94"/>
      <c r="BZ129" s="94"/>
      <c r="CA129" s="94"/>
      <c r="CB129" s="94"/>
      <c r="CC129" s="94"/>
      <c r="CD129" s="94"/>
      <c r="CE129" s="94"/>
      <c r="CF129" s="94"/>
      <c r="CG129" s="94"/>
    </row>
    <row r="130" spans="1:85" ht="12.75" customHeight="1" x14ac:dyDescent="0.4">
      <c r="A130" s="307"/>
      <c r="BT130" s="94"/>
      <c r="BU130" s="94"/>
      <c r="BV130" s="94"/>
      <c r="BW130" s="94"/>
      <c r="BX130" s="94"/>
      <c r="BY130" s="94"/>
      <c r="BZ130" s="94"/>
      <c r="CA130" s="94"/>
      <c r="CB130" s="94"/>
      <c r="CC130" s="94"/>
      <c r="CD130" s="94"/>
      <c r="CE130" s="94"/>
      <c r="CF130" s="94"/>
      <c r="CG130" s="94"/>
    </row>
    <row r="131" spans="1:85" ht="12.75" customHeight="1" x14ac:dyDescent="0.4">
      <c r="A131" s="308" t="s">
        <v>78</v>
      </c>
      <c r="BT131" s="94"/>
      <c r="BU131" s="94"/>
      <c r="BV131" s="94"/>
      <c r="BW131" s="94"/>
      <c r="BX131" s="94"/>
      <c r="BY131" s="94"/>
      <c r="BZ131" s="94"/>
      <c r="CA131" s="94"/>
      <c r="CB131" s="94"/>
      <c r="CC131" s="94"/>
      <c r="CD131" s="94"/>
      <c r="CE131" s="94"/>
      <c r="CF131" s="94"/>
      <c r="CG131" s="94"/>
    </row>
    <row r="132" spans="1:85" ht="12.75" customHeight="1" x14ac:dyDescent="0.4">
      <c r="B132" s="95" t="s">
        <v>51</v>
      </c>
      <c r="AE132" s="89">
        <v>12010</v>
      </c>
      <c r="AF132" s="89">
        <v>12085</v>
      </c>
      <c r="AG132" s="89">
        <v>12118</v>
      </c>
      <c r="AH132" s="89">
        <v>12152</v>
      </c>
      <c r="AI132" s="89">
        <v>12231</v>
      </c>
      <c r="AJ132" s="89">
        <v>12303</v>
      </c>
      <c r="AK132" s="89">
        <v>12321</v>
      </c>
      <c r="AL132" s="89">
        <v>12375</v>
      </c>
      <c r="AM132" s="89">
        <v>12428</v>
      </c>
      <c r="AN132" s="89">
        <v>12528</v>
      </c>
      <c r="AO132" s="89">
        <v>12670</v>
      </c>
      <c r="AP132" s="89">
        <v>12843</v>
      </c>
      <c r="AQ132" s="93">
        <v>13015</v>
      </c>
      <c r="AR132" s="89">
        <v>13152</v>
      </c>
      <c r="AS132" s="89">
        <v>13247</v>
      </c>
      <c r="AT132" s="89">
        <v>13299</v>
      </c>
      <c r="AU132" s="89">
        <v>13447</v>
      </c>
      <c r="AV132" s="93">
        <v>13513</v>
      </c>
      <c r="AW132" s="89">
        <v>13670</v>
      </c>
      <c r="AX132">
        <v>13896</v>
      </c>
      <c r="AY132">
        <v>13970.28985640262</v>
      </c>
      <c r="AZ132">
        <v>14055.360985368068</v>
      </c>
      <c r="BA132">
        <v>14144.396183639883</v>
      </c>
      <c r="BB132">
        <v>14229.18051267081</v>
      </c>
      <c r="BC132">
        <v>14316.046548927578</v>
      </c>
      <c r="BD132">
        <v>14398.386719760119</v>
      </c>
      <c r="BE132">
        <v>14488.392905553746</v>
      </c>
      <c r="BF132">
        <v>14563.679746470227</v>
      </c>
      <c r="BG132">
        <v>14637.973199108148</v>
      </c>
      <c r="BH132">
        <v>14704.425113192039</v>
      </c>
      <c r="BI132">
        <v>14771.47588140335</v>
      </c>
      <c r="BJ132">
        <v>14831.034059097345</v>
      </c>
      <c r="BK132">
        <v>14890.057177579865</v>
      </c>
      <c r="BL132">
        <v>14936.681634824405</v>
      </c>
      <c r="BM132">
        <v>14987.613492594543</v>
      </c>
      <c r="BN132">
        <v>15030.172146609722</v>
      </c>
      <c r="BO132">
        <v>15071.078629497297</v>
      </c>
      <c r="BP132">
        <v>15091.480543579612</v>
      </c>
      <c r="BQ132">
        <v>15111.262750134603</v>
      </c>
      <c r="BR132">
        <v>15118.968138277807</v>
      </c>
      <c r="BS132">
        <v>15125.716649071794</v>
      </c>
      <c r="BT132" s="94"/>
      <c r="BU132" s="94"/>
      <c r="BV132" s="94"/>
      <c r="BW132" s="94"/>
      <c r="BX132" s="94"/>
      <c r="BY132" s="94"/>
      <c r="BZ132" s="94"/>
      <c r="CA132" s="94"/>
      <c r="CB132" s="94"/>
      <c r="CC132" s="94"/>
      <c r="CD132" s="94"/>
      <c r="CE132" s="94"/>
      <c r="CF132" s="94"/>
      <c r="CG132" s="94"/>
    </row>
    <row r="133" spans="1:85" ht="12.75" customHeight="1" x14ac:dyDescent="0.4">
      <c r="A133" s="307"/>
      <c r="B133" s="95" t="s">
        <v>44</v>
      </c>
      <c r="AE133" s="89">
        <v>7191</v>
      </c>
      <c r="AF133" s="89">
        <v>7239</v>
      </c>
      <c r="AG133" s="89">
        <v>7262</v>
      </c>
      <c r="AH133" s="89">
        <v>7290</v>
      </c>
      <c r="AI133" s="89">
        <v>7371</v>
      </c>
      <c r="AJ133" s="89">
        <v>7437</v>
      </c>
      <c r="AK133" s="89">
        <v>7502</v>
      </c>
      <c r="AL133" s="89">
        <v>7566</v>
      </c>
      <c r="AM133" s="89">
        <v>7628</v>
      </c>
      <c r="AN133" s="89">
        <v>7708</v>
      </c>
      <c r="AO133" s="89">
        <v>7872</v>
      </c>
      <c r="AP133" s="89">
        <v>7999</v>
      </c>
      <c r="AQ133" s="93">
        <v>8142</v>
      </c>
      <c r="AR133" s="89">
        <v>8204</v>
      </c>
      <c r="AS133" s="89">
        <v>8229</v>
      </c>
      <c r="AT133" s="89">
        <v>8291</v>
      </c>
      <c r="AU133" s="89">
        <v>8357</v>
      </c>
      <c r="AV133" s="93">
        <v>8435</v>
      </c>
      <c r="AW133" s="89">
        <v>8500</v>
      </c>
      <c r="AX133">
        <v>8654</v>
      </c>
      <c r="AY133">
        <v>8725.6423872661035</v>
      </c>
      <c r="AZ133">
        <v>8825.1343886502746</v>
      </c>
      <c r="BA133">
        <v>8928.1009626557643</v>
      </c>
      <c r="BB133">
        <v>9031.366643136229</v>
      </c>
      <c r="BC133">
        <v>9140.0508291996066</v>
      </c>
      <c r="BD133">
        <v>9242.4281856948292</v>
      </c>
      <c r="BE133">
        <v>9343.2754840219986</v>
      </c>
      <c r="BF133">
        <v>9444.9432639216066</v>
      </c>
      <c r="BG133">
        <v>9549.963561206032</v>
      </c>
      <c r="BH133">
        <v>9650.6292251634586</v>
      </c>
      <c r="BI133">
        <v>9750.8440322735933</v>
      </c>
      <c r="BJ133">
        <v>9842.8405816254508</v>
      </c>
      <c r="BK133">
        <v>9935.2782845788679</v>
      </c>
      <c r="BL133">
        <v>10011.946341011184</v>
      </c>
      <c r="BM133">
        <v>10086.491283885212</v>
      </c>
      <c r="BN133">
        <v>10146.113632881019</v>
      </c>
      <c r="BO133">
        <v>10207.240560113931</v>
      </c>
      <c r="BP133">
        <v>10249.927916396911</v>
      </c>
      <c r="BQ133">
        <v>10292.147461599927</v>
      </c>
      <c r="BR133">
        <v>10309.909959107128</v>
      </c>
      <c r="BS133">
        <v>10330.472259521073</v>
      </c>
      <c r="BT133" s="94"/>
      <c r="BU133" s="94"/>
      <c r="BV133" s="94"/>
      <c r="BW133" s="94"/>
      <c r="BX133" s="94"/>
      <c r="BY133" s="94"/>
      <c r="BZ133" s="94"/>
      <c r="CA133" s="94"/>
      <c r="CB133" s="94"/>
      <c r="CC133" s="94"/>
      <c r="CD133" s="94"/>
      <c r="CE133" s="94"/>
      <c r="CF133" s="94"/>
      <c r="CG133" s="94"/>
    </row>
    <row r="134" spans="1:85" ht="12.75" customHeight="1" x14ac:dyDescent="0.4">
      <c r="A134" s="307"/>
      <c r="B134" s="95" t="s">
        <v>45</v>
      </c>
      <c r="AE134" s="89">
        <v>16342</v>
      </c>
      <c r="AF134" s="89">
        <v>16437</v>
      </c>
      <c r="AG134" s="89">
        <v>16506</v>
      </c>
      <c r="AH134" s="89">
        <v>16600</v>
      </c>
      <c r="AI134" s="89">
        <v>16752</v>
      </c>
      <c r="AJ134" s="89">
        <v>16943</v>
      </c>
      <c r="AK134" s="89">
        <v>17107</v>
      </c>
      <c r="AL134" s="89">
        <v>17254</v>
      </c>
      <c r="AM134" s="89">
        <v>17377</v>
      </c>
      <c r="AN134" s="89">
        <v>17741</v>
      </c>
      <c r="AO134" s="89">
        <v>18169</v>
      </c>
      <c r="AP134" s="89">
        <v>18630</v>
      </c>
      <c r="AQ134" s="93">
        <v>19109</v>
      </c>
      <c r="AR134" s="89">
        <v>19460</v>
      </c>
      <c r="AS134" s="89">
        <v>19751</v>
      </c>
      <c r="AT134" s="89">
        <v>20091</v>
      </c>
      <c r="AU134" s="89">
        <v>20623</v>
      </c>
      <c r="AV134" s="93">
        <v>21124</v>
      </c>
      <c r="AW134" s="89">
        <v>21699</v>
      </c>
      <c r="AX134">
        <v>22409</v>
      </c>
      <c r="AY134">
        <v>22749.769079346275</v>
      </c>
      <c r="AZ134">
        <v>23085.469506107846</v>
      </c>
      <c r="BA134">
        <v>23434.680196408608</v>
      </c>
      <c r="BB134">
        <v>23772.810677529851</v>
      </c>
      <c r="BC134">
        <v>24115.854451822783</v>
      </c>
      <c r="BD134">
        <v>24459.410171022057</v>
      </c>
      <c r="BE134">
        <v>24805.096370494219</v>
      </c>
      <c r="BF134">
        <v>25132.299347243214</v>
      </c>
      <c r="BG134">
        <v>25459.350588497273</v>
      </c>
      <c r="BH134">
        <v>25764.066146784389</v>
      </c>
      <c r="BI134">
        <v>26062.542723310657</v>
      </c>
      <c r="BJ134">
        <v>26338.702802372547</v>
      </c>
      <c r="BK134">
        <v>26602.900226494152</v>
      </c>
      <c r="BL134">
        <v>26842.226776156327</v>
      </c>
      <c r="BM134">
        <v>27072.468358304683</v>
      </c>
      <c r="BN134">
        <v>27275.156651188921</v>
      </c>
      <c r="BO134">
        <v>27475.80066065384</v>
      </c>
      <c r="BP134">
        <v>27641.344485239464</v>
      </c>
      <c r="BQ134">
        <v>27802.402893172457</v>
      </c>
      <c r="BR134">
        <v>27933.158857848375</v>
      </c>
      <c r="BS134">
        <v>28051.737738645985</v>
      </c>
      <c r="BT134" s="94"/>
      <c r="BU134" s="94"/>
      <c r="BV134" s="94"/>
      <c r="BW134" s="94"/>
      <c r="BX134" s="94"/>
      <c r="BY134" s="94"/>
      <c r="BZ134" s="94"/>
      <c r="CA134" s="94"/>
      <c r="CB134" s="94"/>
      <c r="CC134" s="94"/>
      <c r="CD134" s="94"/>
      <c r="CE134" s="94"/>
      <c r="CF134" s="94"/>
      <c r="CG134" s="94"/>
    </row>
    <row r="135" spans="1:85" ht="12.75" customHeight="1" x14ac:dyDescent="0.4">
      <c r="A135" s="307"/>
      <c r="B135" s="95" t="s">
        <v>46</v>
      </c>
      <c r="AE135" s="89">
        <v>3291</v>
      </c>
      <c r="AF135" s="89">
        <v>3326</v>
      </c>
      <c r="AG135" s="89">
        <v>3341</v>
      </c>
      <c r="AH135" s="89">
        <v>3356</v>
      </c>
      <c r="AI135" s="89">
        <v>3391</v>
      </c>
      <c r="AJ135" s="89">
        <v>3403</v>
      </c>
      <c r="AK135" s="89">
        <v>3413</v>
      </c>
      <c r="AL135" s="89">
        <v>3418</v>
      </c>
      <c r="AM135" s="89">
        <v>3441</v>
      </c>
      <c r="AN135" s="89">
        <v>3459</v>
      </c>
      <c r="AO135" s="89">
        <v>3520</v>
      </c>
      <c r="AP135" s="89">
        <v>3617</v>
      </c>
      <c r="AQ135" s="93">
        <v>3680</v>
      </c>
      <c r="AR135" s="89">
        <v>3747</v>
      </c>
      <c r="AS135" s="89">
        <v>3796</v>
      </c>
      <c r="AT135" s="89">
        <v>3850</v>
      </c>
      <c r="AU135" s="89">
        <v>3922</v>
      </c>
      <c r="AV135" s="93">
        <v>3978</v>
      </c>
      <c r="AW135" s="89">
        <v>4057</v>
      </c>
      <c r="AX135">
        <v>4141</v>
      </c>
      <c r="AY135">
        <v>4180.4580690112198</v>
      </c>
      <c r="AZ135">
        <v>4231.3744379647787</v>
      </c>
      <c r="BA135">
        <v>4284.917080462149</v>
      </c>
      <c r="BB135">
        <v>4338.6676980025959</v>
      </c>
      <c r="BC135">
        <v>4391.3656668935992</v>
      </c>
      <c r="BD135">
        <v>4444.4931191204214</v>
      </c>
      <c r="BE135">
        <v>4499.9330421477043</v>
      </c>
      <c r="BF135">
        <v>4551.4382542268522</v>
      </c>
      <c r="BG135">
        <v>4601.0199830222509</v>
      </c>
      <c r="BH135">
        <v>4650.1872827680399</v>
      </c>
      <c r="BI135">
        <v>4700.1207794756219</v>
      </c>
      <c r="BJ135">
        <v>4743.2027886481574</v>
      </c>
      <c r="BK135">
        <v>4784.5545701172268</v>
      </c>
      <c r="BL135">
        <v>4825.3336336293678</v>
      </c>
      <c r="BM135">
        <v>4866.0012648027687</v>
      </c>
      <c r="BN135">
        <v>4900.5215717562351</v>
      </c>
      <c r="BO135">
        <v>4933.1997697738543</v>
      </c>
      <c r="BP135">
        <v>4959.8190812239145</v>
      </c>
      <c r="BQ135">
        <v>4984.4033998433497</v>
      </c>
      <c r="BR135">
        <v>5004.6598566671837</v>
      </c>
      <c r="BS135">
        <v>5025.3762154001843</v>
      </c>
      <c r="BT135" s="94"/>
      <c r="BU135" s="94"/>
      <c r="BV135" s="94"/>
      <c r="BW135" s="94"/>
      <c r="BX135" s="94"/>
      <c r="BY135" s="94"/>
      <c r="BZ135" s="94"/>
      <c r="CA135" s="94"/>
      <c r="CB135" s="94"/>
      <c r="CC135" s="94"/>
      <c r="CD135" s="94"/>
      <c r="CE135" s="94"/>
      <c r="CF135" s="94"/>
      <c r="CG135" s="94"/>
    </row>
    <row r="136" spans="1:85" ht="12.75" customHeight="1" x14ac:dyDescent="0.4">
      <c r="A136" s="307"/>
      <c r="B136" s="95" t="s">
        <v>47</v>
      </c>
      <c r="AE136" s="89">
        <v>5680</v>
      </c>
      <c r="AF136" s="89">
        <v>5733</v>
      </c>
      <c r="AG136" s="89">
        <v>5740</v>
      </c>
      <c r="AH136" s="89">
        <v>5766</v>
      </c>
      <c r="AI136" s="89">
        <v>5800</v>
      </c>
      <c r="AJ136" s="89">
        <v>5805</v>
      </c>
      <c r="AK136" s="89">
        <v>5781</v>
      </c>
      <c r="AL136" s="89">
        <v>5795</v>
      </c>
      <c r="AM136" s="89">
        <v>5792</v>
      </c>
      <c r="AN136" s="89">
        <v>5871</v>
      </c>
      <c r="AO136" s="89">
        <v>5963</v>
      </c>
      <c r="AP136" s="89">
        <v>6078</v>
      </c>
      <c r="AQ136" s="93">
        <v>6196</v>
      </c>
      <c r="AR136" s="89">
        <v>6299</v>
      </c>
      <c r="AS136" s="89">
        <v>6378</v>
      </c>
      <c r="AT136" s="89">
        <v>6488</v>
      </c>
      <c r="AU136" s="89">
        <v>6623</v>
      </c>
      <c r="AV136" s="93">
        <v>6691</v>
      </c>
      <c r="AW136" s="89">
        <v>6808</v>
      </c>
      <c r="AX136">
        <v>6988</v>
      </c>
      <c r="AY136">
        <v>7062.9003806300152</v>
      </c>
      <c r="AZ136">
        <v>7144.5893036903908</v>
      </c>
      <c r="BA136">
        <v>7230.5171601511274</v>
      </c>
      <c r="BB136">
        <v>7314.024773246425</v>
      </c>
      <c r="BC136">
        <v>7397.8017954546658</v>
      </c>
      <c r="BD136">
        <v>7476.7713591763277</v>
      </c>
      <c r="BE136">
        <v>7557.4224383620012</v>
      </c>
      <c r="BF136">
        <v>7636.0844711216132</v>
      </c>
      <c r="BG136">
        <v>7713.1496630905094</v>
      </c>
      <c r="BH136">
        <v>7786.2561622337907</v>
      </c>
      <c r="BI136">
        <v>7859.5827374516248</v>
      </c>
      <c r="BJ136">
        <v>7923.8171280324041</v>
      </c>
      <c r="BK136">
        <v>7986.5474905853698</v>
      </c>
      <c r="BL136">
        <v>8045.0902686590971</v>
      </c>
      <c r="BM136">
        <v>8103.2914621433729</v>
      </c>
      <c r="BN136">
        <v>8154.1543066641598</v>
      </c>
      <c r="BO136">
        <v>8201.4603005648205</v>
      </c>
      <c r="BP136">
        <v>8239.734644029264</v>
      </c>
      <c r="BQ136">
        <v>8277.3655930276127</v>
      </c>
      <c r="BR136">
        <v>8307.029753442197</v>
      </c>
      <c r="BS136">
        <v>8335.4987498851733</v>
      </c>
      <c r="BT136" s="94"/>
      <c r="BU136" s="94"/>
      <c r="BV136" s="94"/>
      <c r="BW136" s="94"/>
      <c r="BX136" s="94"/>
      <c r="BY136" s="94"/>
      <c r="BZ136" s="94"/>
      <c r="CA136" s="94"/>
      <c r="CB136" s="94"/>
      <c r="CC136" s="94"/>
      <c r="CD136" s="94"/>
      <c r="CE136" s="94"/>
      <c r="CF136" s="94"/>
      <c r="CG136" s="94"/>
    </row>
    <row r="137" spans="1:85" ht="12.75" customHeight="1" x14ac:dyDescent="0.4">
      <c r="A137" s="307"/>
      <c r="B137" s="95" t="s">
        <v>48</v>
      </c>
      <c r="AE137" s="89">
        <v>1622</v>
      </c>
      <c r="AF137" s="89">
        <v>1627</v>
      </c>
      <c r="AG137" s="89">
        <v>1638</v>
      </c>
      <c r="AH137" s="89">
        <v>1653</v>
      </c>
      <c r="AI137" s="89">
        <v>1671</v>
      </c>
      <c r="AJ137" s="89">
        <v>1690</v>
      </c>
      <c r="AK137" s="89">
        <v>1696</v>
      </c>
      <c r="AL137" s="89">
        <v>1704</v>
      </c>
      <c r="AM137" s="89">
        <v>1711</v>
      </c>
      <c r="AN137" s="89">
        <v>1732</v>
      </c>
      <c r="AO137" s="89">
        <v>1771</v>
      </c>
      <c r="AP137" s="89">
        <v>1799</v>
      </c>
      <c r="AQ137" s="93">
        <v>1846</v>
      </c>
      <c r="AR137" s="89">
        <v>1878</v>
      </c>
      <c r="AS137" s="89">
        <v>1906</v>
      </c>
      <c r="AT137" s="89">
        <v>1922</v>
      </c>
      <c r="AU137" s="89">
        <v>1973</v>
      </c>
      <c r="AV137" s="93">
        <v>1993</v>
      </c>
      <c r="AW137" s="89">
        <v>2009</v>
      </c>
      <c r="AX137">
        <v>2044</v>
      </c>
      <c r="AY137">
        <v>2057.6263017130859</v>
      </c>
      <c r="AZ137">
        <v>2079.2904632375144</v>
      </c>
      <c r="BA137">
        <v>2102.1983098301462</v>
      </c>
      <c r="BB137">
        <v>2123.4846577808321</v>
      </c>
      <c r="BC137">
        <v>2144.6826718203533</v>
      </c>
      <c r="BD137">
        <v>2159.8248207967995</v>
      </c>
      <c r="BE137">
        <v>2173.5209450300244</v>
      </c>
      <c r="BF137">
        <v>2191.1147904428599</v>
      </c>
      <c r="BG137">
        <v>2210.2286532805638</v>
      </c>
      <c r="BH137">
        <v>2225.7078173238342</v>
      </c>
      <c r="BI137">
        <v>2239.6946284949286</v>
      </c>
      <c r="BJ137">
        <v>2250.6589915039781</v>
      </c>
      <c r="BK137">
        <v>2260.8570586157775</v>
      </c>
      <c r="BL137">
        <v>2270.9050049573962</v>
      </c>
      <c r="BM137">
        <v>2280.8493983918861</v>
      </c>
      <c r="BN137">
        <v>2285.8222521721814</v>
      </c>
      <c r="BO137">
        <v>2290.9937047428698</v>
      </c>
      <c r="BP137">
        <v>2293.1634510331746</v>
      </c>
      <c r="BQ137">
        <v>2294.8441599981629</v>
      </c>
      <c r="BR137">
        <v>2295.0598274461386</v>
      </c>
      <c r="BS137">
        <v>2295.4591163760615</v>
      </c>
      <c r="BT137" s="94"/>
      <c r="BU137" s="94"/>
      <c r="BV137" s="94"/>
      <c r="BW137" s="94"/>
      <c r="BX137" s="94"/>
      <c r="BY137" s="94"/>
      <c r="BZ137" s="94"/>
      <c r="CA137" s="94"/>
      <c r="CB137" s="94"/>
      <c r="CC137" s="94"/>
      <c r="CD137" s="94"/>
      <c r="CE137" s="94"/>
      <c r="CF137" s="94"/>
      <c r="CG137" s="94"/>
    </row>
    <row r="138" spans="1:85" ht="12.75" customHeight="1" x14ac:dyDescent="0.4">
      <c r="A138" s="307"/>
      <c r="B138" s="95" t="s">
        <v>49</v>
      </c>
      <c r="AE138" s="89">
        <v>1192</v>
      </c>
      <c r="AF138" s="89">
        <v>1188</v>
      </c>
      <c r="AG138" s="89">
        <v>1182</v>
      </c>
      <c r="AH138" s="89">
        <v>1174</v>
      </c>
      <c r="AI138" s="89">
        <v>1183</v>
      </c>
      <c r="AJ138" s="89">
        <v>1185</v>
      </c>
      <c r="AK138" s="89">
        <v>1174</v>
      </c>
      <c r="AL138" s="89">
        <v>1163</v>
      </c>
      <c r="AM138" s="89">
        <v>1151</v>
      </c>
      <c r="AN138" s="89">
        <v>1138</v>
      </c>
      <c r="AO138" s="89">
        <v>1117</v>
      </c>
      <c r="AP138" s="89">
        <v>1089</v>
      </c>
      <c r="AQ138" s="93">
        <v>1093</v>
      </c>
      <c r="AR138" s="89">
        <v>1091</v>
      </c>
      <c r="AS138" s="89">
        <v>1079</v>
      </c>
      <c r="AT138" s="89">
        <v>1079</v>
      </c>
      <c r="AU138" s="89">
        <v>1078</v>
      </c>
      <c r="AV138" s="93">
        <v>1076</v>
      </c>
      <c r="AW138" s="89">
        <v>1070</v>
      </c>
      <c r="AX138">
        <v>1059</v>
      </c>
      <c r="AY138">
        <v>1063.5029117918236</v>
      </c>
      <c r="AZ138">
        <v>1069.6014492861232</v>
      </c>
      <c r="BA138">
        <v>1075.8172951109659</v>
      </c>
      <c r="BB138">
        <v>1082.2343379845547</v>
      </c>
      <c r="BC138">
        <v>1088.8420411189538</v>
      </c>
      <c r="BD138">
        <v>1095.0943295617383</v>
      </c>
      <c r="BE138">
        <v>1098.5351425974891</v>
      </c>
      <c r="BF138">
        <v>1102.0717289321892</v>
      </c>
      <c r="BG138">
        <v>1106.3350006370297</v>
      </c>
      <c r="BH138">
        <v>1110.0049746861775</v>
      </c>
      <c r="BI138">
        <v>1113.7096200924384</v>
      </c>
      <c r="BJ138">
        <v>1113.2924485695196</v>
      </c>
      <c r="BK138">
        <v>1112.0539041538634</v>
      </c>
      <c r="BL138">
        <v>1111.9533547583819</v>
      </c>
      <c r="BM138">
        <v>1112.0901687377002</v>
      </c>
      <c r="BN138">
        <v>1112.1768601410486</v>
      </c>
      <c r="BO138">
        <v>1111.5112364370227</v>
      </c>
      <c r="BP138">
        <v>1110.3724661606832</v>
      </c>
      <c r="BQ138">
        <v>1109.6063756431113</v>
      </c>
      <c r="BR138">
        <v>1107.9436164192987</v>
      </c>
      <c r="BS138">
        <v>1106.1963795713129</v>
      </c>
      <c r="BT138" s="94"/>
      <c r="BU138" s="94"/>
      <c r="BV138" s="94"/>
      <c r="BW138" s="94"/>
      <c r="BX138" s="94"/>
      <c r="BY138" s="94"/>
      <c r="BZ138" s="94"/>
      <c r="CA138" s="94"/>
      <c r="CB138" s="94"/>
      <c r="CC138" s="94"/>
      <c r="CD138" s="94"/>
      <c r="CE138" s="94"/>
      <c r="CF138" s="94"/>
      <c r="CG138" s="94"/>
    </row>
    <row r="139" spans="1:85" ht="12.75" customHeight="1" x14ac:dyDescent="0.4">
      <c r="A139" s="307"/>
      <c r="B139" s="95" t="s">
        <v>50</v>
      </c>
      <c r="AE139" s="89">
        <v>2492</v>
      </c>
      <c r="AF139" s="89">
        <v>2512</v>
      </c>
      <c r="AG139" s="89">
        <v>2533</v>
      </c>
      <c r="AH139" s="89">
        <v>2533</v>
      </c>
      <c r="AI139" s="89">
        <v>2539</v>
      </c>
      <c r="AJ139" s="89">
        <v>2542</v>
      </c>
      <c r="AK139" s="89">
        <v>2550</v>
      </c>
      <c r="AL139" s="89">
        <v>2557</v>
      </c>
      <c r="AM139" s="89">
        <v>2556</v>
      </c>
      <c r="AN139" s="89">
        <v>2599</v>
      </c>
      <c r="AO139" s="89">
        <v>2642</v>
      </c>
      <c r="AP139" s="89">
        <v>2670</v>
      </c>
      <c r="AQ139" s="93">
        <v>2742</v>
      </c>
      <c r="AR139" s="89">
        <v>2753</v>
      </c>
      <c r="AS139" s="89">
        <v>2760</v>
      </c>
      <c r="AT139" s="89">
        <v>2768</v>
      </c>
      <c r="AU139" s="89">
        <v>2784</v>
      </c>
      <c r="AV139" s="93">
        <v>2803</v>
      </c>
      <c r="AW139" s="89">
        <v>2794</v>
      </c>
      <c r="AX139">
        <v>2833</v>
      </c>
      <c r="AY139">
        <v>2852.3156543108566</v>
      </c>
      <c r="AZ139">
        <v>2863.8507814133209</v>
      </c>
      <c r="BA139">
        <v>2875.2229604687136</v>
      </c>
      <c r="BB139">
        <v>2892.3655306702417</v>
      </c>
      <c r="BC139">
        <v>2911.484628150351</v>
      </c>
      <c r="BD139">
        <v>2927.555917215152</v>
      </c>
      <c r="BE139">
        <v>2943.3011093042883</v>
      </c>
      <c r="BF139">
        <v>2955.9011084018653</v>
      </c>
      <c r="BG139">
        <v>2968.6419185543937</v>
      </c>
      <c r="BH139">
        <v>2978.3881624101195</v>
      </c>
      <c r="BI139">
        <v>2989.1375744597408</v>
      </c>
      <c r="BJ139">
        <v>3001.3198361891632</v>
      </c>
      <c r="BK139">
        <v>3013.2378645256231</v>
      </c>
      <c r="BL139">
        <v>3021.2772551314029</v>
      </c>
      <c r="BM139">
        <v>3029.1852075573129</v>
      </c>
      <c r="BN139">
        <v>3033.4631270624013</v>
      </c>
      <c r="BO139">
        <v>3038.6500102172267</v>
      </c>
      <c r="BP139">
        <v>3041.7293596139948</v>
      </c>
      <c r="BQ139">
        <v>3043.9758305737905</v>
      </c>
      <c r="BR139">
        <v>3043.5365403202818</v>
      </c>
      <c r="BS139">
        <v>3045.2510970509834</v>
      </c>
      <c r="BT139" s="94"/>
      <c r="BU139" s="94"/>
      <c r="BV139" s="94"/>
      <c r="BW139" s="94"/>
      <c r="BX139" s="94"/>
      <c r="BY139" s="94"/>
      <c r="BZ139" s="94"/>
      <c r="CA139" s="94"/>
      <c r="CB139" s="94"/>
      <c r="CC139" s="94"/>
      <c r="CD139" s="94"/>
      <c r="CE139" s="94"/>
      <c r="CF139" s="94"/>
      <c r="CG139" s="94"/>
    </row>
    <row r="140" spans="1:85" ht="12.75" customHeight="1" x14ac:dyDescent="0.4">
      <c r="A140" s="307"/>
      <c r="B140" s="95" t="s">
        <v>54</v>
      </c>
      <c r="AE140" s="89">
        <v>403</v>
      </c>
      <c r="AF140" s="89">
        <v>420</v>
      </c>
      <c r="AG140" s="89">
        <v>437</v>
      </c>
      <c r="AH140" s="89">
        <v>453</v>
      </c>
      <c r="AI140" s="89">
        <v>450</v>
      </c>
      <c r="AJ140" s="89">
        <v>470</v>
      </c>
      <c r="AK140" s="89">
        <v>475</v>
      </c>
      <c r="AL140" s="89">
        <v>489</v>
      </c>
      <c r="AM140" s="89">
        <v>504</v>
      </c>
      <c r="AN140" s="89">
        <v>513</v>
      </c>
      <c r="AO140" s="89">
        <v>518</v>
      </c>
      <c r="AP140" s="89">
        <v>521</v>
      </c>
      <c r="AQ140" s="93">
        <v>518</v>
      </c>
      <c r="AR140" s="89">
        <v>530</v>
      </c>
      <c r="AS140" s="89">
        <v>533</v>
      </c>
      <c r="AT140" s="89">
        <v>547</v>
      </c>
      <c r="AU140" s="89">
        <v>535</v>
      </c>
      <c r="AV140" s="93">
        <v>550</v>
      </c>
      <c r="AW140" s="89">
        <v>548</v>
      </c>
      <c r="AX140">
        <v>557</v>
      </c>
      <c r="AY140">
        <v>566.88068511356664</v>
      </c>
      <c r="AZ140">
        <v>572.88144487938666</v>
      </c>
      <c r="BA140">
        <v>577.63737868250394</v>
      </c>
      <c r="BB140">
        <v>585.73232632078805</v>
      </c>
      <c r="BC140">
        <v>592.72504840465581</v>
      </c>
      <c r="BD140">
        <v>595.77551958577544</v>
      </c>
      <c r="BE140">
        <v>599.51956499267601</v>
      </c>
      <c r="BF140">
        <v>603.53315492714682</v>
      </c>
      <c r="BG140">
        <v>606.23945705852452</v>
      </c>
      <c r="BH140">
        <v>609.43926944647842</v>
      </c>
      <c r="BI140">
        <v>613.30096767945486</v>
      </c>
      <c r="BJ140">
        <v>616.80139181370566</v>
      </c>
      <c r="BK140">
        <v>620.95664919121793</v>
      </c>
      <c r="BL140">
        <v>623.04345507420885</v>
      </c>
      <c r="BM140">
        <v>624.63450391630727</v>
      </c>
      <c r="BN140">
        <v>625.29407751411952</v>
      </c>
      <c r="BO140">
        <v>626.04790428214221</v>
      </c>
      <c r="BP140">
        <v>628.31699234961445</v>
      </c>
      <c r="BQ140">
        <v>630.12029471861285</v>
      </c>
      <c r="BR140">
        <v>630.61284388362299</v>
      </c>
      <c r="BS140">
        <v>630.63826818944426</v>
      </c>
      <c r="BT140" s="94"/>
      <c r="BU140" s="94"/>
      <c r="BV140" s="94"/>
      <c r="BW140" s="94"/>
      <c r="BX140" s="94"/>
      <c r="BY140" s="94"/>
      <c r="BZ140" s="94"/>
      <c r="CA140" s="94"/>
      <c r="CB140" s="94"/>
      <c r="CC140" s="94"/>
      <c r="CD140" s="94"/>
      <c r="CE140" s="94"/>
      <c r="CF140" s="94"/>
      <c r="CG140" s="94"/>
    </row>
    <row r="141" spans="1:85" ht="12.75" customHeight="1" x14ac:dyDescent="0.4">
      <c r="A141" s="307"/>
      <c r="B141" s="95" t="s">
        <v>55</v>
      </c>
      <c r="K141" s="291"/>
      <c r="M141" s="291"/>
      <c r="O141" s="291"/>
      <c r="Q141" s="291"/>
      <c r="S141" s="291"/>
      <c r="U141" s="291"/>
      <c r="W141" s="291"/>
      <c r="Y141" s="291"/>
      <c r="AA141" s="291"/>
      <c r="AC141" s="291"/>
      <c r="AE141" s="95">
        <v>50223</v>
      </c>
      <c r="AF141" s="95">
        <v>50567</v>
      </c>
      <c r="AG141" s="95">
        <v>50757</v>
      </c>
      <c r="AH141" s="95">
        <v>50977</v>
      </c>
      <c r="AI141" s="95">
        <v>51388</v>
      </c>
      <c r="AJ141" s="95">
        <v>51778</v>
      </c>
      <c r="AK141" s="95">
        <v>52019</v>
      </c>
      <c r="AL141" s="95">
        <v>52321</v>
      </c>
      <c r="AM141" s="95">
        <v>52588</v>
      </c>
      <c r="AN141" s="95">
        <v>53289</v>
      </c>
      <c r="AO141" s="95">
        <v>54242</v>
      </c>
      <c r="AP141" s="95">
        <v>55246</v>
      </c>
      <c r="AQ141" s="119">
        <v>56341</v>
      </c>
      <c r="AR141" s="95">
        <v>57114</v>
      </c>
      <c r="AS141" s="95">
        <v>57679</v>
      </c>
      <c r="AT141" s="95">
        <v>58335</v>
      </c>
      <c r="AU141" s="95">
        <v>59342</v>
      </c>
      <c r="AV141" s="119">
        <v>60163</v>
      </c>
      <c r="AW141" s="95">
        <v>61155</v>
      </c>
      <c r="AX141">
        <v>62581</v>
      </c>
      <c r="AY141">
        <v>63229.385325586351</v>
      </c>
      <c r="AZ141">
        <v>63927.552760598766</v>
      </c>
      <c r="BA141">
        <v>64653.48752740927</v>
      </c>
      <c r="BB141">
        <v>65369.867157341585</v>
      </c>
      <c r="BC141">
        <v>66098.85368179233</v>
      </c>
      <c r="BD141">
        <v>66799.740141931703</v>
      </c>
      <c r="BE141">
        <v>67508.997002502962</v>
      </c>
      <c r="BF141">
        <v>68181.065865688885</v>
      </c>
      <c r="BG141">
        <v>68852.902024454539</v>
      </c>
      <c r="BH141">
        <v>69479.10415400895</v>
      </c>
      <c r="BI141">
        <v>70100.408944641269</v>
      </c>
      <c r="BJ141">
        <v>70661.67002785248</v>
      </c>
      <c r="BK141">
        <v>71206.443225841998</v>
      </c>
      <c r="BL141">
        <v>71688.457724200969</v>
      </c>
      <c r="BM141">
        <v>72162.625140333985</v>
      </c>
      <c r="BN141">
        <v>72562.87462598976</v>
      </c>
      <c r="BO141">
        <v>72955.982776282428</v>
      </c>
      <c r="BP141">
        <v>73255.88893962522</v>
      </c>
      <c r="BQ141">
        <v>73546.128758712206</v>
      </c>
      <c r="BR141">
        <v>73750.879393411262</v>
      </c>
      <c r="BS141">
        <v>73946.346473711426</v>
      </c>
      <c r="BT141" s="94"/>
      <c r="BU141" s="94"/>
      <c r="BV141" s="94"/>
      <c r="BW141" s="94"/>
      <c r="BX141" s="94"/>
      <c r="BY141" s="94"/>
      <c r="BZ141" s="94"/>
      <c r="CA141" s="94"/>
      <c r="CB141" s="94"/>
      <c r="CC141" s="94"/>
      <c r="CD141" s="94"/>
      <c r="CE141" s="94"/>
      <c r="CF141" s="94"/>
      <c r="CG141" s="94"/>
    </row>
    <row r="142" spans="1:85" ht="12.75" customHeight="1" x14ac:dyDescent="0.4">
      <c r="A142" s="307"/>
      <c r="B142" s="95" t="s">
        <v>10</v>
      </c>
      <c r="BT142" s="94"/>
      <c r="BU142" s="94"/>
      <c r="BV142" s="94"/>
      <c r="BW142" s="94"/>
      <c r="BX142" s="94"/>
      <c r="BY142" s="94"/>
      <c r="BZ142" s="94"/>
      <c r="CA142" s="94"/>
      <c r="CB142" s="94"/>
      <c r="CC142" s="94"/>
      <c r="CD142" s="94"/>
      <c r="CE142" s="94"/>
      <c r="CF142" s="94"/>
      <c r="CG142" s="94"/>
    </row>
    <row r="143" spans="1:85" ht="12.75" customHeight="1" x14ac:dyDescent="0.4">
      <c r="A143" s="307"/>
      <c r="H143"/>
      <c r="I143"/>
      <c r="J143"/>
      <c r="K143"/>
      <c r="L143"/>
      <c r="M143"/>
      <c r="N143"/>
      <c r="O143"/>
      <c r="P143"/>
      <c r="Q143"/>
      <c r="R143"/>
      <c r="S143"/>
      <c r="T143"/>
      <c r="U143"/>
      <c r="V143"/>
      <c r="W143"/>
      <c r="X143"/>
      <c r="Y143"/>
      <c r="Z143"/>
      <c r="AA143"/>
      <c r="AB143"/>
      <c r="AC143"/>
      <c r="AD143"/>
      <c r="AE143"/>
      <c r="AF143"/>
      <c r="AG143"/>
      <c r="BT143" s="94"/>
      <c r="BU143" s="94"/>
      <c r="BV143" s="94"/>
      <c r="BW143" s="94"/>
      <c r="BX143" s="94"/>
      <c r="BY143" s="94"/>
      <c r="BZ143" s="94"/>
      <c r="CA143" s="94"/>
      <c r="CB143" s="94"/>
      <c r="CC143" s="94"/>
      <c r="CD143" s="94"/>
      <c r="CE143" s="94"/>
      <c r="CF143" s="94"/>
      <c r="CG143" s="94"/>
    </row>
    <row r="144" spans="1:85" ht="12.75" customHeight="1" x14ac:dyDescent="0.4">
      <c r="A144" s="307"/>
      <c r="H144"/>
      <c r="I144"/>
      <c r="J144"/>
      <c r="K144"/>
      <c r="L144"/>
      <c r="M144"/>
      <c r="N144"/>
      <c r="O144"/>
      <c r="P144"/>
      <c r="Q144"/>
      <c r="R144"/>
      <c r="S144"/>
      <c r="T144"/>
      <c r="U144"/>
      <c r="V144"/>
      <c r="W144"/>
      <c r="X144"/>
      <c r="Y144"/>
      <c r="Z144"/>
      <c r="AA144"/>
      <c r="AB144"/>
      <c r="AC144"/>
      <c r="AD144"/>
      <c r="AE144"/>
      <c r="AF144"/>
      <c r="AG144"/>
      <c r="BT144" s="94"/>
      <c r="BU144" s="94"/>
      <c r="BV144" s="94"/>
      <c r="BW144" s="94"/>
      <c r="BX144" s="94"/>
      <c r="BY144" s="94"/>
      <c r="BZ144" s="94"/>
      <c r="CA144" s="94"/>
      <c r="CB144" s="94"/>
      <c r="CC144" s="94"/>
      <c r="CD144" s="94"/>
      <c r="CE144" s="94"/>
      <c r="CF144" s="94"/>
      <c r="CG144" s="94"/>
    </row>
    <row r="145" spans="1:85" ht="12.75" customHeight="1" x14ac:dyDescent="0.4">
      <c r="A145" s="307"/>
      <c r="H145"/>
      <c r="I145"/>
      <c r="J145"/>
      <c r="K145"/>
      <c r="L145"/>
      <c r="M145"/>
      <c r="N145"/>
      <c r="O145"/>
      <c r="P145"/>
      <c r="Q145"/>
      <c r="R145"/>
      <c r="S145"/>
      <c r="T145"/>
      <c r="U145"/>
      <c r="V145"/>
      <c r="W145"/>
      <c r="X145"/>
      <c r="Y145"/>
      <c r="Z145"/>
      <c r="AA145"/>
      <c r="AB145"/>
      <c r="AC145"/>
      <c r="AD145"/>
      <c r="AE145"/>
      <c r="AF145"/>
      <c r="AG145"/>
      <c r="BT145" s="94"/>
      <c r="BU145" s="94"/>
      <c r="BV145" s="94"/>
      <c r="BW145" s="94"/>
      <c r="BX145" s="94"/>
      <c r="BY145" s="94"/>
      <c r="BZ145" s="94"/>
      <c r="CA145" s="94"/>
      <c r="CB145" s="94"/>
      <c r="CC145" s="94"/>
      <c r="CD145" s="94"/>
      <c r="CE145" s="94"/>
      <c r="CF145" s="94"/>
      <c r="CG145" s="94"/>
    </row>
    <row r="146" spans="1:85" ht="12.75" customHeight="1" x14ac:dyDescent="0.4">
      <c r="A146" s="307"/>
      <c r="H146"/>
      <c r="I146"/>
      <c r="J146"/>
      <c r="K146"/>
      <c r="L146"/>
      <c r="M146"/>
      <c r="N146"/>
      <c r="O146"/>
      <c r="P146"/>
      <c r="Q146"/>
      <c r="R146"/>
      <c r="S146"/>
      <c r="T146"/>
      <c r="U146"/>
      <c r="V146"/>
      <c r="W146"/>
      <c r="X146"/>
      <c r="Y146"/>
      <c r="Z146"/>
      <c r="AA146"/>
      <c r="AB146"/>
      <c r="AC146"/>
      <c r="AD146"/>
      <c r="AE146"/>
      <c r="AF146"/>
      <c r="AG146"/>
      <c r="BT146" s="94"/>
      <c r="BU146" s="94"/>
      <c r="BV146" s="94"/>
      <c r="BW146" s="94"/>
      <c r="BX146" s="94"/>
      <c r="BY146" s="94"/>
      <c r="BZ146" s="94"/>
      <c r="CA146" s="94"/>
      <c r="CB146" s="94"/>
      <c r="CC146" s="94"/>
      <c r="CD146" s="94"/>
      <c r="CE146" s="94"/>
      <c r="CF146" s="94"/>
      <c r="CG146" s="94"/>
    </row>
    <row r="147" spans="1:85" ht="12.75" customHeight="1" x14ac:dyDescent="0.4">
      <c r="A147" s="307"/>
      <c r="H147"/>
      <c r="I147"/>
      <c r="J147"/>
      <c r="K147"/>
      <c r="L147"/>
      <c r="M147"/>
      <c r="N147"/>
      <c r="O147"/>
      <c r="P147"/>
      <c r="Q147"/>
      <c r="R147"/>
      <c r="S147"/>
      <c r="T147"/>
      <c r="U147"/>
      <c r="V147"/>
      <c r="W147"/>
      <c r="X147"/>
      <c r="Y147"/>
      <c r="Z147"/>
      <c r="AA147"/>
      <c r="AB147"/>
      <c r="AC147"/>
      <c r="AD147"/>
      <c r="AE147"/>
      <c r="AF147"/>
      <c r="AG147"/>
      <c r="BT147" s="94"/>
      <c r="BU147" s="94"/>
      <c r="BV147" s="94"/>
      <c r="BW147" s="94"/>
      <c r="BX147" s="94"/>
      <c r="BY147" s="94"/>
      <c r="BZ147" s="94"/>
      <c r="CA147" s="94"/>
      <c r="CB147" s="94"/>
      <c r="CC147" s="94"/>
      <c r="CD147" s="94"/>
      <c r="CE147" s="94"/>
      <c r="CF147" s="94"/>
      <c r="CG147" s="94"/>
    </row>
    <row r="148" spans="1:85" ht="12.75" customHeight="1" x14ac:dyDescent="0.4">
      <c r="A148" s="307"/>
      <c r="H148"/>
      <c r="I148"/>
      <c r="J148"/>
      <c r="K148"/>
      <c r="L148"/>
      <c r="M148"/>
      <c r="N148"/>
      <c r="O148"/>
      <c r="P148"/>
      <c r="Q148"/>
      <c r="R148"/>
      <c r="S148"/>
      <c r="T148"/>
      <c r="U148"/>
      <c r="V148"/>
      <c r="W148"/>
      <c r="X148"/>
      <c r="Y148"/>
      <c r="Z148"/>
      <c r="AA148"/>
      <c r="AB148"/>
      <c r="AC148"/>
      <c r="AD148"/>
      <c r="AE148"/>
      <c r="AF148"/>
      <c r="AG148"/>
      <c r="BT148" s="94"/>
      <c r="BU148" s="94"/>
      <c r="BV148" s="94"/>
      <c r="BW148" s="94"/>
      <c r="BX148" s="94"/>
      <c r="BY148" s="94"/>
      <c r="BZ148" s="94"/>
      <c r="CA148" s="94"/>
      <c r="CB148" s="94"/>
      <c r="CC148" s="94"/>
      <c r="CD148" s="94"/>
      <c r="CE148" s="94"/>
      <c r="CF148" s="94"/>
      <c r="CG148" s="94"/>
    </row>
    <row r="149" spans="1:85" ht="12.75" customHeight="1" x14ac:dyDescent="0.4">
      <c r="A149" s="307"/>
      <c r="H149"/>
      <c r="I149"/>
      <c r="J149"/>
      <c r="K149"/>
      <c r="L149"/>
      <c r="M149"/>
      <c r="N149"/>
      <c r="O149"/>
      <c r="P149"/>
      <c r="Q149"/>
      <c r="R149"/>
      <c r="S149"/>
      <c r="T149"/>
      <c r="U149"/>
      <c r="V149"/>
      <c r="W149"/>
      <c r="X149"/>
      <c r="Y149"/>
      <c r="Z149"/>
      <c r="AA149"/>
      <c r="AB149"/>
      <c r="AC149"/>
      <c r="AD149"/>
      <c r="AE149"/>
      <c r="AF149"/>
      <c r="AG149"/>
      <c r="BT149" s="94"/>
      <c r="BU149" s="94"/>
      <c r="BV149" s="94"/>
      <c r="BW149" s="94"/>
      <c r="BX149" s="94"/>
      <c r="BY149" s="94"/>
      <c r="BZ149" s="94"/>
      <c r="CA149" s="94"/>
      <c r="CB149" s="94"/>
      <c r="CC149" s="94"/>
      <c r="CD149" s="94"/>
      <c r="CE149" s="94"/>
      <c r="CF149" s="94"/>
      <c r="CG149" s="94"/>
    </row>
    <row r="150" spans="1:85" ht="12.75" customHeight="1" x14ac:dyDescent="0.4">
      <c r="A150" s="307"/>
      <c r="H150"/>
      <c r="I150"/>
      <c r="J150"/>
      <c r="K150"/>
      <c r="L150"/>
      <c r="M150"/>
      <c r="N150"/>
      <c r="O150"/>
      <c r="P150"/>
      <c r="Q150"/>
      <c r="R150"/>
      <c r="S150"/>
      <c r="T150"/>
      <c r="U150"/>
      <c r="V150"/>
      <c r="W150"/>
      <c r="X150"/>
      <c r="Y150"/>
      <c r="Z150"/>
      <c r="AA150"/>
      <c r="AB150"/>
      <c r="AC150"/>
      <c r="AD150"/>
      <c r="AE150"/>
      <c r="AF150"/>
      <c r="AG150"/>
      <c r="BT150" s="94"/>
      <c r="BU150" s="94"/>
      <c r="BV150" s="94"/>
      <c r="BW150" s="94"/>
      <c r="BX150" s="94"/>
      <c r="BY150" s="94"/>
      <c r="BZ150" s="94"/>
      <c r="CA150" s="94"/>
      <c r="CB150" s="94"/>
      <c r="CC150" s="94"/>
      <c r="CD150" s="94"/>
      <c r="CE150" s="94"/>
      <c r="CF150" s="94"/>
      <c r="CG150" s="94"/>
    </row>
    <row r="151" spans="1:85" ht="12.75" customHeight="1" x14ac:dyDescent="0.4">
      <c r="H151"/>
      <c r="I151"/>
      <c r="J151"/>
      <c r="K151"/>
      <c r="L151"/>
      <c r="M151"/>
      <c r="N151"/>
      <c r="O151"/>
      <c r="P151"/>
      <c r="Q151"/>
      <c r="R151"/>
      <c r="S151"/>
      <c r="T151"/>
      <c r="U151"/>
      <c r="V151"/>
      <c r="W151"/>
      <c r="X151"/>
      <c r="Y151"/>
      <c r="Z151"/>
      <c r="AA151"/>
      <c r="AB151"/>
      <c r="AC151"/>
      <c r="AD151"/>
      <c r="AE151"/>
      <c r="AF151"/>
      <c r="AG151"/>
      <c r="BT151" s="94"/>
      <c r="BU151" s="94"/>
      <c r="BV151" s="94"/>
      <c r="BW151" s="94"/>
      <c r="BX151" s="94"/>
      <c r="BY151" s="94"/>
      <c r="BZ151" s="94"/>
      <c r="CA151" s="94"/>
      <c r="CB151" s="94"/>
      <c r="CC151" s="94"/>
      <c r="CD151" s="94"/>
      <c r="CE151" s="94"/>
      <c r="CF151" s="94"/>
      <c r="CG151" s="94"/>
    </row>
    <row r="152" spans="1:85" ht="12.75" customHeight="1" x14ac:dyDescent="0.4">
      <c r="A152" s="308" t="s">
        <v>1</v>
      </c>
      <c r="H152"/>
      <c r="I152"/>
      <c r="J152"/>
      <c r="K152"/>
      <c r="L152"/>
      <c r="M152"/>
      <c r="N152"/>
      <c r="O152"/>
      <c r="P152"/>
      <c r="Q152"/>
      <c r="R152"/>
      <c r="S152"/>
      <c r="T152"/>
      <c r="U152"/>
      <c r="V152"/>
      <c r="W152"/>
      <c r="X152"/>
      <c r="Y152"/>
      <c r="Z152"/>
      <c r="AA152"/>
      <c r="AB152"/>
      <c r="AC152"/>
      <c r="AD152"/>
      <c r="AE152"/>
      <c r="AF152"/>
      <c r="AG152"/>
      <c r="BT152" s="94"/>
      <c r="BU152" s="94"/>
      <c r="BV152" s="94"/>
      <c r="BW152" s="94"/>
      <c r="BX152" s="94"/>
      <c r="BY152" s="94"/>
      <c r="BZ152" s="94"/>
      <c r="CA152" s="94"/>
      <c r="CB152" s="94"/>
      <c r="CC152" s="94"/>
      <c r="CD152" s="94"/>
      <c r="CE152" s="94"/>
      <c r="CF152" s="94"/>
      <c r="CG152" s="94"/>
    </row>
    <row r="153" spans="1:85" ht="12.75" customHeight="1" x14ac:dyDescent="0.4">
      <c r="B153" s="95" t="s">
        <v>51</v>
      </c>
      <c r="C153" s="89" t="s">
        <v>30</v>
      </c>
      <c r="D153" s="89" t="s">
        <v>30</v>
      </c>
      <c r="E153" s="89" t="s">
        <v>30</v>
      </c>
      <c r="F153" s="89" t="s">
        <v>30</v>
      </c>
      <c r="G153" s="89">
        <v>82503.390429036328</v>
      </c>
      <c r="H153" s="89">
        <v>80928</v>
      </c>
      <c r="I153" s="89">
        <v>79050</v>
      </c>
      <c r="J153" s="89">
        <v>76994</v>
      </c>
      <c r="K153" s="89">
        <v>74996</v>
      </c>
      <c r="L153" s="89">
        <v>72843</v>
      </c>
      <c r="M153" s="89">
        <v>71010</v>
      </c>
      <c r="N153" s="89">
        <v>68814</v>
      </c>
      <c r="O153" s="89">
        <v>67032</v>
      </c>
      <c r="P153" s="89">
        <v>64970</v>
      </c>
      <c r="Q153" s="89">
        <v>63244</v>
      </c>
      <c r="R153" s="89">
        <v>61159</v>
      </c>
      <c r="S153" s="89">
        <v>59375</v>
      </c>
      <c r="T153" s="89">
        <v>57396</v>
      </c>
      <c r="U153" s="89">
        <v>55817</v>
      </c>
      <c r="V153" s="89">
        <v>54090</v>
      </c>
      <c r="W153" s="89">
        <v>52564</v>
      </c>
      <c r="X153" s="89">
        <v>50827</v>
      </c>
      <c r="Y153" s="89">
        <v>49155</v>
      </c>
      <c r="Z153" s="89">
        <v>47532</v>
      </c>
      <c r="AA153" s="89">
        <v>45973</v>
      </c>
      <c r="AB153" s="89">
        <v>44621</v>
      </c>
      <c r="AC153" s="89">
        <v>43416</v>
      </c>
      <c r="AD153" s="89">
        <v>42995</v>
      </c>
      <c r="AE153" s="89">
        <v>48939</v>
      </c>
      <c r="AF153" s="89">
        <v>47842</v>
      </c>
      <c r="AG153" s="89">
        <v>46945</v>
      </c>
      <c r="AH153" s="89">
        <v>45969</v>
      </c>
      <c r="AI153" s="89">
        <v>45298</v>
      </c>
      <c r="AJ153" s="89">
        <v>44649</v>
      </c>
      <c r="AK153" s="89">
        <v>44113</v>
      </c>
      <c r="AL153" s="89">
        <v>43697</v>
      </c>
      <c r="AM153" s="89">
        <v>43645</v>
      </c>
      <c r="AN153" s="89">
        <v>44537</v>
      </c>
      <c r="AO153" s="89">
        <v>47186</v>
      </c>
      <c r="AP153" s="89">
        <v>52705</v>
      </c>
      <c r="AQ153" s="93">
        <v>57915</v>
      </c>
      <c r="AR153" s="89">
        <v>59589</v>
      </c>
      <c r="AS153" s="89">
        <v>61332</v>
      </c>
      <c r="AT153" s="89">
        <v>62776</v>
      </c>
      <c r="AU153" s="89">
        <v>64457</v>
      </c>
      <c r="AV153" s="93">
        <v>65587</v>
      </c>
      <c r="AW153" s="89">
        <v>66436</v>
      </c>
      <c r="AX153">
        <v>67674</v>
      </c>
      <c r="AY153">
        <v>68625.038336495243</v>
      </c>
      <c r="AZ153">
        <v>69524.678689211767</v>
      </c>
      <c r="BA153">
        <v>70399.315896276486</v>
      </c>
      <c r="BB153">
        <v>71194.870750667993</v>
      </c>
      <c r="BC153">
        <v>71990.978399726082</v>
      </c>
      <c r="BD153">
        <v>72689.567391874865</v>
      </c>
      <c r="BE153">
        <v>73394.87004399029</v>
      </c>
      <c r="BF153">
        <v>74026.102213609644</v>
      </c>
      <c r="BG153">
        <v>74657.214469582163</v>
      </c>
      <c r="BH153">
        <v>75213.079415213622</v>
      </c>
      <c r="BI153">
        <v>75773.771159051772</v>
      </c>
      <c r="BJ153">
        <v>76254.21850870359</v>
      </c>
      <c r="BK153">
        <v>76738.807165577149</v>
      </c>
      <c r="BL153">
        <v>77152.177698136162</v>
      </c>
      <c r="BM153">
        <v>77573.311654001256</v>
      </c>
      <c r="BN153">
        <v>77917.101407655937</v>
      </c>
      <c r="BO153">
        <v>78273.020730841497</v>
      </c>
      <c r="BP153">
        <v>78546.561438135337</v>
      </c>
      <c r="BQ153">
        <v>78851.31513116954</v>
      </c>
      <c r="BR153">
        <v>79086.784661714235</v>
      </c>
      <c r="BS153">
        <v>79355.26061837282</v>
      </c>
      <c r="BT153" s="94"/>
      <c r="BU153" s="94"/>
      <c r="BV153" s="94"/>
      <c r="BW153" s="94"/>
      <c r="BX153" s="94"/>
      <c r="BY153" s="94"/>
      <c r="BZ153" s="94"/>
      <c r="CA153" s="94"/>
      <c r="CB153" s="94"/>
      <c r="CC153" s="94"/>
      <c r="CD153" s="94"/>
      <c r="CE153" s="94"/>
      <c r="CF153" s="94"/>
      <c r="CG153" s="94"/>
    </row>
    <row r="154" spans="1:85" ht="12.75" customHeight="1" x14ac:dyDescent="0.4">
      <c r="B154" s="95" t="s">
        <v>44</v>
      </c>
      <c r="C154" s="89" t="s">
        <v>30</v>
      </c>
      <c r="D154" s="89" t="s">
        <v>30</v>
      </c>
      <c r="E154" s="89" t="s">
        <v>30</v>
      </c>
      <c r="F154" s="89" t="s">
        <v>30</v>
      </c>
      <c r="G154" s="89">
        <v>54427.648029033633</v>
      </c>
      <c r="H154" s="89">
        <v>53366</v>
      </c>
      <c r="I154" s="89">
        <v>52052</v>
      </c>
      <c r="J154" s="89">
        <v>50571</v>
      </c>
      <c r="K154" s="89">
        <v>49281</v>
      </c>
      <c r="L154" s="89">
        <v>48064</v>
      </c>
      <c r="M154" s="89">
        <v>46820</v>
      </c>
      <c r="N154" s="89">
        <v>45473</v>
      </c>
      <c r="O154" s="89">
        <v>44306</v>
      </c>
      <c r="P154" s="89">
        <v>42934</v>
      </c>
      <c r="Q154" s="89">
        <v>41739</v>
      </c>
      <c r="R154" s="89">
        <v>40552</v>
      </c>
      <c r="S154" s="89">
        <v>39287</v>
      </c>
      <c r="T154" s="89">
        <v>38093</v>
      </c>
      <c r="U154" s="89">
        <v>36995</v>
      </c>
      <c r="V154" s="89">
        <v>35887</v>
      </c>
      <c r="W154" s="89">
        <v>34844</v>
      </c>
      <c r="X154" s="89">
        <v>33683</v>
      </c>
      <c r="Y154" s="89">
        <v>32526</v>
      </c>
      <c r="Z154" s="89">
        <v>31498</v>
      </c>
      <c r="AA154" s="89">
        <v>30498</v>
      </c>
      <c r="AB154" s="89">
        <v>29623</v>
      </c>
      <c r="AC154" s="89">
        <v>28825</v>
      </c>
      <c r="AD154" s="89">
        <v>28509</v>
      </c>
      <c r="AE154" s="89">
        <v>31151</v>
      </c>
      <c r="AF154" s="89">
        <v>30362</v>
      </c>
      <c r="AG154" s="89">
        <v>29726</v>
      </c>
      <c r="AH154" s="89">
        <v>29096</v>
      </c>
      <c r="AI154" s="89">
        <v>28595</v>
      </c>
      <c r="AJ154" s="89">
        <v>28048</v>
      </c>
      <c r="AK154" s="89">
        <v>27760</v>
      </c>
      <c r="AL154" s="89">
        <v>27446</v>
      </c>
      <c r="AM154" s="89">
        <v>27225</v>
      </c>
      <c r="AN154" s="89">
        <v>27586</v>
      </c>
      <c r="AO154" s="89">
        <v>29287</v>
      </c>
      <c r="AP154" s="89">
        <v>32067</v>
      </c>
      <c r="AQ154" s="93">
        <v>34701</v>
      </c>
      <c r="AR154" s="89">
        <v>35422</v>
      </c>
      <c r="AS154" s="89">
        <v>36074</v>
      </c>
      <c r="AT154" s="89">
        <v>36752</v>
      </c>
      <c r="AU154" s="89">
        <v>37612</v>
      </c>
      <c r="AV154" s="93">
        <v>38495</v>
      </c>
      <c r="AW154" s="89">
        <v>39096</v>
      </c>
      <c r="AX154">
        <v>40092</v>
      </c>
      <c r="AY154">
        <v>40815.941523939357</v>
      </c>
      <c r="AZ154">
        <v>41526.949079204271</v>
      </c>
      <c r="BA154">
        <v>42210.592435932966</v>
      </c>
      <c r="BB154">
        <v>42825.330303928888</v>
      </c>
      <c r="BC154">
        <v>43430.270454180456</v>
      </c>
      <c r="BD154">
        <v>43961.287930261642</v>
      </c>
      <c r="BE154">
        <v>44473.913802683666</v>
      </c>
      <c r="BF154">
        <v>44926.865474832135</v>
      </c>
      <c r="BG154">
        <v>45375.636789952288</v>
      </c>
      <c r="BH154">
        <v>45763.478106584291</v>
      </c>
      <c r="BI154">
        <v>46148.461942062408</v>
      </c>
      <c r="BJ154">
        <v>46485.129451043314</v>
      </c>
      <c r="BK154">
        <v>46825.273543840121</v>
      </c>
      <c r="BL154">
        <v>47097.730246164792</v>
      </c>
      <c r="BM154">
        <v>47371.009692989144</v>
      </c>
      <c r="BN154">
        <v>47582.673700377622</v>
      </c>
      <c r="BO154">
        <v>47796.816375975519</v>
      </c>
      <c r="BP154">
        <v>47956.901219653228</v>
      </c>
      <c r="BQ154">
        <v>48144.095657666352</v>
      </c>
      <c r="BR154">
        <v>48280.711131475335</v>
      </c>
      <c r="BS154">
        <v>48438.376790773233</v>
      </c>
      <c r="BT154" s="94"/>
      <c r="BU154" s="94"/>
      <c r="BV154" s="94"/>
      <c r="BW154" s="94"/>
      <c r="BX154" s="94"/>
      <c r="BY154" s="94"/>
      <c r="BZ154" s="94"/>
      <c r="CA154" s="94"/>
      <c r="CB154" s="94"/>
      <c r="CC154" s="94"/>
      <c r="CD154" s="94"/>
      <c r="CE154" s="94"/>
      <c r="CF154" s="94"/>
      <c r="CG154" s="94"/>
    </row>
    <row r="155" spans="1:85" ht="12.75" customHeight="1" x14ac:dyDescent="0.4">
      <c r="B155" s="95" t="s">
        <v>45</v>
      </c>
      <c r="C155" s="89" t="s">
        <v>30</v>
      </c>
      <c r="D155" s="89" t="s">
        <v>30</v>
      </c>
      <c r="E155" s="89" t="s">
        <v>30</v>
      </c>
      <c r="F155" s="89" t="s">
        <v>30</v>
      </c>
      <c r="G155" s="89">
        <v>56957.416622691235</v>
      </c>
      <c r="H155" s="89">
        <v>56735</v>
      </c>
      <c r="I155" s="89">
        <v>56164</v>
      </c>
      <c r="J155" s="89">
        <v>55385</v>
      </c>
      <c r="K155" s="89">
        <v>54581</v>
      </c>
      <c r="L155" s="89">
        <v>53856</v>
      </c>
      <c r="M155" s="89">
        <v>53287</v>
      </c>
      <c r="N155" s="89">
        <v>52474</v>
      </c>
      <c r="O155" s="89">
        <v>51612</v>
      </c>
      <c r="P155" s="89">
        <v>50742</v>
      </c>
      <c r="Q155" s="89">
        <v>49798</v>
      </c>
      <c r="R155" s="89">
        <v>48806</v>
      </c>
      <c r="S155" s="89">
        <v>47932</v>
      </c>
      <c r="T155" s="89">
        <v>46939</v>
      </c>
      <c r="U155" s="89">
        <v>46131</v>
      </c>
      <c r="V155" s="89">
        <v>45345</v>
      </c>
      <c r="W155" s="89">
        <v>44502</v>
      </c>
      <c r="X155" s="89">
        <v>43778</v>
      </c>
      <c r="Y155" s="89">
        <v>43074</v>
      </c>
      <c r="Z155" s="89">
        <v>42328</v>
      </c>
      <c r="AA155" s="89">
        <v>41817</v>
      </c>
      <c r="AB155" s="89">
        <v>41205</v>
      </c>
      <c r="AC155" s="89">
        <v>40781</v>
      </c>
      <c r="AD155" s="89">
        <v>41560</v>
      </c>
      <c r="AE155" s="89">
        <v>49609</v>
      </c>
      <c r="AF155" s="89">
        <v>49411</v>
      </c>
      <c r="AG155" s="89">
        <v>49253</v>
      </c>
      <c r="AH155" s="89">
        <v>49058</v>
      </c>
      <c r="AI155" s="89">
        <v>49091</v>
      </c>
      <c r="AJ155" s="89">
        <v>49258</v>
      </c>
      <c r="AK155" s="89">
        <v>49579</v>
      </c>
      <c r="AL155" s="89">
        <v>50081</v>
      </c>
      <c r="AM155" s="89">
        <v>50886</v>
      </c>
      <c r="AN155" s="89">
        <v>53159</v>
      </c>
      <c r="AO155" s="89">
        <v>58073</v>
      </c>
      <c r="AP155" s="89">
        <v>65164</v>
      </c>
      <c r="AQ155" s="93">
        <v>70920</v>
      </c>
      <c r="AR155" s="89">
        <v>73613</v>
      </c>
      <c r="AS155" s="89">
        <v>76250</v>
      </c>
      <c r="AT155" s="89">
        <v>79023</v>
      </c>
      <c r="AU155" s="89">
        <v>81942</v>
      </c>
      <c r="AV155" s="93">
        <v>83974</v>
      </c>
      <c r="AW155" s="89">
        <v>85796</v>
      </c>
      <c r="AX155">
        <v>87874</v>
      </c>
      <c r="AY155">
        <v>89588.965364784235</v>
      </c>
      <c r="AZ155">
        <v>91237.628243704137</v>
      </c>
      <c r="BA155">
        <v>92877.669466219086</v>
      </c>
      <c r="BB155">
        <v>94422.80920841539</v>
      </c>
      <c r="BC155">
        <v>95955.957934392616</v>
      </c>
      <c r="BD155">
        <v>97423.299186260105</v>
      </c>
      <c r="BE155">
        <v>98880.937495517166</v>
      </c>
      <c r="BF155">
        <v>100218.16774048157</v>
      </c>
      <c r="BG155">
        <v>101532.4378131727</v>
      </c>
      <c r="BH155">
        <v>102762.46846030581</v>
      </c>
      <c r="BI155">
        <v>103983.32392878691</v>
      </c>
      <c r="BJ155">
        <v>105097.92888928256</v>
      </c>
      <c r="BK155">
        <v>106217.84958571526</v>
      </c>
      <c r="BL155">
        <v>107235.2838285593</v>
      </c>
      <c r="BM155">
        <v>108244.64565246647</v>
      </c>
      <c r="BN155">
        <v>109141.36726906763</v>
      </c>
      <c r="BO155">
        <v>110060.01453303192</v>
      </c>
      <c r="BP155">
        <v>110872.37403230893</v>
      </c>
      <c r="BQ155">
        <v>111706.10089148965</v>
      </c>
      <c r="BR155">
        <v>112451.82226100803</v>
      </c>
      <c r="BS155">
        <v>113224.170866243</v>
      </c>
      <c r="BT155" s="94"/>
      <c r="BU155" s="94"/>
      <c r="BV155" s="94"/>
      <c r="BW155" s="94"/>
      <c r="BX155" s="94"/>
      <c r="BY155" s="94"/>
      <c r="BZ155" s="94"/>
      <c r="CA155" s="94"/>
      <c r="CB155" s="94"/>
      <c r="CC155" s="94"/>
      <c r="CD155" s="94"/>
      <c r="CE155" s="94"/>
      <c r="CF155" s="94"/>
      <c r="CG155" s="94"/>
    </row>
    <row r="156" spans="1:85" ht="12.75" customHeight="1" x14ac:dyDescent="0.4">
      <c r="B156" s="95" t="s">
        <v>46</v>
      </c>
      <c r="C156" s="89" t="s">
        <v>30</v>
      </c>
      <c r="D156" s="89" t="s">
        <v>30</v>
      </c>
      <c r="E156" s="89" t="s">
        <v>30</v>
      </c>
      <c r="F156" s="89" t="s">
        <v>30</v>
      </c>
      <c r="G156" s="89">
        <v>22272.930502914311</v>
      </c>
      <c r="H156" s="89">
        <v>21738</v>
      </c>
      <c r="I156" s="89">
        <v>21233</v>
      </c>
      <c r="J156" s="89">
        <v>20613</v>
      </c>
      <c r="K156" s="89">
        <v>20113</v>
      </c>
      <c r="L156" s="89">
        <v>19575</v>
      </c>
      <c r="M156" s="89">
        <v>19193</v>
      </c>
      <c r="N156" s="89">
        <v>18547</v>
      </c>
      <c r="O156" s="89">
        <v>18115</v>
      </c>
      <c r="P156" s="89">
        <v>17662</v>
      </c>
      <c r="Q156" s="89">
        <v>17233</v>
      </c>
      <c r="R156" s="89">
        <v>16746</v>
      </c>
      <c r="S156" s="89">
        <v>16267</v>
      </c>
      <c r="T156" s="89">
        <v>15747</v>
      </c>
      <c r="U156" s="89">
        <v>15259</v>
      </c>
      <c r="V156" s="89">
        <v>14823</v>
      </c>
      <c r="W156" s="89">
        <v>14359</v>
      </c>
      <c r="X156" s="89">
        <v>13903</v>
      </c>
      <c r="Y156" s="89">
        <v>13429</v>
      </c>
      <c r="Z156" s="89">
        <v>13001</v>
      </c>
      <c r="AA156" s="89">
        <v>12601</v>
      </c>
      <c r="AB156" s="89">
        <v>12211</v>
      </c>
      <c r="AC156" s="89">
        <v>11852</v>
      </c>
      <c r="AD156" s="89">
        <v>11890</v>
      </c>
      <c r="AE156" s="89">
        <v>13441</v>
      </c>
      <c r="AF156" s="89">
        <v>13189</v>
      </c>
      <c r="AG156" s="89">
        <v>12940</v>
      </c>
      <c r="AH156" s="89">
        <v>12720</v>
      </c>
      <c r="AI156" s="89">
        <v>12524</v>
      </c>
      <c r="AJ156" s="89">
        <v>12284</v>
      </c>
      <c r="AK156" s="89">
        <v>12148</v>
      </c>
      <c r="AL156" s="89">
        <v>12087</v>
      </c>
      <c r="AM156" s="89">
        <v>12100</v>
      </c>
      <c r="AN156" s="89">
        <v>12263</v>
      </c>
      <c r="AO156" s="89">
        <v>13225</v>
      </c>
      <c r="AP156" s="89">
        <v>14770</v>
      </c>
      <c r="AQ156" s="93">
        <v>16559</v>
      </c>
      <c r="AR156" s="89">
        <v>17057</v>
      </c>
      <c r="AS156" s="89">
        <v>17568</v>
      </c>
      <c r="AT156" s="89">
        <v>18124</v>
      </c>
      <c r="AU156" s="89">
        <v>18697</v>
      </c>
      <c r="AV156" s="93">
        <v>19080</v>
      </c>
      <c r="AW156" s="89">
        <v>19399</v>
      </c>
      <c r="AX156">
        <v>19806</v>
      </c>
      <c r="AY156">
        <v>20126.05098550663</v>
      </c>
      <c r="AZ156">
        <v>20449.539642007559</v>
      </c>
      <c r="BA156">
        <v>20774.375070263708</v>
      </c>
      <c r="BB156">
        <v>21073.906076932781</v>
      </c>
      <c r="BC156">
        <v>21361.720671717565</v>
      </c>
      <c r="BD156">
        <v>21634.305116322001</v>
      </c>
      <c r="BE156">
        <v>21905.098823126038</v>
      </c>
      <c r="BF156">
        <v>22151.456614557796</v>
      </c>
      <c r="BG156">
        <v>22396.586018113365</v>
      </c>
      <c r="BH156">
        <v>22622.72142721737</v>
      </c>
      <c r="BI156">
        <v>22845.706456504442</v>
      </c>
      <c r="BJ156">
        <v>23040.134276275505</v>
      </c>
      <c r="BK156">
        <v>23233.352045283162</v>
      </c>
      <c r="BL156">
        <v>23412.421144131335</v>
      </c>
      <c r="BM156">
        <v>23592.769240193466</v>
      </c>
      <c r="BN156">
        <v>23741.877214664291</v>
      </c>
      <c r="BO156">
        <v>23891.360399800978</v>
      </c>
      <c r="BP156">
        <v>24014.258791201599</v>
      </c>
      <c r="BQ156">
        <v>24139.657555489513</v>
      </c>
      <c r="BR156">
        <v>24242.765839358734</v>
      </c>
      <c r="BS156">
        <v>24352.93908821436</v>
      </c>
      <c r="BT156" s="94"/>
      <c r="BU156" s="94"/>
      <c r="BV156" s="94"/>
      <c r="BW156" s="94"/>
      <c r="BX156" s="94"/>
      <c r="BY156" s="94"/>
      <c r="BZ156" s="94"/>
      <c r="CA156" s="94"/>
      <c r="CB156" s="94"/>
      <c r="CC156" s="94"/>
      <c r="CD156" s="94"/>
      <c r="CE156" s="94"/>
      <c r="CF156" s="94"/>
      <c r="CG156" s="94"/>
    </row>
    <row r="157" spans="1:85" ht="12.75" customHeight="1" x14ac:dyDescent="0.4">
      <c r="B157" s="95" t="s">
        <v>47</v>
      </c>
      <c r="C157" s="89" t="s">
        <v>30</v>
      </c>
      <c r="D157" s="89" t="s">
        <v>30</v>
      </c>
      <c r="E157" s="89" t="s">
        <v>30</v>
      </c>
      <c r="F157" s="89" t="s">
        <v>30</v>
      </c>
      <c r="G157" s="89">
        <v>25117.492989575603</v>
      </c>
      <c r="H157" s="89">
        <v>24811</v>
      </c>
      <c r="I157" s="89">
        <v>24415</v>
      </c>
      <c r="J157" s="89">
        <v>24037</v>
      </c>
      <c r="K157" s="89">
        <v>23726</v>
      </c>
      <c r="L157" s="89">
        <v>23213</v>
      </c>
      <c r="M157" s="89">
        <v>22821</v>
      </c>
      <c r="N157" s="89">
        <v>22298</v>
      </c>
      <c r="O157" s="89">
        <v>21820</v>
      </c>
      <c r="P157" s="89">
        <v>21329</v>
      </c>
      <c r="Q157" s="89">
        <v>20772</v>
      </c>
      <c r="R157" s="89">
        <v>20261</v>
      </c>
      <c r="S157" s="89">
        <v>19721</v>
      </c>
      <c r="T157" s="89">
        <v>19228</v>
      </c>
      <c r="U157" s="89">
        <v>18779</v>
      </c>
      <c r="V157" s="89">
        <v>18291</v>
      </c>
      <c r="W157" s="89">
        <v>17805</v>
      </c>
      <c r="X157" s="89">
        <v>17332</v>
      </c>
      <c r="Y157" s="89">
        <v>16977</v>
      </c>
      <c r="Z157" s="89">
        <v>16590</v>
      </c>
      <c r="AA157" s="89">
        <v>16244</v>
      </c>
      <c r="AB157" s="89">
        <v>15928</v>
      </c>
      <c r="AC157" s="89">
        <v>15672</v>
      </c>
      <c r="AD157" s="89">
        <v>15890</v>
      </c>
      <c r="AE157" s="89">
        <v>18551</v>
      </c>
      <c r="AF157" s="89">
        <v>18284</v>
      </c>
      <c r="AG157" s="89">
        <v>17991</v>
      </c>
      <c r="AH157" s="89">
        <v>17805</v>
      </c>
      <c r="AI157" s="89">
        <v>17602</v>
      </c>
      <c r="AJ157" s="89">
        <v>17351</v>
      </c>
      <c r="AK157" s="89">
        <v>17203</v>
      </c>
      <c r="AL157" s="89">
        <v>17184</v>
      </c>
      <c r="AM157" s="89">
        <v>17223</v>
      </c>
      <c r="AN157" s="89">
        <v>17539</v>
      </c>
      <c r="AO157" s="89">
        <v>18460</v>
      </c>
      <c r="AP157" s="89">
        <v>20529</v>
      </c>
      <c r="AQ157" s="93">
        <v>22400</v>
      </c>
      <c r="AR157" s="89">
        <v>23248</v>
      </c>
      <c r="AS157" s="89">
        <v>23981</v>
      </c>
      <c r="AT157" s="89">
        <v>24735</v>
      </c>
      <c r="AU157" s="89">
        <v>25745</v>
      </c>
      <c r="AV157" s="93">
        <v>26325</v>
      </c>
      <c r="AW157" s="89">
        <v>26872</v>
      </c>
      <c r="AX157">
        <v>27540</v>
      </c>
      <c r="AY157">
        <v>28056.217261711241</v>
      </c>
      <c r="AZ157">
        <v>28562.313926551458</v>
      </c>
      <c r="BA157">
        <v>29070.441098622603</v>
      </c>
      <c r="BB157">
        <v>29547.460842328259</v>
      </c>
      <c r="BC157">
        <v>30023.432375754674</v>
      </c>
      <c r="BD157">
        <v>30469.258944359015</v>
      </c>
      <c r="BE157">
        <v>30908.984223135682</v>
      </c>
      <c r="BF157">
        <v>31319.994415194149</v>
      </c>
      <c r="BG157">
        <v>31731.075808430731</v>
      </c>
      <c r="BH157">
        <v>32103.930939805679</v>
      </c>
      <c r="BI157">
        <v>32475.609881336815</v>
      </c>
      <c r="BJ157">
        <v>32817.72831413828</v>
      </c>
      <c r="BK157">
        <v>33157.011687928294</v>
      </c>
      <c r="BL157">
        <v>33464.096444632509</v>
      </c>
      <c r="BM157">
        <v>33774.455056560262</v>
      </c>
      <c r="BN157">
        <v>34052.255364388155</v>
      </c>
      <c r="BO157">
        <v>34328.597308215656</v>
      </c>
      <c r="BP157">
        <v>34574.150739113524</v>
      </c>
      <c r="BQ157">
        <v>34826.231191829254</v>
      </c>
      <c r="BR157">
        <v>35048.816968646315</v>
      </c>
      <c r="BS157">
        <v>35279.944507504217</v>
      </c>
      <c r="BT157" s="94"/>
      <c r="BU157" s="94"/>
      <c r="BV157" s="94"/>
      <c r="BW157" s="94"/>
      <c r="BX157" s="94"/>
      <c r="BY157" s="94"/>
      <c r="BZ157" s="94"/>
      <c r="CA157" s="94"/>
      <c r="CB157" s="94"/>
      <c r="CC157" s="94"/>
      <c r="CD157" s="94"/>
      <c r="CE157" s="94"/>
      <c r="CF157" s="94"/>
      <c r="CG157" s="94"/>
    </row>
    <row r="158" spans="1:85" ht="12.75" customHeight="1" x14ac:dyDescent="0.4">
      <c r="B158" s="95" t="s">
        <v>48</v>
      </c>
      <c r="C158" s="89" t="s">
        <v>30</v>
      </c>
      <c r="D158" s="89" t="s">
        <v>30</v>
      </c>
      <c r="E158" s="89" t="s">
        <v>30</v>
      </c>
      <c r="F158" s="89" t="s">
        <v>30</v>
      </c>
      <c r="G158" s="89">
        <v>9500.1590607360722</v>
      </c>
      <c r="H158" s="89">
        <v>9429</v>
      </c>
      <c r="I158" s="89">
        <v>9175</v>
      </c>
      <c r="J158" s="89">
        <v>8939</v>
      </c>
      <c r="K158" s="89">
        <v>8794</v>
      </c>
      <c r="L158" s="89">
        <v>8433</v>
      </c>
      <c r="M158" s="89">
        <v>8251</v>
      </c>
      <c r="N158" s="89">
        <v>8095</v>
      </c>
      <c r="O158" s="89">
        <v>7888</v>
      </c>
      <c r="P158" s="89">
        <v>7676</v>
      </c>
      <c r="Q158" s="89">
        <v>7476</v>
      </c>
      <c r="R158" s="89">
        <v>7291</v>
      </c>
      <c r="S158" s="89">
        <v>6077</v>
      </c>
      <c r="T158" s="89">
        <v>5841</v>
      </c>
      <c r="U158" s="89">
        <v>5696</v>
      </c>
      <c r="V158" s="89">
        <v>5541</v>
      </c>
      <c r="W158" s="89">
        <v>5369</v>
      </c>
      <c r="X158" s="89">
        <v>5220</v>
      </c>
      <c r="Y158" s="89">
        <v>5066</v>
      </c>
      <c r="Z158" s="89">
        <v>4940</v>
      </c>
      <c r="AA158" s="89">
        <v>4761</v>
      </c>
      <c r="AB158" s="89">
        <v>4621</v>
      </c>
      <c r="AC158" s="89">
        <v>4486</v>
      </c>
      <c r="AD158" s="89">
        <v>4548</v>
      </c>
      <c r="AE158" s="89">
        <v>5203</v>
      </c>
      <c r="AF158" s="89">
        <v>5109</v>
      </c>
      <c r="AG158" s="89">
        <v>5038</v>
      </c>
      <c r="AH158" s="89">
        <v>4971</v>
      </c>
      <c r="AI158" s="89">
        <v>4902</v>
      </c>
      <c r="AJ158" s="89">
        <v>4821</v>
      </c>
      <c r="AK158" s="89">
        <v>4771</v>
      </c>
      <c r="AL158" s="89">
        <v>4761</v>
      </c>
      <c r="AM158" s="89">
        <v>4760</v>
      </c>
      <c r="AN158" s="89">
        <v>4811</v>
      </c>
      <c r="AO158" s="89">
        <v>5057</v>
      </c>
      <c r="AP158" s="89">
        <v>5428</v>
      </c>
      <c r="AQ158" s="93">
        <v>5811</v>
      </c>
      <c r="AR158" s="89">
        <v>5925</v>
      </c>
      <c r="AS158" s="89">
        <v>6036</v>
      </c>
      <c r="AT158" s="89">
        <v>6192</v>
      </c>
      <c r="AU158" s="89">
        <v>6382</v>
      </c>
      <c r="AV158" s="93">
        <v>6476</v>
      </c>
      <c r="AW158" s="89">
        <v>6574</v>
      </c>
      <c r="AX158">
        <v>6676</v>
      </c>
      <c r="AY158">
        <v>6771.8598672284052</v>
      </c>
      <c r="AZ158">
        <v>6876.2868546302634</v>
      </c>
      <c r="BA158">
        <v>6980.2832417188392</v>
      </c>
      <c r="BB158">
        <v>7078.8634820389816</v>
      </c>
      <c r="BC158">
        <v>7177.159664023894</v>
      </c>
      <c r="BD158">
        <v>7256.9152976996256</v>
      </c>
      <c r="BE158">
        <v>7333.6652815428706</v>
      </c>
      <c r="BF158">
        <v>7408.8205967141021</v>
      </c>
      <c r="BG158">
        <v>7488.7906950851266</v>
      </c>
      <c r="BH158">
        <v>7558.1047329281491</v>
      </c>
      <c r="BI158">
        <v>7628.0884446052569</v>
      </c>
      <c r="BJ158">
        <v>7694.3150973699949</v>
      </c>
      <c r="BK158">
        <v>7760.947764338508</v>
      </c>
      <c r="BL158">
        <v>7821.78993490434</v>
      </c>
      <c r="BM158">
        <v>7884.1827828112855</v>
      </c>
      <c r="BN158">
        <v>7936.2611135326997</v>
      </c>
      <c r="BO158">
        <v>7987.1355835392142</v>
      </c>
      <c r="BP158">
        <v>8034.7589594831807</v>
      </c>
      <c r="BQ158">
        <v>8083.8877650450886</v>
      </c>
      <c r="BR158">
        <v>8130.0974812142595</v>
      </c>
      <c r="BS158">
        <v>8178.7125031066716</v>
      </c>
      <c r="BT158" s="94"/>
      <c r="BU158" s="94"/>
      <c r="BV158" s="94"/>
      <c r="BW158" s="94"/>
      <c r="BX158" s="94"/>
      <c r="BY158" s="94"/>
      <c r="BZ158" s="94"/>
      <c r="CA158" s="94"/>
      <c r="CB158" s="94"/>
      <c r="CC158" s="94"/>
      <c r="CD158" s="94"/>
      <c r="CE158" s="94"/>
      <c r="CF158" s="94"/>
      <c r="CG158" s="94"/>
    </row>
    <row r="159" spans="1:85" ht="12.75" customHeight="1" x14ac:dyDescent="0.4">
      <c r="B159" s="95" t="s">
        <v>49</v>
      </c>
      <c r="C159" s="89" t="s">
        <v>30</v>
      </c>
      <c r="D159" s="89" t="s">
        <v>30</v>
      </c>
      <c r="E159" s="89" t="s">
        <v>30</v>
      </c>
      <c r="F159" s="89" t="s">
        <v>30</v>
      </c>
      <c r="G159" s="89">
        <v>1133.1558107799551</v>
      </c>
      <c r="H159" s="89">
        <v>1209</v>
      </c>
      <c r="I159" s="89">
        <v>1200</v>
      </c>
      <c r="J159" s="89">
        <v>1189</v>
      </c>
      <c r="K159" s="89">
        <v>1192</v>
      </c>
      <c r="L159" s="89">
        <v>1203</v>
      </c>
      <c r="M159" s="89">
        <v>1177</v>
      </c>
      <c r="N159" s="89">
        <v>1182</v>
      </c>
      <c r="O159" s="89">
        <v>1165</v>
      </c>
      <c r="P159" s="89">
        <v>1139</v>
      </c>
      <c r="Q159" s="89">
        <v>1127</v>
      </c>
      <c r="R159" s="89">
        <v>1117</v>
      </c>
      <c r="S159" s="89">
        <v>1100</v>
      </c>
      <c r="T159" s="89">
        <v>1076</v>
      </c>
      <c r="U159" s="89">
        <v>1057</v>
      </c>
      <c r="V159" s="89">
        <v>1041</v>
      </c>
      <c r="W159" s="89">
        <v>1045</v>
      </c>
      <c r="X159" s="89">
        <v>1052</v>
      </c>
      <c r="Y159" s="89">
        <v>1064</v>
      </c>
      <c r="Z159" s="89">
        <v>1061</v>
      </c>
      <c r="AA159" s="89">
        <v>1073</v>
      </c>
      <c r="AB159" s="89">
        <v>1070</v>
      </c>
      <c r="AC159" s="89">
        <v>1063</v>
      </c>
      <c r="AD159" s="89">
        <v>1112</v>
      </c>
      <c r="AE159" s="89">
        <v>2248</v>
      </c>
      <c r="AF159" s="89">
        <v>2261</v>
      </c>
      <c r="AG159" s="89">
        <v>2282</v>
      </c>
      <c r="AH159" s="89">
        <v>2335</v>
      </c>
      <c r="AI159" s="89">
        <v>2388</v>
      </c>
      <c r="AJ159" s="89">
        <v>2419</v>
      </c>
      <c r="AK159" s="89">
        <v>2488</v>
      </c>
      <c r="AL159" s="89">
        <v>2579</v>
      </c>
      <c r="AM159" s="89">
        <v>2729</v>
      </c>
      <c r="AN159" s="89">
        <v>2971</v>
      </c>
      <c r="AO159" s="89">
        <v>3588</v>
      </c>
      <c r="AP159" s="89">
        <v>4315</v>
      </c>
      <c r="AQ159" s="93">
        <v>5167</v>
      </c>
      <c r="AR159" s="89">
        <v>5514</v>
      </c>
      <c r="AS159" s="89">
        <v>5792</v>
      </c>
      <c r="AT159" s="89">
        <v>5982</v>
      </c>
      <c r="AU159" s="89">
        <v>6058</v>
      </c>
      <c r="AV159" s="93">
        <v>6169</v>
      </c>
      <c r="AW159" s="89">
        <v>6262</v>
      </c>
      <c r="AX159">
        <v>6214</v>
      </c>
      <c r="AY159">
        <v>6305.2478722386659</v>
      </c>
      <c r="AZ159">
        <v>6396.308422013778</v>
      </c>
      <c r="BA159">
        <v>6484.3504900620383</v>
      </c>
      <c r="BB159">
        <v>6565.67004479142</v>
      </c>
      <c r="BC159">
        <v>6641.1977944776727</v>
      </c>
      <c r="BD159">
        <v>6713.5090870952272</v>
      </c>
      <c r="BE159">
        <v>6782.2366378693414</v>
      </c>
      <c r="BF159">
        <v>6856.613798657746</v>
      </c>
      <c r="BG159">
        <v>6929.2008051774474</v>
      </c>
      <c r="BH159">
        <v>6996.7514794786593</v>
      </c>
      <c r="BI159">
        <v>7066.2369039770938</v>
      </c>
      <c r="BJ159">
        <v>7129.8050548103593</v>
      </c>
      <c r="BK159">
        <v>7190.6548364547189</v>
      </c>
      <c r="BL159">
        <v>7252.1229022024881</v>
      </c>
      <c r="BM159">
        <v>7312.3967401403961</v>
      </c>
      <c r="BN159">
        <v>7368.535238310189</v>
      </c>
      <c r="BO159">
        <v>7426.9035367622864</v>
      </c>
      <c r="BP159">
        <v>7485.4063907217251</v>
      </c>
      <c r="BQ159">
        <v>7544.5587097153239</v>
      </c>
      <c r="BR159">
        <v>7600.7497452813504</v>
      </c>
      <c r="BS159">
        <v>7659.9268083082161</v>
      </c>
      <c r="BT159" s="94"/>
      <c r="BU159" s="94"/>
      <c r="BV159" s="94"/>
      <c r="BW159" s="94"/>
      <c r="BX159" s="94"/>
      <c r="BY159" s="94"/>
      <c r="BZ159" s="94"/>
      <c r="CA159" s="94"/>
      <c r="CB159" s="94"/>
      <c r="CC159" s="94"/>
      <c r="CD159" s="94"/>
      <c r="CE159" s="94"/>
      <c r="CF159" s="94"/>
      <c r="CG159" s="94"/>
    </row>
    <row r="160" spans="1:85" ht="12.75" customHeight="1" x14ac:dyDescent="0.4">
      <c r="B160" s="95" t="s">
        <v>50</v>
      </c>
      <c r="C160" s="89" t="s">
        <v>30</v>
      </c>
      <c r="D160" s="89" t="s">
        <v>30</v>
      </c>
      <c r="E160" s="89" t="s">
        <v>30</v>
      </c>
      <c r="F160" s="89" t="s">
        <v>30</v>
      </c>
      <c r="G160" s="89">
        <v>5034.806555232868</v>
      </c>
      <c r="H160" s="89">
        <v>4860</v>
      </c>
      <c r="I160" s="89">
        <v>4873</v>
      </c>
      <c r="J160" s="89">
        <v>4837</v>
      </c>
      <c r="K160" s="89">
        <v>4811</v>
      </c>
      <c r="L160" s="89">
        <v>4775</v>
      </c>
      <c r="M160" s="89">
        <v>4788</v>
      </c>
      <c r="N160" s="89">
        <v>4782</v>
      </c>
      <c r="O160" s="89">
        <v>4735</v>
      </c>
      <c r="P160" s="89">
        <v>4699</v>
      </c>
      <c r="Q160" s="89">
        <v>4619</v>
      </c>
      <c r="R160" s="89">
        <v>4574</v>
      </c>
      <c r="S160" s="89">
        <v>4531</v>
      </c>
      <c r="T160" s="89">
        <v>4506</v>
      </c>
      <c r="U160" s="89">
        <v>4428</v>
      </c>
      <c r="V160" s="89">
        <v>4388</v>
      </c>
      <c r="W160" s="89">
        <v>4357</v>
      </c>
      <c r="X160" s="89">
        <v>4250</v>
      </c>
      <c r="Y160" s="89">
        <v>4211</v>
      </c>
      <c r="Z160" s="89">
        <v>4158</v>
      </c>
      <c r="AA160" s="89">
        <v>4108</v>
      </c>
      <c r="AB160" s="89">
        <v>4083</v>
      </c>
      <c r="AC160" s="89">
        <v>4079</v>
      </c>
      <c r="AD160" s="89">
        <v>4240</v>
      </c>
      <c r="AE160" s="89">
        <v>5507</v>
      </c>
      <c r="AF160" s="89">
        <v>5482</v>
      </c>
      <c r="AG160" s="89">
        <v>5529</v>
      </c>
      <c r="AH160" s="89">
        <v>5533</v>
      </c>
      <c r="AI160" s="89">
        <v>5568</v>
      </c>
      <c r="AJ160" s="89">
        <v>5567</v>
      </c>
      <c r="AK160" s="89">
        <v>5635</v>
      </c>
      <c r="AL160" s="89">
        <v>5742</v>
      </c>
      <c r="AM160" s="89">
        <v>5856</v>
      </c>
      <c r="AN160" s="89">
        <v>6320</v>
      </c>
      <c r="AO160" s="89">
        <v>7315</v>
      </c>
      <c r="AP160" s="89">
        <v>9166</v>
      </c>
      <c r="AQ160" s="93">
        <v>10472</v>
      </c>
      <c r="AR160" s="89">
        <v>10938</v>
      </c>
      <c r="AS160" s="89">
        <v>11527</v>
      </c>
      <c r="AT160" s="89">
        <v>12025</v>
      </c>
      <c r="AU160" s="89">
        <v>12705</v>
      </c>
      <c r="AV160" s="93">
        <v>13050</v>
      </c>
      <c r="AW160" s="89">
        <v>13451</v>
      </c>
      <c r="AX160">
        <v>13706</v>
      </c>
      <c r="AY160">
        <v>14018.428139380962</v>
      </c>
      <c r="AZ160">
        <v>14329.37460374816</v>
      </c>
      <c r="BA160">
        <v>14630.696619637138</v>
      </c>
      <c r="BB160">
        <v>14906.682639672177</v>
      </c>
      <c r="BC160">
        <v>15172.204511301437</v>
      </c>
      <c r="BD160">
        <v>15416.305541590158</v>
      </c>
      <c r="BE160">
        <v>15650.399814992812</v>
      </c>
      <c r="BF160">
        <v>15869.603243399893</v>
      </c>
      <c r="BG160">
        <v>16084.938449795025</v>
      </c>
      <c r="BH160">
        <v>16279.143872204138</v>
      </c>
      <c r="BI160">
        <v>16466.258049017841</v>
      </c>
      <c r="BJ160">
        <v>16638.091583116853</v>
      </c>
      <c r="BK160">
        <v>16807.219575585645</v>
      </c>
      <c r="BL160">
        <v>16957.788389822454</v>
      </c>
      <c r="BM160">
        <v>17109.36989231205</v>
      </c>
      <c r="BN160">
        <v>17248.293147227483</v>
      </c>
      <c r="BO160">
        <v>17387.85930295708</v>
      </c>
      <c r="BP160">
        <v>17515.479321836701</v>
      </c>
      <c r="BQ160">
        <v>17641.76135892027</v>
      </c>
      <c r="BR160">
        <v>17752.505864771469</v>
      </c>
      <c r="BS160">
        <v>17866.407102120524</v>
      </c>
      <c r="BT160" s="94"/>
      <c r="BU160" s="94"/>
      <c r="BV160" s="94"/>
      <c r="BW160" s="94"/>
      <c r="BX160" s="94"/>
      <c r="BY160" s="94"/>
      <c r="BZ160" s="94"/>
      <c r="CA160" s="94"/>
      <c r="CB160" s="94"/>
      <c r="CC160" s="94"/>
      <c r="CD160" s="94"/>
      <c r="CE160" s="94"/>
      <c r="CF160" s="94"/>
      <c r="CG160" s="94"/>
    </row>
    <row r="161" spans="1:94" ht="12.75" customHeight="1" x14ac:dyDescent="0.4">
      <c r="B161" s="95" t="s">
        <v>54</v>
      </c>
      <c r="C161" s="89" t="s">
        <v>30</v>
      </c>
      <c r="D161" s="89" t="s">
        <v>30</v>
      </c>
      <c r="E161" s="89" t="s">
        <v>30</v>
      </c>
      <c r="F161" s="89" t="s">
        <v>30</v>
      </c>
      <c r="G161" s="89">
        <v>0</v>
      </c>
      <c r="H161" s="89">
        <v>0</v>
      </c>
      <c r="I161" s="89">
        <v>0</v>
      </c>
      <c r="J161" s="89">
        <v>0</v>
      </c>
      <c r="K161" s="89">
        <v>0</v>
      </c>
      <c r="L161" s="89">
        <v>0</v>
      </c>
      <c r="M161" s="89">
        <v>0</v>
      </c>
      <c r="N161" s="89">
        <v>0</v>
      </c>
      <c r="O161" s="89">
        <v>0</v>
      </c>
      <c r="P161" s="89">
        <v>0</v>
      </c>
      <c r="Q161" s="89">
        <v>0</v>
      </c>
      <c r="R161" s="89">
        <v>0</v>
      </c>
      <c r="S161" s="89">
        <v>1104</v>
      </c>
      <c r="T161" s="89">
        <v>1086</v>
      </c>
      <c r="U161" s="89">
        <v>1129</v>
      </c>
      <c r="V161" s="89">
        <v>1089</v>
      </c>
      <c r="W161" s="89">
        <v>1149</v>
      </c>
      <c r="X161" s="89">
        <v>1159</v>
      </c>
      <c r="Y161" s="89">
        <v>1151</v>
      </c>
      <c r="Z161" s="89">
        <v>1135</v>
      </c>
      <c r="AA161" s="89">
        <v>1134</v>
      </c>
      <c r="AB161" s="89">
        <v>1099</v>
      </c>
      <c r="AC161" s="89">
        <v>1066</v>
      </c>
      <c r="AD161" s="89">
        <v>1083</v>
      </c>
      <c r="AE161" s="89">
        <v>1285</v>
      </c>
      <c r="AF161" s="89">
        <v>1296</v>
      </c>
      <c r="AG161" s="89">
        <v>1312</v>
      </c>
      <c r="AH161" s="89">
        <v>1345</v>
      </c>
      <c r="AI161" s="89">
        <v>1336</v>
      </c>
      <c r="AJ161" s="89">
        <v>1363</v>
      </c>
      <c r="AK161" s="89">
        <v>1374</v>
      </c>
      <c r="AL161" s="89">
        <v>1377</v>
      </c>
      <c r="AM161" s="89">
        <v>1400</v>
      </c>
      <c r="AN161" s="89">
        <v>1430</v>
      </c>
      <c r="AO161" s="89">
        <v>1474</v>
      </c>
      <c r="AP161" s="89">
        <v>1536</v>
      </c>
      <c r="AQ161" s="93">
        <v>1601</v>
      </c>
      <c r="AR161" s="89">
        <v>1651</v>
      </c>
      <c r="AS161" s="89">
        <v>1671</v>
      </c>
      <c r="AT161" s="89">
        <v>1780</v>
      </c>
      <c r="AU161" s="89">
        <v>1788</v>
      </c>
      <c r="AV161" s="93">
        <v>1823</v>
      </c>
      <c r="AW161" s="89">
        <v>1833</v>
      </c>
      <c r="AX161">
        <v>1884</v>
      </c>
      <c r="AY161">
        <v>1937.3079906795215</v>
      </c>
      <c r="AZ161">
        <v>1985.9741313797397</v>
      </c>
      <c r="BA161">
        <v>2031.3714395165096</v>
      </c>
      <c r="BB161">
        <v>2082.173858085654</v>
      </c>
      <c r="BC161">
        <v>2134.7446066999578</v>
      </c>
      <c r="BD161">
        <v>2185.2345323679947</v>
      </c>
      <c r="BE161">
        <v>2235.6555890800173</v>
      </c>
      <c r="BF161">
        <v>2281.1511965585692</v>
      </c>
      <c r="BG161">
        <v>2322.1992968360805</v>
      </c>
      <c r="BH161">
        <v>2363.5102031193937</v>
      </c>
      <c r="BI161">
        <v>2405.2334014835642</v>
      </c>
      <c r="BJ161">
        <v>2448.8399673559666</v>
      </c>
      <c r="BK161">
        <v>2494.1445230360846</v>
      </c>
      <c r="BL161">
        <v>2533.3116927647279</v>
      </c>
      <c r="BM161">
        <v>2572.617564655739</v>
      </c>
      <c r="BN161">
        <v>2616.4393765380096</v>
      </c>
      <c r="BO161">
        <v>2661.2319560073961</v>
      </c>
      <c r="BP161">
        <v>2699.3112332967503</v>
      </c>
      <c r="BQ161">
        <v>2736.039049225798</v>
      </c>
      <c r="BR161">
        <v>2773.0077461885744</v>
      </c>
      <c r="BS161">
        <v>2810.3279201046107</v>
      </c>
    </row>
    <row r="162" spans="1:94" ht="12.75" customHeight="1" x14ac:dyDescent="0.4">
      <c r="B162" s="95" t="s">
        <v>55</v>
      </c>
      <c r="C162" s="95">
        <v>270219.21160671895</v>
      </c>
      <c r="D162" s="95">
        <v>266077.5</v>
      </c>
      <c r="E162" s="95">
        <v>263465.5</v>
      </c>
      <c r="F162" s="95">
        <v>260838.00008040201</v>
      </c>
      <c r="G162" s="95">
        <v>256947</v>
      </c>
      <c r="H162" s="95">
        <v>253076</v>
      </c>
      <c r="I162" s="95">
        <v>248162</v>
      </c>
      <c r="J162" s="95">
        <v>242565</v>
      </c>
      <c r="K162" s="95">
        <v>237494</v>
      </c>
      <c r="L162" s="95">
        <v>231962</v>
      </c>
      <c r="M162" s="95">
        <v>227347</v>
      </c>
      <c r="N162" s="95">
        <v>221665</v>
      </c>
      <c r="O162" s="95">
        <v>216673</v>
      </c>
      <c r="P162" s="95">
        <v>211151</v>
      </c>
      <c r="Q162" s="95">
        <v>206008</v>
      </c>
      <c r="R162" s="95">
        <v>200506</v>
      </c>
      <c r="S162" s="95">
        <v>195394</v>
      </c>
      <c r="T162" s="95">
        <v>189912</v>
      </c>
      <c r="U162" s="95">
        <v>185291</v>
      </c>
      <c r="V162" s="95">
        <v>180495</v>
      </c>
      <c r="W162" s="95">
        <v>175994</v>
      </c>
      <c r="X162" s="95">
        <v>171204</v>
      </c>
      <c r="Y162" s="95">
        <v>166653</v>
      </c>
      <c r="Z162" s="95">
        <v>162243</v>
      </c>
      <c r="AA162" s="95">
        <v>158209</v>
      </c>
      <c r="AB162" s="95">
        <v>154461</v>
      </c>
      <c r="AC162" s="95">
        <v>151240</v>
      </c>
      <c r="AD162" s="95">
        <v>151827</v>
      </c>
      <c r="AE162" s="95">
        <v>175934</v>
      </c>
      <c r="AF162" s="95">
        <v>173236</v>
      </c>
      <c r="AG162" s="95">
        <v>171016</v>
      </c>
      <c r="AH162" s="95">
        <v>168832</v>
      </c>
      <c r="AI162" s="95">
        <v>167304</v>
      </c>
      <c r="AJ162" s="95">
        <v>165760</v>
      </c>
      <c r="AK162" s="95">
        <v>165071</v>
      </c>
      <c r="AL162" s="95">
        <v>164954</v>
      </c>
      <c r="AM162" s="95">
        <v>165824</v>
      </c>
      <c r="AN162" s="95">
        <v>170616</v>
      </c>
      <c r="AO162" s="95">
        <v>183665</v>
      </c>
      <c r="AP162" s="95">
        <v>205680</v>
      </c>
      <c r="AQ162" s="119">
        <v>225546</v>
      </c>
      <c r="AR162" s="95">
        <v>232957</v>
      </c>
      <c r="AS162" s="95">
        <v>240231</v>
      </c>
      <c r="AT162" s="95">
        <v>247389</v>
      </c>
      <c r="AU162" s="95">
        <v>255386</v>
      </c>
      <c r="AV162" s="119">
        <v>260979</v>
      </c>
      <c r="AW162" s="95">
        <v>265719</v>
      </c>
      <c r="AX162">
        <v>271466</v>
      </c>
      <c r="AY162">
        <v>276245.05734196026</v>
      </c>
      <c r="AZ162">
        <v>280889.05359244929</v>
      </c>
      <c r="BA162">
        <v>285459.09575824847</v>
      </c>
      <c r="BB162">
        <v>289697.76720685774</v>
      </c>
      <c r="BC162">
        <v>293887.66641228262</v>
      </c>
      <c r="BD162">
        <v>297749.68302782124</v>
      </c>
      <c r="BE162">
        <v>301565.76171194966</v>
      </c>
      <c r="BF162">
        <v>305058.77529400948</v>
      </c>
      <c r="BG162">
        <v>308518.08014614956</v>
      </c>
      <c r="BH162">
        <v>311663.18863685738</v>
      </c>
      <c r="BI162">
        <v>314792.69016682776</v>
      </c>
      <c r="BJ162">
        <v>317606.19114208809</v>
      </c>
      <c r="BK162">
        <v>320425.26072775706</v>
      </c>
      <c r="BL162">
        <v>322926.72228130512</v>
      </c>
      <c r="BM162">
        <v>325434.7582761239</v>
      </c>
      <c r="BN162">
        <v>327604.80383176642</v>
      </c>
      <c r="BO162">
        <v>329812.93972711894</v>
      </c>
      <c r="BP162">
        <v>331699.20212574652</v>
      </c>
      <c r="BQ162">
        <v>333673.64731054549</v>
      </c>
      <c r="BR162">
        <v>335367.26169965853</v>
      </c>
      <c r="BS162">
        <v>337166.06620475277</v>
      </c>
    </row>
    <row r="163" spans="1:94" ht="12.75" customHeight="1" x14ac:dyDescent="0.4">
      <c r="A163" s="307"/>
      <c r="B163" s="95" t="s">
        <v>10</v>
      </c>
    </row>
    <row r="164" spans="1:94" ht="12.75" customHeight="1" x14ac:dyDescent="0.4">
      <c r="A164" s="307"/>
    </row>
    <row r="165" spans="1:94" ht="12.75" customHeight="1" x14ac:dyDescent="0.4">
      <c r="A165" s="307"/>
    </row>
    <row r="166" spans="1:94" ht="12.75" customHeight="1" x14ac:dyDescent="0.4">
      <c r="A166" s="307"/>
    </row>
    <row r="167" spans="1:94" ht="12.75" customHeight="1" x14ac:dyDescent="0.4">
      <c r="A167" s="307"/>
    </row>
    <row r="168" spans="1:94" ht="12.75" customHeight="1" x14ac:dyDescent="0.4">
      <c r="A168" s="307"/>
    </row>
    <row r="169" spans="1:94" ht="12.75" customHeight="1" x14ac:dyDescent="0.4">
      <c r="A169" s="307"/>
    </row>
    <row r="170" spans="1:94" ht="12.75" customHeight="1" x14ac:dyDescent="0.4">
      <c r="A170" s="307"/>
      <c r="CA170" s="125"/>
      <c r="CB170" s="125"/>
      <c r="CC170" s="125"/>
      <c r="CD170" s="125"/>
      <c r="CE170" s="125"/>
      <c r="CF170" s="125"/>
      <c r="CG170" s="125"/>
      <c r="CH170" s="125"/>
      <c r="CI170" s="96"/>
      <c r="CJ170" s="96"/>
      <c r="CK170" s="96"/>
      <c r="CL170" s="96"/>
      <c r="CM170" s="96"/>
      <c r="CN170" s="96"/>
      <c r="CO170" s="96"/>
      <c r="CP170" s="96"/>
    </row>
    <row r="171" spans="1:94" ht="12.75" customHeight="1" x14ac:dyDescent="0.4">
      <c r="A171" s="307"/>
    </row>
    <row r="172" spans="1:94" ht="12.75" customHeight="1" x14ac:dyDescent="0.4">
      <c r="AK172" s="129"/>
      <c r="AL172" s="129"/>
      <c r="AM172" s="129"/>
      <c r="AN172" s="129"/>
      <c r="AO172" s="129"/>
      <c r="AP172" s="129"/>
      <c r="AQ172" s="305"/>
      <c r="AR172" s="129"/>
      <c r="AS172" s="129"/>
      <c r="AT172" s="129"/>
      <c r="AU172" s="129"/>
      <c r="AV172" s="305"/>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05"/>
      <c r="BR172" s="105"/>
      <c r="BS172" s="243"/>
    </row>
    <row r="173" spans="1:94" ht="12.75" customHeight="1" x14ac:dyDescent="0.4">
      <c r="A173" s="338" t="s">
        <v>29</v>
      </c>
      <c r="B173" s="126"/>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05"/>
      <c r="AL173" s="105"/>
      <c r="AM173" s="105"/>
      <c r="AN173" s="105"/>
      <c r="AO173" s="105"/>
      <c r="AP173" s="105"/>
      <c r="AQ173" s="306"/>
      <c r="AR173" s="105"/>
      <c r="AS173" s="105"/>
      <c r="AT173" s="105"/>
      <c r="AU173" s="105"/>
      <c r="AV173" s="306"/>
      <c r="AW173" s="105"/>
      <c r="AX173" s="105"/>
      <c r="AY173" s="105"/>
      <c r="AZ173" s="105"/>
      <c r="BA173" s="105"/>
      <c r="BB173" s="105"/>
      <c r="BC173" s="105"/>
      <c r="BD173" s="105"/>
      <c r="BE173" s="105"/>
      <c r="BF173" s="105"/>
      <c r="BG173" s="105"/>
      <c r="BH173" s="105"/>
      <c r="BI173" s="105"/>
      <c r="BJ173" s="105"/>
      <c r="BK173" s="105"/>
      <c r="BL173" s="105"/>
      <c r="BM173" s="105"/>
      <c r="BN173" s="105"/>
      <c r="BO173" s="105"/>
      <c r="BP173" s="105"/>
      <c r="BQ173" s="105"/>
      <c r="BR173" s="105"/>
      <c r="BS173" s="243"/>
    </row>
    <row r="174" spans="1:94" ht="12.75" customHeight="1" x14ac:dyDescent="0.4">
      <c r="B174" s="95" t="s">
        <v>51</v>
      </c>
      <c r="C174" s="89" t="s">
        <v>30</v>
      </c>
      <c r="D174" s="89" t="s">
        <v>30</v>
      </c>
      <c r="E174" s="89" t="s">
        <v>30</v>
      </c>
      <c r="F174" s="89" t="s">
        <v>30</v>
      </c>
      <c r="G174" s="89">
        <v>39726.235057711478</v>
      </c>
      <c r="H174" s="89">
        <v>38706</v>
      </c>
      <c r="I174" s="89">
        <v>37849</v>
      </c>
      <c r="J174" s="89">
        <v>36722</v>
      </c>
      <c r="K174" s="89">
        <v>35586</v>
      </c>
      <c r="L174" s="89">
        <v>34455</v>
      </c>
      <c r="M174" s="89">
        <v>33468</v>
      </c>
      <c r="N174" s="89">
        <v>32377</v>
      </c>
      <c r="O174" s="89">
        <v>31483</v>
      </c>
      <c r="P174" s="89">
        <v>30512</v>
      </c>
      <c r="Q174" s="89">
        <v>29488</v>
      </c>
      <c r="R174" s="89">
        <v>28936</v>
      </c>
      <c r="S174" s="89">
        <v>28386</v>
      </c>
      <c r="T174" s="89">
        <v>27408</v>
      </c>
      <c r="U174" s="89">
        <v>26619</v>
      </c>
      <c r="V174" s="89">
        <v>25825</v>
      </c>
      <c r="W174" s="89">
        <v>24994</v>
      </c>
      <c r="X174" s="89">
        <v>24100</v>
      </c>
      <c r="Y174" s="89">
        <v>23287</v>
      </c>
      <c r="Z174" s="89">
        <v>22493</v>
      </c>
      <c r="AA174" s="89">
        <v>21640</v>
      </c>
      <c r="AB174" s="89">
        <v>20825</v>
      </c>
      <c r="AC174" s="89">
        <v>20055</v>
      </c>
      <c r="AD174" s="89">
        <v>19269</v>
      </c>
      <c r="AE174" s="89">
        <v>18637</v>
      </c>
      <c r="AF174" s="89">
        <v>17887</v>
      </c>
      <c r="AG174" s="89">
        <v>17269</v>
      </c>
      <c r="AH174" s="89">
        <v>16596</v>
      </c>
      <c r="AI174" s="89">
        <v>15929</v>
      </c>
      <c r="AJ174" s="89">
        <v>14805</v>
      </c>
      <c r="AK174" s="89">
        <v>14247</v>
      </c>
      <c r="AL174" s="89">
        <v>13632</v>
      </c>
      <c r="AM174" s="89">
        <v>13153</v>
      </c>
      <c r="AN174" s="89">
        <v>12718</v>
      </c>
      <c r="AO174" s="89">
        <v>12280</v>
      </c>
      <c r="AP174" s="89">
        <v>11836</v>
      </c>
      <c r="AQ174" s="93">
        <v>11507</v>
      </c>
      <c r="AR174" s="89">
        <v>11182</v>
      </c>
      <c r="AS174" s="89">
        <v>10818</v>
      </c>
      <c r="AT174" s="89">
        <v>10419</v>
      </c>
      <c r="AU174" s="89">
        <v>10076</v>
      </c>
      <c r="AV174" s="93">
        <v>9740</v>
      </c>
      <c r="AW174" s="89">
        <v>9417</v>
      </c>
      <c r="AX174">
        <v>9138</v>
      </c>
      <c r="AY174">
        <v>8855.8374924504533</v>
      </c>
      <c r="AZ174">
        <v>8567.8049993998429</v>
      </c>
      <c r="BA174">
        <v>8301.8612205468744</v>
      </c>
      <c r="BB174">
        <v>8029.5613470670351</v>
      </c>
      <c r="BC174">
        <v>7780.2175707744555</v>
      </c>
      <c r="BD174">
        <v>7527.1744805732196</v>
      </c>
      <c r="BE174">
        <v>7293.1292475980108</v>
      </c>
      <c r="BF174">
        <v>7052.4166587217705</v>
      </c>
      <c r="BG174">
        <v>6828.8078779002499</v>
      </c>
      <c r="BH174">
        <v>6603.8240528212873</v>
      </c>
      <c r="BI174">
        <v>6395.9369301858515</v>
      </c>
      <c r="BJ174">
        <v>6183.3923525341834</v>
      </c>
      <c r="BK174">
        <v>5986.1533587505937</v>
      </c>
      <c r="BL174">
        <v>5785.4581847807367</v>
      </c>
      <c r="BM174">
        <v>5599.8814692206779</v>
      </c>
      <c r="BN174">
        <v>5414.2631219217983</v>
      </c>
      <c r="BO174">
        <v>5243.9061714682994</v>
      </c>
      <c r="BP174">
        <v>5066.2483409510323</v>
      </c>
      <c r="BQ174">
        <v>4901.8693920355836</v>
      </c>
      <c r="BR174">
        <v>4735.647988490472</v>
      </c>
      <c r="BS174">
        <v>4582.3851993701119</v>
      </c>
    </row>
    <row r="175" spans="1:94" ht="12.75" customHeight="1" x14ac:dyDescent="0.4">
      <c r="B175" s="95" t="s">
        <v>44</v>
      </c>
      <c r="C175" s="89" t="s">
        <v>30</v>
      </c>
      <c r="D175" s="89" t="s">
        <v>30</v>
      </c>
      <c r="E175" s="89" t="s">
        <v>30</v>
      </c>
      <c r="F175" s="89" t="s">
        <v>30</v>
      </c>
      <c r="G175" s="89">
        <v>26542.493320580008</v>
      </c>
      <c r="H175" s="89">
        <v>25889</v>
      </c>
      <c r="I175" s="89">
        <v>25311</v>
      </c>
      <c r="J175" s="89">
        <v>24576</v>
      </c>
      <c r="K175" s="89">
        <v>23893</v>
      </c>
      <c r="L175" s="89">
        <v>23296</v>
      </c>
      <c r="M175" s="89">
        <v>22780</v>
      </c>
      <c r="N175" s="89">
        <v>22057</v>
      </c>
      <c r="O175" s="89">
        <v>21454</v>
      </c>
      <c r="P175" s="89">
        <v>20814</v>
      </c>
      <c r="Q175" s="89">
        <v>20117</v>
      </c>
      <c r="R175" s="89">
        <v>19908</v>
      </c>
      <c r="S175" s="89">
        <v>19505</v>
      </c>
      <c r="T175" s="89">
        <v>18866</v>
      </c>
      <c r="U175" s="89">
        <v>18395</v>
      </c>
      <c r="V175" s="89">
        <v>17840</v>
      </c>
      <c r="W175" s="89">
        <v>17239</v>
      </c>
      <c r="X175" s="89">
        <v>16649</v>
      </c>
      <c r="Y175" s="89">
        <v>16028</v>
      </c>
      <c r="Z175" s="89">
        <v>15479</v>
      </c>
      <c r="AA175" s="89">
        <v>14928</v>
      </c>
      <c r="AB175" s="89">
        <v>14478</v>
      </c>
      <c r="AC175" s="89">
        <v>13956</v>
      </c>
      <c r="AD175" s="89">
        <v>13414</v>
      </c>
      <c r="AE175" s="89">
        <v>12997</v>
      </c>
      <c r="AF175" s="89">
        <v>12547</v>
      </c>
      <c r="AG175" s="89">
        <v>12085</v>
      </c>
      <c r="AH175" s="89">
        <v>11652</v>
      </c>
      <c r="AI175" s="89">
        <v>11216</v>
      </c>
      <c r="AJ175" s="89">
        <v>10489</v>
      </c>
      <c r="AK175" s="89">
        <v>10101</v>
      </c>
      <c r="AL175" s="89">
        <v>9710</v>
      </c>
      <c r="AM175" s="89">
        <v>9325</v>
      </c>
      <c r="AN175" s="89">
        <v>9043</v>
      </c>
      <c r="AO175" s="89">
        <v>8705</v>
      </c>
      <c r="AP175" s="89">
        <v>8419</v>
      </c>
      <c r="AQ175" s="93">
        <v>8191</v>
      </c>
      <c r="AR175" s="89">
        <v>7952</v>
      </c>
      <c r="AS175" s="89">
        <v>7685</v>
      </c>
      <c r="AT175" s="89">
        <v>7423</v>
      </c>
      <c r="AU175" s="89">
        <v>7158</v>
      </c>
      <c r="AV175" s="93">
        <v>6891</v>
      </c>
      <c r="AW175" s="89">
        <v>6647</v>
      </c>
      <c r="AX175">
        <v>6441</v>
      </c>
      <c r="AY175">
        <v>6250.9840941928942</v>
      </c>
      <c r="AZ175">
        <v>6048.8102597950774</v>
      </c>
      <c r="BA175">
        <v>5863.3694892997983</v>
      </c>
      <c r="BB175">
        <v>5672.8894880347161</v>
      </c>
      <c r="BC175">
        <v>5499.6052451954529</v>
      </c>
      <c r="BD175">
        <v>5321.5221868901699</v>
      </c>
      <c r="BE175">
        <v>5157.7515782795444</v>
      </c>
      <c r="BF175">
        <v>4991.0282905617387</v>
      </c>
      <c r="BG175">
        <v>4840.4353070597545</v>
      </c>
      <c r="BH175">
        <v>4688.2471765056653</v>
      </c>
      <c r="BI175">
        <v>4550.5408226294121</v>
      </c>
      <c r="BJ175">
        <v>4409.9139829044443</v>
      </c>
      <c r="BK175">
        <v>4282.1595634234891</v>
      </c>
      <c r="BL175">
        <v>4151.6630220875422</v>
      </c>
      <c r="BM175">
        <v>4033.1189375711219</v>
      </c>
      <c r="BN175">
        <v>3912.5573186005554</v>
      </c>
      <c r="BO175">
        <v>3803.0812784232362</v>
      </c>
      <c r="BP175">
        <v>3687.7698509018978</v>
      </c>
      <c r="BQ175">
        <v>3582.2141389365233</v>
      </c>
      <c r="BR175">
        <v>3476.4797669352829</v>
      </c>
      <c r="BS175">
        <v>3381.3052348207884</v>
      </c>
    </row>
    <row r="176" spans="1:94" ht="12.75" customHeight="1" x14ac:dyDescent="0.4">
      <c r="B176" s="95" t="s">
        <v>45</v>
      </c>
      <c r="C176" s="89" t="s">
        <v>30</v>
      </c>
      <c r="D176" s="89" t="s">
        <v>30</v>
      </c>
      <c r="E176" s="89" t="s">
        <v>30</v>
      </c>
      <c r="F176" s="89" t="s">
        <v>30</v>
      </c>
      <c r="G176" s="89">
        <v>26200.474078063209</v>
      </c>
      <c r="H176" s="89">
        <v>25905</v>
      </c>
      <c r="I176" s="89">
        <v>25671</v>
      </c>
      <c r="J176" s="89">
        <v>25220</v>
      </c>
      <c r="K176" s="89">
        <v>24660</v>
      </c>
      <c r="L176" s="89">
        <v>24236</v>
      </c>
      <c r="M176" s="89">
        <v>23717</v>
      </c>
      <c r="N176" s="89">
        <v>23282</v>
      </c>
      <c r="O176" s="89">
        <v>22843</v>
      </c>
      <c r="P176" s="89">
        <v>22344</v>
      </c>
      <c r="Q176" s="89">
        <v>21579</v>
      </c>
      <c r="R176" s="89">
        <v>21519</v>
      </c>
      <c r="S176" s="89">
        <v>21112</v>
      </c>
      <c r="T176" s="89">
        <v>20664</v>
      </c>
      <c r="U176" s="89">
        <v>20215</v>
      </c>
      <c r="V176" s="89">
        <v>19755</v>
      </c>
      <c r="W176" s="89">
        <v>19172</v>
      </c>
      <c r="X176" s="89">
        <v>18659</v>
      </c>
      <c r="Y176" s="89">
        <v>18176</v>
      </c>
      <c r="Z176" s="89">
        <v>17754</v>
      </c>
      <c r="AA176" s="89">
        <v>17310</v>
      </c>
      <c r="AB176" s="89">
        <v>16885</v>
      </c>
      <c r="AC176" s="89">
        <v>16482</v>
      </c>
      <c r="AD176" s="89">
        <v>16086</v>
      </c>
      <c r="AE176" s="89">
        <v>15684</v>
      </c>
      <c r="AF176" s="89">
        <v>15320</v>
      </c>
      <c r="AG176" s="89">
        <v>14900</v>
      </c>
      <c r="AH176" s="89">
        <v>14509</v>
      </c>
      <c r="AI176" s="89">
        <v>14105</v>
      </c>
      <c r="AJ176" s="89">
        <v>13341</v>
      </c>
      <c r="AK176" s="89">
        <v>12957</v>
      </c>
      <c r="AL176" s="89">
        <v>12631</v>
      </c>
      <c r="AM176" s="89">
        <v>12282</v>
      </c>
      <c r="AN176" s="89">
        <v>11991</v>
      </c>
      <c r="AO176" s="89">
        <v>11715</v>
      </c>
      <c r="AP176" s="89">
        <v>11436</v>
      </c>
      <c r="AQ176" s="93">
        <v>11244</v>
      </c>
      <c r="AR176" s="89">
        <v>11047</v>
      </c>
      <c r="AS176" s="89">
        <v>10768</v>
      </c>
      <c r="AT176" s="89">
        <v>10519</v>
      </c>
      <c r="AU176" s="89">
        <v>10293</v>
      </c>
      <c r="AV176" s="93">
        <v>10029</v>
      </c>
      <c r="AW176" s="89">
        <v>9733</v>
      </c>
      <c r="AX176">
        <v>9488</v>
      </c>
      <c r="AY176">
        <v>9215.6935945731184</v>
      </c>
      <c r="AZ176">
        <v>8929.3976868215468</v>
      </c>
      <c r="BA176">
        <v>8657.8176811602079</v>
      </c>
      <c r="BB176">
        <v>8382.5310482512959</v>
      </c>
      <c r="BC176">
        <v>8124.2520220370634</v>
      </c>
      <c r="BD176">
        <v>7861.3351486407255</v>
      </c>
      <c r="BE176">
        <v>7617.1826737768251</v>
      </c>
      <c r="BF176">
        <v>7365.3514177888646</v>
      </c>
      <c r="BG176">
        <v>7125.6543502632967</v>
      </c>
      <c r="BH176">
        <v>6881.0990182814066</v>
      </c>
      <c r="BI176">
        <v>6651.8195843427384</v>
      </c>
      <c r="BJ176">
        <v>6416.4668654166517</v>
      </c>
      <c r="BK176">
        <v>6195.8223568266058</v>
      </c>
      <c r="BL176">
        <v>5969.143435956692</v>
      </c>
      <c r="BM176">
        <v>5756.9371516006504</v>
      </c>
      <c r="BN176">
        <v>5541.8627381931274</v>
      </c>
      <c r="BO176">
        <v>5339.8831059990907</v>
      </c>
      <c r="BP176">
        <v>5133.7159420196685</v>
      </c>
      <c r="BQ176">
        <v>4942.2285019124793</v>
      </c>
      <c r="BR176">
        <v>4745.0834773796514</v>
      </c>
      <c r="BS176">
        <v>4560.1479020708985</v>
      </c>
    </row>
    <row r="177" spans="1:85" ht="12.75" customHeight="1" x14ac:dyDescent="0.4">
      <c r="B177" s="95" t="s">
        <v>46</v>
      </c>
      <c r="C177" s="89" t="s">
        <v>30</v>
      </c>
      <c r="D177" s="89" t="s">
        <v>30</v>
      </c>
      <c r="E177" s="89" t="s">
        <v>30</v>
      </c>
      <c r="F177" s="89" t="s">
        <v>30</v>
      </c>
      <c r="G177" s="89">
        <v>12672.712985885606</v>
      </c>
      <c r="H177" s="89">
        <v>12453</v>
      </c>
      <c r="I177" s="89">
        <v>12246</v>
      </c>
      <c r="J177" s="89">
        <v>11959</v>
      </c>
      <c r="K177" s="89">
        <v>11702</v>
      </c>
      <c r="L177" s="89">
        <v>11406</v>
      </c>
      <c r="M177" s="89">
        <v>11135</v>
      </c>
      <c r="N177" s="89">
        <v>10875</v>
      </c>
      <c r="O177" s="89">
        <v>10635</v>
      </c>
      <c r="P177" s="89">
        <v>10387</v>
      </c>
      <c r="Q177" s="89">
        <v>10018</v>
      </c>
      <c r="R177" s="89">
        <v>9940</v>
      </c>
      <c r="S177" s="89">
        <v>9707</v>
      </c>
      <c r="T177" s="89">
        <v>9400</v>
      </c>
      <c r="U177" s="89">
        <v>9130</v>
      </c>
      <c r="V177" s="89">
        <v>8869</v>
      </c>
      <c r="W177" s="89">
        <v>8537</v>
      </c>
      <c r="X177" s="89">
        <v>8267</v>
      </c>
      <c r="Y177" s="89">
        <v>7969</v>
      </c>
      <c r="Z177" s="89">
        <v>7734</v>
      </c>
      <c r="AA177" s="89">
        <v>7472</v>
      </c>
      <c r="AB177" s="89">
        <v>7171</v>
      </c>
      <c r="AC177" s="89">
        <v>6902</v>
      </c>
      <c r="AD177" s="89">
        <v>6676</v>
      </c>
      <c r="AE177" s="89">
        <v>6505</v>
      </c>
      <c r="AF177" s="89">
        <v>6257</v>
      </c>
      <c r="AG177" s="89">
        <v>6026</v>
      </c>
      <c r="AH177" s="89">
        <v>5839</v>
      </c>
      <c r="AI177" s="89">
        <v>5638</v>
      </c>
      <c r="AJ177" s="89">
        <v>5309</v>
      </c>
      <c r="AK177" s="89">
        <v>5131</v>
      </c>
      <c r="AL177" s="89">
        <v>4925</v>
      </c>
      <c r="AM177" s="89">
        <v>4774</v>
      </c>
      <c r="AN177" s="89">
        <v>4616</v>
      </c>
      <c r="AO177" s="89">
        <v>4461</v>
      </c>
      <c r="AP177" s="89">
        <v>4314</v>
      </c>
      <c r="AQ177" s="93">
        <v>4164</v>
      </c>
      <c r="AR177" s="89">
        <v>4042</v>
      </c>
      <c r="AS177" s="89">
        <v>3900</v>
      </c>
      <c r="AT177" s="89">
        <v>3749</v>
      </c>
      <c r="AU177" s="89">
        <v>3597</v>
      </c>
      <c r="AV177" s="93">
        <v>3464</v>
      </c>
      <c r="AW177" s="89">
        <v>3328</v>
      </c>
      <c r="AX177">
        <v>3216</v>
      </c>
      <c r="AY177">
        <v>3101.0389066477492</v>
      </c>
      <c r="AZ177">
        <v>2982.4713336582668</v>
      </c>
      <c r="BA177">
        <v>2874.0459310542528</v>
      </c>
      <c r="BB177">
        <v>2765.4897401019261</v>
      </c>
      <c r="BC177">
        <v>2667.1406565362695</v>
      </c>
      <c r="BD177">
        <v>2564.4107635373753</v>
      </c>
      <c r="BE177">
        <v>2469.0295235612784</v>
      </c>
      <c r="BF177">
        <v>2374.9577124010193</v>
      </c>
      <c r="BG177">
        <v>2289.7533285652726</v>
      </c>
      <c r="BH177">
        <v>2201.0890899970541</v>
      </c>
      <c r="BI177">
        <v>2119.3889175399695</v>
      </c>
      <c r="BJ177">
        <v>2036.445354306971</v>
      </c>
      <c r="BK177">
        <v>1959.5417772904784</v>
      </c>
      <c r="BL177">
        <v>1882.1096230402895</v>
      </c>
      <c r="BM177">
        <v>1810.4378765328415</v>
      </c>
      <c r="BN177">
        <v>1736.5427333686548</v>
      </c>
      <c r="BO177">
        <v>1668.1029683616405</v>
      </c>
      <c r="BP177">
        <v>1598.1626970497523</v>
      </c>
      <c r="BQ177">
        <v>1533.5529706525404</v>
      </c>
      <c r="BR177">
        <v>1465.798731986823</v>
      </c>
      <c r="BS177">
        <v>1401.522485762596</v>
      </c>
    </row>
    <row r="178" spans="1:85" ht="12.75" customHeight="1" x14ac:dyDescent="0.4">
      <c r="B178" s="95" t="s">
        <v>47</v>
      </c>
      <c r="C178" s="89" t="s">
        <v>30</v>
      </c>
      <c r="D178" s="89" t="s">
        <v>30</v>
      </c>
      <c r="E178" s="89" t="s">
        <v>30</v>
      </c>
      <c r="F178" s="89" t="s">
        <v>30</v>
      </c>
      <c r="G178" s="89">
        <v>12724.715911648394</v>
      </c>
      <c r="H178" s="89">
        <v>12605</v>
      </c>
      <c r="I178" s="89">
        <v>12496</v>
      </c>
      <c r="J178" s="89">
        <v>12327</v>
      </c>
      <c r="K178" s="89">
        <v>12101</v>
      </c>
      <c r="L178" s="89">
        <v>11904</v>
      </c>
      <c r="M178" s="89">
        <v>11688</v>
      </c>
      <c r="N178" s="89">
        <v>11420</v>
      </c>
      <c r="O178" s="89">
        <v>11154</v>
      </c>
      <c r="P178" s="89">
        <v>10873</v>
      </c>
      <c r="Q178" s="89">
        <v>10460</v>
      </c>
      <c r="R178" s="89">
        <v>10392</v>
      </c>
      <c r="S178" s="89">
        <v>10172</v>
      </c>
      <c r="T178" s="89">
        <v>9929</v>
      </c>
      <c r="U178" s="89">
        <v>9743</v>
      </c>
      <c r="V178" s="89">
        <v>9562</v>
      </c>
      <c r="W178" s="89">
        <v>9301</v>
      </c>
      <c r="X178" s="89">
        <v>9085</v>
      </c>
      <c r="Y178" s="89">
        <v>8837</v>
      </c>
      <c r="Z178" s="89">
        <v>8611</v>
      </c>
      <c r="AA178" s="89">
        <v>8334</v>
      </c>
      <c r="AB178" s="89">
        <v>8117</v>
      </c>
      <c r="AC178" s="89">
        <v>7900</v>
      </c>
      <c r="AD178" s="89">
        <v>7633</v>
      </c>
      <c r="AE178" s="89">
        <v>7441</v>
      </c>
      <c r="AF178" s="89">
        <v>7204</v>
      </c>
      <c r="AG178" s="89">
        <v>6981</v>
      </c>
      <c r="AH178" s="89">
        <v>6790</v>
      </c>
      <c r="AI178" s="89">
        <v>6598</v>
      </c>
      <c r="AJ178" s="89">
        <v>6193</v>
      </c>
      <c r="AK178" s="89">
        <v>6009</v>
      </c>
      <c r="AL178" s="89">
        <v>5829</v>
      </c>
      <c r="AM178" s="89">
        <v>5669</v>
      </c>
      <c r="AN178" s="89">
        <v>5513</v>
      </c>
      <c r="AO178" s="89">
        <v>5351</v>
      </c>
      <c r="AP178" s="89">
        <v>5209</v>
      </c>
      <c r="AQ178" s="93">
        <v>5050</v>
      </c>
      <c r="AR178" s="89">
        <v>4945</v>
      </c>
      <c r="AS178" s="89">
        <v>4831</v>
      </c>
      <c r="AT178" s="89">
        <v>4680</v>
      </c>
      <c r="AU178" s="89">
        <v>4546</v>
      </c>
      <c r="AV178" s="93">
        <v>4416</v>
      </c>
      <c r="AW178" s="89">
        <v>4290</v>
      </c>
      <c r="AX178">
        <v>4166</v>
      </c>
      <c r="AY178">
        <v>4050.1494954945583</v>
      </c>
      <c r="AZ178">
        <v>3924.0823632598754</v>
      </c>
      <c r="BA178">
        <v>3808.3183614140075</v>
      </c>
      <c r="BB178">
        <v>3692.1678300612957</v>
      </c>
      <c r="BC178">
        <v>3588.5418542024177</v>
      </c>
      <c r="BD178">
        <v>3480.7956210854213</v>
      </c>
      <c r="BE178">
        <v>3382.9320882854754</v>
      </c>
      <c r="BF178">
        <v>3283.0250615491277</v>
      </c>
      <c r="BG178">
        <v>3193.2194229958372</v>
      </c>
      <c r="BH178">
        <v>3098.5125121543574</v>
      </c>
      <c r="BI178">
        <v>3010.6602722633866</v>
      </c>
      <c r="BJ178">
        <v>2920.6973924935214</v>
      </c>
      <c r="BK178">
        <v>2838.2706705074288</v>
      </c>
      <c r="BL178">
        <v>2752.3207710793445</v>
      </c>
      <c r="BM178">
        <v>2673.5244541881743</v>
      </c>
      <c r="BN178">
        <v>2592.6763554184595</v>
      </c>
      <c r="BO178">
        <v>2519.1855411461133</v>
      </c>
      <c r="BP178">
        <v>2442.1668699413299</v>
      </c>
      <c r="BQ178">
        <v>2371.7519473900616</v>
      </c>
      <c r="BR178">
        <v>2297.4883017830193</v>
      </c>
      <c r="BS178">
        <v>2228.6925045003704</v>
      </c>
    </row>
    <row r="179" spans="1:85" ht="12.75" customHeight="1" x14ac:dyDescent="0.4">
      <c r="B179" s="95" t="s">
        <v>48</v>
      </c>
      <c r="C179" s="89" t="s">
        <v>30</v>
      </c>
      <c r="D179" s="89" t="s">
        <v>30</v>
      </c>
      <c r="E179" s="89" t="s">
        <v>30</v>
      </c>
      <c r="F179" s="89" t="s">
        <v>30</v>
      </c>
      <c r="G179" s="89">
        <v>5105.2872311352603</v>
      </c>
      <c r="H179" s="89">
        <v>5046</v>
      </c>
      <c r="I179" s="89">
        <v>4935</v>
      </c>
      <c r="J179" s="89">
        <v>4819</v>
      </c>
      <c r="K179" s="89">
        <v>4705</v>
      </c>
      <c r="L179" s="89">
        <v>4582</v>
      </c>
      <c r="M179" s="89">
        <v>4468</v>
      </c>
      <c r="N179" s="89">
        <v>4364</v>
      </c>
      <c r="O179" s="89">
        <v>4241</v>
      </c>
      <c r="P179" s="89">
        <v>4101</v>
      </c>
      <c r="Q179" s="89">
        <v>3955</v>
      </c>
      <c r="R179" s="89">
        <v>3912</v>
      </c>
      <c r="S179" s="89">
        <v>3371</v>
      </c>
      <c r="T179" s="89">
        <v>3250</v>
      </c>
      <c r="U179" s="89">
        <v>3176</v>
      </c>
      <c r="V179" s="89">
        <v>3082</v>
      </c>
      <c r="W179" s="89">
        <v>2987</v>
      </c>
      <c r="X179" s="89">
        <v>2907</v>
      </c>
      <c r="Y179" s="89">
        <v>2829</v>
      </c>
      <c r="Z179" s="89">
        <v>2725</v>
      </c>
      <c r="AA179" s="89">
        <v>2629</v>
      </c>
      <c r="AB179" s="89">
        <v>2514</v>
      </c>
      <c r="AC179" s="89">
        <v>2419</v>
      </c>
      <c r="AD179" s="89">
        <v>2326</v>
      </c>
      <c r="AE179" s="89">
        <v>2247</v>
      </c>
      <c r="AF179" s="89">
        <v>2138</v>
      </c>
      <c r="AG179" s="89">
        <v>2043</v>
      </c>
      <c r="AH179" s="89">
        <v>1984</v>
      </c>
      <c r="AI179" s="89">
        <v>1912</v>
      </c>
      <c r="AJ179" s="89">
        <v>1788</v>
      </c>
      <c r="AK179" s="89">
        <v>1729</v>
      </c>
      <c r="AL179" s="89">
        <v>1668</v>
      </c>
      <c r="AM179" s="89">
        <v>1613</v>
      </c>
      <c r="AN179" s="89">
        <v>1566</v>
      </c>
      <c r="AO179" s="89">
        <v>1506</v>
      </c>
      <c r="AP179" s="89">
        <v>1448</v>
      </c>
      <c r="AQ179" s="93">
        <v>1414</v>
      </c>
      <c r="AR179" s="89">
        <v>1375</v>
      </c>
      <c r="AS179" s="89">
        <v>1317</v>
      </c>
      <c r="AT179" s="89">
        <v>1274</v>
      </c>
      <c r="AU179" s="89">
        <v>1229</v>
      </c>
      <c r="AV179" s="93">
        <v>1180</v>
      </c>
      <c r="AW179" s="89">
        <v>1140</v>
      </c>
      <c r="AX179">
        <v>1100</v>
      </c>
      <c r="AY179">
        <v>1058.8907044906671</v>
      </c>
      <c r="AZ179">
        <v>1018.157277245225</v>
      </c>
      <c r="BA179">
        <v>980.8146778110173</v>
      </c>
      <c r="BB179">
        <v>944.0676527726522</v>
      </c>
      <c r="BC179">
        <v>911.30859111306768</v>
      </c>
      <c r="BD179">
        <v>876.01178863329551</v>
      </c>
      <c r="BE179">
        <v>842.9664462419247</v>
      </c>
      <c r="BF179">
        <v>810.87110485631501</v>
      </c>
      <c r="BG179">
        <v>782.45332569497668</v>
      </c>
      <c r="BH179">
        <v>754.44519169389082</v>
      </c>
      <c r="BI179">
        <v>728.99987872898544</v>
      </c>
      <c r="BJ179">
        <v>701.86212768080736</v>
      </c>
      <c r="BK179">
        <v>677.25945936974631</v>
      </c>
      <c r="BL179">
        <v>653.51147772669867</v>
      </c>
      <c r="BM179">
        <v>631.82575173867622</v>
      </c>
      <c r="BN179">
        <v>608.93474720155439</v>
      </c>
      <c r="BO179">
        <v>588.0577335096408</v>
      </c>
      <c r="BP179">
        <v>566.59219445534814</v>
      </c>
      <c r="BQ179">
        <v>546.41957332416143</v>
      </c>
      <c r="BR179">
        <v>526.4447789032223</v>
      </c>
      <c r="BS179">
        <v>508.66372963510503</v>
      </c>
    </row>
    <row r="180" spans="1:85" ht="12.75" customHeight="1" x14ac:dyDescent="0.4">
      <c r="B180" s="95" t="s">
        <v>49</v>
      </c>
      <c r="C180" s="89" t="s">
        <v>30</v>
      </c>
      <c r="D180" s="89" t="s">
        <v>30</v>
      </c>
      <c r="E180" s="89" t="s">
        <v>30</v>
      </c>
      <c r="F180" s="89" t="s">
        <v>30</v>
      </c>
      <c r="G180" s="89">
        <v>211.01187184515962</v>
      </c>
      <c r="H180" s="89">
        <v>225</v>
      </c>
      <c r="I180" s="89">
        <v>224</v>
      </c>
      <c r="J180" s="89">
        <v>228</v>
      </c>
      <c r="K180" s="89">
        <v>244</v>
      </c>
      <c r="L180" s="89">
        <v>246</v>
      </c>
      <c r="M180" s="89">
        <v>245</v>
      </c>
      <c r="N180" s="89">
        <v>247</v>
      </c>
      <c r="O180" s="89">
        <v>237</v>
      </c>
      <c r="P180" s="89">
        <v>231</v>
      </c>
      <c r="Q180" s="89">
        <v>220</v>
      </c>
      <c r="R180" s="89">
        <v>223</v>
      </c>
      <c r="S180" s="89">
        <v>220</v>
      </c>
      <c r="T180" s="89">
        <v>225</v>
      </c>
      <c r="U180" s="89">
        <v>213</v>
      </c>
      <c r="V180" s="89">
        <v>207</v>
      </c>
      <c r="W180" s="89">
        <v>202</v>
      </c>
      <c r="X180" s="89">
        <v>194</v>
      </c>
      <c r="Y180" s="89">
        <v>192</v>
      </c>
      <c r="Z180" s="89">
        <v>195</v>
      </c>
      <c r="AA180" s="89">
        <v>196</v>
      </c>
      <c r="AB180" s="89">
        <v>188</v>
      </c>
      <c r="AC180" s="89">
        <v>185</v>
      </c>
      <c r="AD180" s="89">
        <v>173</v>
      </c>
      <c r="AE180" s="89">
        <v>170</v>
      </c>
      <c r="AF180" s="89">
        <v>160</v>
      </c>
      <c r="AG180" s="89">
        <v>156</v>
      </c>
      <c r="AH180" s="89">
        <v>158</v>
      </c>
      <c r="AI180" s="89">
        <v>152</v>
      </c>
      <c r="AJ180" s="89">
        <v>143</v>
      </c>
      <c r="AK180" s="89">
        <v>141</v>
      </c>
      <c r="AL180" s="89">
        <v>138</v>
      </c>
      <c r="AM180" s="89">
        <v>141</v>
      </c>
      <c r="AN180" s="89">
        <v>137</v>
      </c>
      <c r="AO180" s="89">
        <v>141</v>
      </c>
      <c r="AP180" s="89">
        <v>131</v>
      </c>
      <c r="AQ180" s="93">
        <v>122</v>
      </c>
      <c r="AR180" s="89">
        <v>125</v>
      </c>
      <c r="AS180" s="89">
        <v>117</v>
      </c>
      <c r="AT180" s="89">
        <v>111</v>
      </c>
      <c r="AU180" s="89">
        <v>109</v>
      </c>
      <c r="AV180" s="93">
        <v>108</v>
      </c>
      <c r="AW180" s="89">
        <v>105</v>
      </c>
      <c r="AX180">
        <v>102</v>
      </c>
      <c r="AY180">
        <v>97.995530702123077</v>
      </c>
      <c r="AZ180">
        <v>94.545258988514462</v>
      </c>
      <c r="BA180">
        <v>91.763019547538207</v>
      </c>
      <c r="BB180">
        <v>88.586772481456265</v>
      </c>
      <c r="BC180">
        <v>85.456237648622775</v>
      </c>
      <c r="BD180">
        <v>81.502783334364281</v>
      </c>
      <c r="BE180">
        <v>77.840162340191625</v>
      </c>
      <c r="BF180">
        <v>75.396563150424257</v>
      </c>
      <c r="BG180">
        <v>73.178466147551063</v>
      </c>
      <c r="BH180">
        <v>70.102182197195589</v>
      </c>
      <c r="BI180">
        <v>67.192186867741768</v>
      </c>
      <c r="BJ180">
        <v>64.753761324861884</v>
      </c>
      <c r="BK180">
        <v>62.607073398178969</v>
      </c>
      <c r="BL180">
        <v>60.204455207049243</v>
      </c>
      <c r="BM180">
        <v>57.87167258013681</v>
      </c>
      <c r="BN180">
        <v>55.892575617997522</v>
      </c>
      <c r="BO180">
        <v>54.18073625930441</v>
      </c>
      <c r="BP180">
        <v>51.241617114377554</v>
      </c>
      <c r="BQ180">
        <v>48.556334630629216</v>
      </c>
      <c r="BR180">
        <v>46.734764700850043</v>
      </c>
      <c r="BS180">
        <v>44.999164608898653</v>
      </c>
    </row>
    <row r="181" spans="1:85" ht="12.75" customHeight="1" x14ac:dyDescent="0.4">
      <c r="B181" s="95" t="s">
        <v>50</v>
      </c>
      <c r="C181" s="89" t="s">
        <v>30</v>
      </c>
      <c r="D181" s="89" t="s">
        <v>30</v>
      </c>
      <c r="E181" s="89" t="s">
        <v>30</v>
      </c>
      <c r="F181" s="89" t="s">
        <v>30</v>
      </c>
      <c r="G181" s="89">
        <v>1236.0695431308877</v>
      </c>
      <c r="H181" s="89">
        <v>1169</v>
      </c>
      <c r="I181" s="89">
        <v>1155</v>
      </c>
      <c r="J181" s="89">
        <v>1134</v>
      </c>
      <c r="K181" s="89">
        <v>1120</v>
      </c>
      <c r="L181" s="89">
        <v>1090</v>
      </c>
      <c r="M181" s="89">
        <v>1097</v>
      </c>
      <c r="N181" s="89">
        <v>1082</v>
      </c>
      <c r="O181" s="89">
        <v>1063</v>
      </c>
      <c r="P181" s="89">
        <v>1057</v>
      </c>
      <c r="Q181" s="89">
        <v>1027</v>
      </c>
      <c r="R181" s="89">
        <v>1032</v>
      </c>
      <c r="S181" s="89">
        <v>1034</v>
      </c>
      <c r="T181" s="89">
        <v>1028</v>
      </c>
      <c r="U181" s="89">
        <v>1022</v>
      </c>
      <c r="V181" s="89">
        <v>998</v>
      </c>
      <c r="W181" s="89">
        <v>981</v>
      </c>
      <c r="X181" s="89">
        <v>971</v>
      </c>
      <c r="Y181" s="89">
        <v>934</v>
      </c>
      <c r="Z181" s="89">
        <v>917</v>
      </c>
      <c r="AA181" s="89">
        <v>873</v>
      </c>
      <c r="AB181" s="89">
        <v>866</v>
      </c>
      <c r="AC181" s="89">
        <v>846</v>
      </c>
      <c r="AD181" s="89">
        <v>837</v>
      </c>
      <c r="AE181" s="89">
        <v>812</v>
      </c>
      <c r="AF181" s="89">
        <v>800</v>
      </c>
      <c r="AG181" s="89">
        <v>784</v>
      </c>
      <c r="AH181" s="89">
        <v>767</v>
      </c>
      <c r="AI181" s="89">
        <v>754</v>
      </c>
      <c r="AJ181" s="89">
        <v>707</v>
      </c>
      <c r="AK181" s="89">
        <v>683</v>
      </c>
      <c r="AL181" s="89">
        <v>676</v>
      </c>
      <c r="AM181" s="89">
        <v>652</v>
      </c>
      <c r="AN181" s="89">
        <v>643</v>
      </c>
      <c r="AO181" s="89">
        <v>616</v>
      </c>
      <c r="AP181" s="89">
        <v>589</v>
      </c>
      <c r="AQ181" s="93">
        <v>562</v>
      </c>
      <c r="AR181" s="89">
        <v>548</v>
      </c>
      <c r="AS181" s="89">
        <v>527</v>
      </c>
      <c r="AT181" s="89">
        <v>514</v>
      </c>
      <c r="AU181" s="89">
        <v>493</v>
      </c>
      <c r="AV181" s="93">
        <v>471</v>
      </c>
      <c r="AW181" s="89">
        <v>455</v>
      </c>
      <c r="AX181">
        <v>450</v>
      </c>
      <c r="AY181">
        <v>433.28230595354586</v>
      </c>
      <c r="AZ181">
        <v>418.40337137744206</v>
      </c>
      <c r="BA181">
        <v>405.37247705164526</v>
      </c>
      <c r="BB181">
        <v>391.61322052381303</v>
      </c>
      <c r="BC181">
        <v>378.52168919741717</v>
      </c>
      <c r="BD181">
        <v>365.55830078646369</v>
      </c>
      <c r="BE181">
        <v>353.76804886862158</v>
      </c>
      <c r="BF181">
        <v>340.8058078366484</v>
      </c>
      <c r="BG181">
        <v>328.50400365805814</v>
      </c>
      <c r="BH181">
        <v>315.96315721315676</v>
      </c>
      <c r="BI181">
        <v>303.96194927288246</v>
      </c>
      <c r="BJ181">
        <v>291.680505315289</v>
      </c>
      <c r="BK181">
        <v>280.28051206142464</v>
      </c>
      <c r="BL181">
        <v>268.29505234444127</v>
      </c>
      <c r="BM181">
        <v>256.34257018420607</v>
      </c>
      <c r="BN181">
        <v>244.60106881066622</v>
      </c>
      <c r="BO181">
        <v>234.34414899912295</v>
      </c>
      <c r="BP181">
        <v>223.23425605489987</v>
      </c>
      <c r="BQ181">
        <v>212.98136707921452</v>
      </c>
      <c r="BR181">
        <v>202.30084518657424</v>
      </c>
      <c r="BS181">
        <v>192.18053147105678</v>
      </c>
    </row>
    <row r="182" spans="1:85" ht="12.75" customHeight="1" x14ac:dyDescent="0.4">
      <c r="B182" s="95" t="s">
        <v>54</v>
      </c>
      <c r="C182" s="89" t="s">
        <v>30</v>
      </c>
      <c r="D182" s="89" t="s">
        <v>30</v>
      </c>
      <c r="E182" s="89" t="s">
        <v>30</v>
      </c>
      <c r="F182" s="89" t="s">
        <v>30</v>
      </c>
      <c r="G182" s="89">
        <v>0</v>
      </c>
      <c r="H182" s="89">
        <v>0</v>
      </c>
      <c r="I182" s="89">
        <v>0</v>
      </c>
      <c r="J182" s="89">
        <v>0</v>
      </c>
      <c r="K182" s="89">
        <v>0</v>
      </c>
      <c r="L182" s="89">
        <v>0</v>
      </c>
      <c r="M182" s="89">
        <v>0</v>
      </c>
      <c r="N182" s="89">
        <v>0</v>
      </c>
      <c r="O182" s="89">
        <v>0</v>
      </c>
      <c r="P182" s="89">
        <v>0</v>
      </c>
      <c r="Q182" s="89">
        <v>0</v>
      </c>
      <c r="R182" s="89">
        <v>0</v>
      </c>
      <c r="S182" s="89">
        <v>452</v>
      </c>
      <c r="T182" s="89">
        <v>443</v>
      </c>
      <c r="U182" s="89">
        <v>459</v>
      </c>
      <c r="V182" s="89">
        <v>456</v>
      </c>
      <c r="W182" s="89">
        <v>466</v>
      </c>
      <c r="X182" s="89">
        <v>473</v>
      </c>
      <c r="Y182" s="89">
        <v>464</v>
      </c>
      <c r="Z182" s="89">
        <v>453</v>
      </c>
      <c r="AA182" s="89">
        <v>445</v>
      </c>
      <c r="AB182" s="89">
        <v>431</v>
      </c>
      <c r="AC182" s="89">
        <v>429</v>
      </c>
      <c r="AD182" s="89">
        <v>418</v>
      </c>
      <c r="AE182" s="89">
        <v>409</v>
      </c>
      <c r="AF182" s="89">
        <v>401</v>
      </c>
      <c r="AG182" s="89">
        <v>387</v>
      </c>
      <c r="AH182" s="89">
        <v>375</v>
      </c>
      <c r="AI182" s="89">
        <v>366</v>
      </c>
      <c r="AJ182" s="89">
        <v>354</v>
      </c>
      <c r="AK182" s="89">
        <v>331</v>
      </c>
      <c r="AL182" s="89">
        <v>332</v>
      </c>
      <c r="AM182" s="89">
        <v>319</v>
      </c>
      <c r="AN182" s="89">
        <v>303</v>
      </c>
      <c r="AO182" s="89">
        <v>296</v>
      </c>
      <c r="AP182" s="89">
        <v>278</v>
      </c>
      <c r="AQ182" s="93">
        <v>266</v>
      </c>
      <c r="AR182" s="89">
        <v>260</v>
      </c>
      <c r="AS182" s="89">
        <v>253</v>
      </c>
      <c r="AT182" s="89">
        <v>245</v>
      </c>
      <c r="AU182" s="89">
        <v>236</v>
      </c>
      <c r="AV182" s="93">
        <v>237</v>
      </c>
      <c r="AW182" s="89">
        <v>222</v>
      </c>
      <c r="AX182">
        <v>220</v>
      </c>
      <c r="AY182">
        <v>214.71960080828595</v>
      </c>
      <c r="AZ182">
        <v>207.71618521439007</v>
      </c>
      <c r="BA182">
        <v>200.54434322350917</v>
      </c>
      <c r="BB182">
        <v>193.94416134619738</v>
      </c>
      <c r="BC182">
        <v>188.89714688478446</v>
      </c>
      <c r="BD182">
        <v>183.41085875052886</v>
      </c>
      <c r="BE182">
        <v>178.59230475239275</v>
      </c>
      <c r="BF182">
        <v>173.25647383516721</v>
      </c>
      <c r="BG182">
        <v>168.78144916332386</v>
      </c>
      <c r="BH182">
        <v>162.99401470263035</v>
      </c>
      <c r="BI182">
        <v>157.52854958369085</v>
      </c>
      <c r="BJ182">
        <v>152.58938909346278</v>
      </c>
      <c r="BK182">
        <v>148.74948717838137</v>
      </c>
      <c r="BL182">
        <v>145.29986578603604</v>
      </c>
      <c r="BM182">
        <v>142.75336210342121</v>
      </c>
      <c r="BN182">
        <v>139.27298204286257</v>
      </c>
      <c r="BO182">
        <v>135.68283264158725</v>
      </c>
      <c r="BP182">
        <v>132.22292387105193</v>
      </c>
      <c r="BQ182">
        <v>129.42819814485154</v>
      </c>
      <c r="BR182">
        <v>125.64705509488711</v>
      </c>
      <c r="BS182">
        <v>122.23921472502276</v>
      </c>
    </row>
    <row r="183" spans="1:85" ht="12.75" customHeight="1" x14ac:dyDescent="0.4">
      <c r="B183" s="95" t="s">
        <v>55</v>
      </c>
      <c r="C183" s="95">
        <v>131136</v>
      </c>
      <c r="D183" s="95">
        <v>129863</v>
      </c>
      <c r="E183" s="95">
        <v>129040</v>
      </c>
      <c r="F183" s="95">
        <v>126874</v>
      </c>
      <c r="G183" s="95">
        <v>124419</v>
      </c>
      <c r="H183" s="95">
        <v>121998</v>
      </c>
      <c r="I183" s="95">
        <v>119887</v>
      </c>
      <c r="J183" s="95">
        <v>116985</v>
      </c>
      <c r="K183" s="95">
        <v>114011</v>
      </c>
      <c r="L183" s="95">
        <v>111215</v>
      </c>
      <c r="M183" s="95">
        <v>108598</v>
      </c>
      <c r="N183" s="95">
        <v>105704</v>
      </c>
      <c r="O183" s="95">
        <v>103110</v>
      </c>
      <c r="P183" s="95">
        <v>100319</v>
      </c>
      <c r="Q183" s="95">
        <v>96864</v>
      </c>
      <c r="R183" s="95">
        <v>95862</v>
      </c>
      <c r="S183" s="95">
        <v>93959</v>
      </c>
      <c r="T183" s="95">
        <v>91213</v>
      </c>
      <c r="U183" s="95">
        <v>88972</v>
      </c>
      <c r="V183" s="95">
        <v>86594</v>
      </c>
      <c r="W183" s="95">
        <v>83879</v>
      </c>
      <c r="X183" s="95">
        <v>81305</v>
      </c>
      <c r="Y183" s="95">
        <v>78716</v>
      </c>
      <c r="Z183" s="95">
        <v>76361</v>
      </c>
      <c r="AA183" s="95">
        <v>73827</v>
      </c>
      <c r="AB183" s="95">
        <v>71475</v>
      </c>
      <c r="AC183" s="95">
        <v>69174</v>
      </c>
      <c r="AD183" s="95">
        <v>66832</v>
      </c>
      <c r="AE183" s="95">
        <v>64902</v>
      </c>
      <c r="AF183" s="95">
        <v>62714</v>
      </c>
      <c r="AG183" s="95">
        <v>60631</v>
      </c>
      <c r="AH183" s="95">
        <v>58670</v>
      </c>
      <c r="AI183" s="95">
        <v>56670</v>
      </c>
      <c r="AJ183" s="95">
        <v>53129</v>
      </c>
      <c r="AK183" s="95">
        <v>51329</v>
      </c>
      <c r="AL183" s="95">
        <v>49541</v>
      </c>
      <c r="AM183" s="95">
        <v>47928</v>
      </c>
      <c r="AN183" s="95">
        <v>46530</v>
      </c>
      <c r="AO183" s="95">
        <v>45071</v>
      </c>
      <c r="AP183" s="95">
        <v>43660</v>
      </c>
      <c r="AQ183" s="119">
        <v>42520</v>
      </c>
      <c r="AR183" s="95">
        <v>41476</v>
      </c>
      <c r="AS183" s="95">
        <v>40216</v>
      </c>
      <c r="AT183" s="95">
        <v>38934</v>
      </c>
      <c r="AU183" s="95">
        <v>37737</v>
      </c>
      <c r="AV183" s="119">
        <v>36536</v>
      </c>
      <c r="AW183" s="95">
        <v>35337</v>
      </c>
      <c r="AX183">
        <v>34321</v>
      </c>
      <c r="AY183">
        <v>33278.591725313177</v>
      </c>
      <c r="AZ183">
        <v>32191.388735760193</v>
      </c>
      <c r="BA183">
        <v>31183.907201109207</v>
      </c>
      <c r="BB183">
        <v>30160.851260640193</v>
      </c>
      <c r="BC183">
        <v>29223.94101358944</v>
      </c>
      <c r="BD183">
        <v>28261.72193223151</v>
      </c>
      <c r="BE183">
        <v>27373.192073704598</v>
      </c>
      <c r="BF183">
        <v>26467.109090701102</v>
      </c>
      <c r="BG183">
        <v>25630.787531448455</v>
      </c>
      <c r="BH183">
        <v>24776.276395566681</v>
      </c>
      <c r="BI183">
        <v>23986.029091414792</v>
      </c>
      <c r="BJ183">
        <v>23177.801731070234</v>
      </c>
      <c r="BK183">
        <v>22430.844258806213</v>
      </c>
      <c r="BL183">
        <v>21668.005888008887</v>
      </c>
      <c r="BM183">
        <v>20962.693245719853</v>
      </c>
      <c r="BN183">
        <v>20246.603641175661</v>
      </c>
      <c r="BO183">
        <v>19586.424516808052</v>
      </c>
      <c r="BP183">
        <v>18901.354692359382</v>
      </c>
      <c r="BQ183">
        <v>18269.002424105947</v>
      </c>
      <c r="BR183">
        <v>17621.625710460783</v>
      </c>
      <c r="BS183">
        <v>17022.13596696479</v>
      </c>
    </row>
    <row r="184" spans="1:85" ht="12.75" customHeight="1" x14ac:dyDescent="0.4">
      <c r="A184" s="307"/>
      <c r="B184" s="95" t="s">
        <v>10</v>
      </c>
    </row>
    <row r="185" spans="1:85" ht="12.75" customHeight="1" x14ac:dyDescent="0.4">
      <c r="A185" s="307"/>
    </row>
    <row r="186" spans="1:85" ht="12.75" customHeight="1" x14ac:dyDescent="0.4">
      <c r="A186" s="307"/>
    </row>
    <row r="187" spans="1:85" ht="12.75" customHeight="1" x14ac:dyDescent="0.4">
      <c r="A187" s="307"/>
    </row>
    <row r="188" spans="1:85" ht="12.75" customHeight="1" x14ac:dyDescent="0.4">
      <c r="A188" s="307"/>
    </row>
    <row r="189" spans="1:85" ht="12.75" customHeight="1" x14ac:dyDescent="0.4">
      <c r="A189" s="307"/>
      <c r="BA189" s="105"/>
      <c r="BB189" s="259"/>
      <c r="BX189" s="94"/>
      <c r="BY189" s="94"/>
      <c r="BZ189" s="94"/>
      <c r="CA189" s="94"/>
      <c r="CB189" s="94"/>
      <c r="CC189" s="94"/>
      <c r="CD189" s="94"/>
      <c r="CE189" s="94"/>
      <c r="CF189" s="94"/>
      <c r="CG189" s="94"/>
    </row>
    <row r="190" spans="1:85" ht="12.75" customHeight="1" x14ac:dyDescent="0.4">
      <c r="A190" s="307"/>
    </row>
    <row r="191" spans="1:85" ht="12.75" customHeight="1" x14ac:dyDescent="0.4">
      <c r="A191" s="307"/>
    </row>
    <row r="192" spans="1:85" ht="12.75" customHeight="1" x14ac:dyDescent="0.4">
      <c r="A192" s="307"/>
    </row>
    <row r="193" spans="1:85" ht="12.75" customHeight="1" x14ac:dyDescent="0.4">
      <c r="A193" s="307"/>
      <c r="BT193" s="94"/>
      <c r="BU193" s="94"/>
      <c r="BV193" s="94"/>
      <c r="BW193" s="94"/>
      <c r="BX193" s="94"/>
      <c r="BY193" s="94"/>
      <c r="BZ193" s="94"/>
      <c r="CA193" s="94"/>
      <c r="CB193" s="94"/>
      <c r="CC193" s="94"/>
      <c r="CD193" s="94"/>
      <c r="CE193" s="94"/>
      <c r="CF193" s="94"/>
      <c r="CG193" s="94"/>
    </row>
    <row r="194" spans="1:85" ht="12.75" customHeight="1" x14ac:dyDescent="0.4">
      <c r="A194" s="308" t="s">
        <v>16</v>
      </c>
      <c r="BT194" s="94"/>
      <c r="BU194" s="94"/>
      <c r="BV194" s="94"/>
      <c r="BW194" s="94"/>
      <c r="BX194" s="94"/>
      <c r="BY194" s="94"/>
      <c r="BZ194" s="94"/>
      <c r="CA194" s="94"/>
      <c r="CB194" s="94"/>
      <c r="CC194" s="94"/>
      <c r="CD194" s="94"/>
      <c r="CE194" s="94"/>
      <c r="CF194" s="94"/>
      <c r="CG194" s="94"/>
    </row>
    <row r="195" spans="1:85" ht="12.75" customHeight="1" x14ac:dyDescent="0.4">
      <c r="B195" s="95" t="s">
        <v>51</v>
      </c>
      <c r="C195" s="89" t="s">
        <v>30</v>
      </c>
      <c r="D195" s="89" t="s">
        <v>30</v>
      </c>
      <c r="E195" s="89" t="s">
        <v>30</v>
      </c>
      <c r="F195" s="89" t="s">
        <v>30</v>
      </c>
      <c r="G195" s="89">
        <v>40181.777026907497</v>
      </c>
      <c r="H195" s="89">
        <v>40465</v>
      </c>
      <c r="I195" s="89">
        <v>40692</v>
      </c>
      <c r="J195" s="89">
        <v>40686</v>
      </c>
      <c r="K195" s="89">
        <v>40525</v>
      </c>
      <c r="L195" s="89">
        <v>40514</v>
      </c>
      <c r="M195" s="89">
        <v>40454</v>
      </c>
      <c r="N195" s="89">
        <v>40161</v>
      </c>
      <c r="O195" s="89">
        <v>40000</v>
      </c>
      <c r="P195" s="89">
        <v>39578</v>
      </c>
      <c r="Q195" s="89">
        <v>39151</v>
      </c>
      <c r="R195" s="89">
        <v>38680</v>
      </c>
      <c r="S195" s="89">
        <v>38205</v>
      </c>
      <c r="T195" s="89">
        <v>37606</v>
      </c>
      <c r="U195" s="89">
        <v>37138</v>
      </c>
      <c r="V195" s="89">
        <v>36553</v>
      </c>
      <c r="W195" s="89">
        <v>35855</v>
      </c>
      <c r="X195" s="89">
        <v>35028</v>
      </c>
      <c r="Y195" s="89">
        <v>34128</v>
      </c>
      <c r="Z195" s="89">
        <v>33317</v>
      </c>
      <c r="AA195" s="89">
        <v>32431</v>
      </c>
      <c r="AB195" s="89">
        <v>31501</v>
      </c>
      <c r="AC195" s="89">
        <v>30652</v>
      </c>
      <c r="AD195" s="89">
        <v>29658</v>
      </c>
      <c r="AE195" s="89">
        <v>28723</v>
      </c>
      <c r="AF195" s="89">
        <v>27604</v>
      </c>
      <c r="AG195" s="89">
        <v>26569</v>
      </c>
      <c r="AH195" s="89">
        <v>25517</v>
      </c>
      <c r="AI195" s="89">
        <v>24507</v>
      </c>
      <c r="AJ195" s="89">
        <v>23405</v>
      </c>
      <c r="AK195" s="89">
        <v>22489</v>
      </c>
      <c r="AL195" s="89">
        <v>21348</v>
      </c>
      <c r="AM195" s="89">
        <v>20437</v>
      </c>
      <c r="AN195" s="89">
        <v>19477</v>
      </c>
      <c r="AO195" s="89">
        <v>18621</v>
      </c>
      <c r="AP195" s="89">
        <v>17630</v>
      </c>
      <c r="AQ195" s="93">
        <v>16747</v>
      </c>
      <c r="AR195" s="89">
        <v>15941</v>
      </c>
      <c r="AS195" s="89">
        <v>15021</v>
      </c>
      <c r="AT195" s="89">
        <v>14185</v>
      </c>
      <c r="AU195" s="89">
        <v>13296</v>
      </c>
      <c r="AV195" s="93">
        <v>12399</v>
      </c>
      <c r="AW195" s="89">
        <v>11654</v>
      </c>
      <c r="AX195">
        <v>11042</v>
      </c>
      <c r="AY195">
        <v>10427.208175189269</v>
      </c>
      <c r="AZ195">
        <v>9792.0615214005593</v>
      </c>
      <c r="BA195">
        <v>9266.9556232980649</v>
      </c>
      <c r="BB195">
        <v>8737.3548375722512</v>
      </c>
      <c r="BC195">
        <v>8300.0313182377213</v>
      </c>
      <c r="BD195">
        <v>7860.6358529048748</v>
      </c>
      <c r="BE195">
        <v>7502.5730334471627</v>
      </c>
      <c r="BF195">
        <v>7142.568533225548</v>
      </c>
      <c r="BG195">
        <v>6849.0722224564288</v>
      </c>
      <c r="BH195">
        <v>6554.7080910156646</v>
      </c>
      <c r="BI195">
        <v>6317.3986048417764</v>
      </c>
      <c r="BJ195">
        <v>6077.4368485803998</v>
      </c>
      <c r="BK195">
        <v>5884.1965604026345</v>
      </c>
      <c r="BL195">
        <v>5682.6664683626805</v>
      </c>
      <c r="BM195">
        <v>5516.9406976611099</v>
      </c>
      <c r="BN195">
        <v>5343.9934436102749</v>
      </c>
      <c r="BO195">
        <v>5202.3206412947702</v>
      </c>
      <c r="BP195">
        <v>5057.5943369760816</v>
      </c>
      <c r="BQ195">
        <v>4938.3829010540276</v>
      </c>
      <c r="BR195">
        <v>4808.1193846071865</v>
      </c>
      <c r="BS195">
        <v>4698.8924571628222</v>
      </c>
      <c r="BT195" s="94"/>
      <c r="BU195" s="94"/>
      <c r="BV195" s="94"/>
      <c r="BW195" s="94"/>
      <c r="BX195" s="94"/>
      <c r="BY195" s="94"/>
      <c r="BZ195" s="94"/>
      <c r="CA195" s="94"/>
      <c r="CB195" s="94"/>
      <c r="CC195" s="94"/>
      <c r="CD195" s="94"/>
      <c r="CE195" s="94"/>
      <c r="CF195" s="94"/>
      <c r="CG195" s="94"/>
    </row>
    <row r="196" spans="1:85" ht="12.75" customHeight="1" x14ac:dyDescent="0.4">
      <c r="B196" s="95" t="s">
        <v>44</v>
      </c>
      <c r="C196" s="89" t="s">
        <v>30</v>
      </c>
      <c r="D196" s="89" t="s">
        <v>30</v>
      </c>
      <c r="E196" s="89" t="s">
        <v>30</v>
      </c>
      <c r="F196" s="89" t="s">
        <v>30</v>
      </c>
      <c r="G196" s="89">
        <v>28542.26227289614</v>
      </c>
      <c r="H196" s="89">
        <v>28655</v>
      </c>
      <c r="I196" s="89">
        <v>28703</v>
      </c>
      <c r="J196" s="89">
        <v>28735</v>
      </c>
      <c r="K196" s="89">
        <v>28552</v>
      </c>
      <c r="L196" s="89">
        <v>28414</v>
      </c>
      <c r="M196" s="89">
        <v>28291</v>
      </c>
      <c r="N196" s="89">
        <v>28035</v>
      </c>
      <c r="O196" s="89">
        <v>27844</v>
      </c>
      <c r="P196" s="89">
        <v>27442</v>
      </c>
      <c r="Q196" s="89">
        <v>27078</v>
      </c>
      <c r="R196" s="89">
        <v>26658</v>
      </c>
      <c r="S196" s="89">
        <v>26281</v>
      </c>
      <c r="T196" s="89">
        <v>25771</v>
      </c>
      <c r="U196" s="89">
        <v>25402</v>
      </c>
      <c r="V196" s="89">
        <v>24845</v>
      </c>
      <c r="W196" s="89">
        <v>24328</v>
      </c>
      <c r="X196" s="89">
        <v>23779</v>
      </c>
      <c r="Y196" s="89">
        <v>23214</v>
      </c>
      <c r="Z196" s="89">
        <v>22529</v>
      </c>
      <c r="AA196" s="89">
        <v>21877</v>
      </c>
      <c r="AB196" s="89">
        <v>21209</v>
      </c>
      <c r="AC196" s="89">
        <v>20511</v>
      </c>
      <c r="AD196" s="89">
        <v>19794</v>
      </c>
      <c r="AE196" s="89">
        <v>19061</v>
      </c>
      <c r="AF196" s="89">
        <v>18269</v>
      </c>
      <c r="AG196" s="89">
        <v>17478</v>
      </c>
      <c r="AH196" s="89">
        <v>16719</v>
      </c>
      <c r="AI196" s="89">
        <v>15982</v>
      </c>
      <c r="AJ196" s="89">
        <v>15125</v>
      </c>
      <c r="AK196" s="89">
        <v>14562</v>
      </c>
      <c r="AL196" s="89">
        <v>13752</v>
      </c>
      <c r="AM196" s="89">
        <v>13085</v>
      </c>
      <c r="AN196" s="89">
        <v>12416</v>
      </c>
      <c r="AO196" s="89">
        <v>11745</v>
      </c>
      <c r="AP196" s="89">
        <v>11059</v>
      </c>
      <c r="AQ196" s="93">
        <v>10463</v>
      </c>
      <c r="AR196" s="89">
        <v>9913</v>
      </c>
      <c r="AS196" s="89">
        <v>9277</v>
      </c>
      <c r="AT196" s="89">
        <v>8779</v>
      </c>
      <c r="AU196" s="89">
        <v>8242</v>
      </c>
      <c r="AV196" s="93">
        <v>7691</v>
      </c>
      <c r="AW196" s="89">
        <v>7264</v>
      </c>
      <c r="AX196">
        <v>6850</v>
      </c>
      <c r="AY196">
        <v>6451.7625825680661</v>
      </c>
      <c r="AZ196">
        <v>6044.084744252069</v>
      </c>
      <c r="BA196">
        <v>5707.0800818889402</v>
      </c>
      <c r="BB196">
        <v>5366.833788258029</v>
      </c>
      <c r="BC196">
        <v>5086.5613781060365</v>
      </c>
      <c r="BD196">
        <v>4807.406891795612</v>
      </c>
      <c r="BE196">
        <v>4581.648838008854</v>
      </c>
      <c r="BF196">
        <v>4353.8962835694474</v>
      </c>
      <c r="BG196">
        <v>4170.5335308509257</v>
      </c>
      <c r="BH196">
        <v>3984.6452020246493</v>
      </c>
      <c r="BI196">
        <v>3833.9639160690258</v>
      </c>
      <c r="BJ196">
        <v>3686.0773975139377</v>
      </c>
      <c r="BK196">
        <v>3567.9260116392152</v>
      </c>
      <c r="BL196">
        <v>3444.458260770708</v>
      </c>
      <c r="BM196">
        <v>3344.8365534384179</v>
      </c>
      <c r="BN196">
        <v>3244.4909351030451</v>
      </c>
      <c r="BO196">
        <v>3163.5111629487942</v>
      </c>
      <c r="BP196">
        <v>3080.246355188935</v>
      </c>
      <c r="BQ196">
        <v>3011.9953363279583</v>
      </c>
      <c r="BR196">
        <v>2935.6709853100256</v>
      </c>
      <c r="BS196">
        <v>2870.2952590816676</v>
      </c>
      <c r="BT196" s="94"/>
      <c r="BU196" s="94"/>
      <c r="BV196" s="94"/>
      <c r="BW196" s="94"/>
      <c r="BX196" s="94"/>
      <c r="BY196" s="94"/>
      <c r="BZ196" s="94"/>
      <c r="CA196" s="94"/>
      <c r="CB196" s="94"/>
      <c r="CC196" s="94"/>
      <c r="CD196" s="94"/>
      <c r="CE196" s="94"/>
      <c r="CF196" s="94"/>
      <c r="CG196" s="94"/>
    </row>
    <row r="197" spans="1:85" ht="12.75" customHeight="1" x14ac:dyDescent="0.4">
      <c r="B197" s="95" t="s">
        <v>45</v>
      </c>
      <c r="C197" s="89" t="s">
        <v>30</v>
      </c>
      <c r="D197" s="89" t="s">
        <v>30</v>
      </c>
      <c r="E197" s="89" t="s">
        <v>30</v>
      </c>
      <c r="F197" s="89" t="s">
        <v>30</v>
      </c>
      <c r="G197" s="89">
        <v>21895.968342561962</v>
      </c>
      <c r="H197" s="89">
        <v>22289</v>
      </c>
      <c r="I197" s="89">
        <v>22417</v>
      </c>
      <c r="J197" s="89">
        <v>22636</v>
      </c>
      <c r="K197" s="89">
        <v>22723</v>
      </c>
      <c r="L197" s="89">
        <v>22836</v>
      </c>
      <c r="M197" s="89">
        <v>22850</v>
      </c>
      <c r="N197" s="89">
        <v>22706</v>
      </c>
      <c r="O197" s="89">
        <v>22631</v>
      </c>
      <c r="P197" s="89">
        <v>22452</v>
      </c>
      <c r="Q197" s="89">
        <v>22292</v>
      </c>
      <c r="R197" s="89">
        <v>22106</v>
      </c>
      <c r="S197" s="89">
        <v>21931</v>
      </c>
      <c r="T197" s="89">
        <v>21690</v>
      </c>
      <c r="U197" s="89">
        <v>21393</v>
      </c>
      <c r="V197" s="89">
        <v>21157</v>
      </c>
      <c r="W197" s="89">
        <v>20836</v>
      </c>
      <c r="X197" s="89">
        <v>20573</v>
      </c>
      <c r="Y197" s="89">
        <v>20189</v>
      </c>
      <c r="Z197" s="89">
        <v>19769</v>
      </c>
      <c r="AA197" s="89">
        <v>19329</v>
      </c>
      <c r="AB197" s="89">
        <v>18858</v>
      </c>
      <c r="AC197" s="89">
        <v>18377</v>
      </c>
      <c r="AD197" s="89">
        <v>17929</v>
      </c>
      <c r="AE197" s="89">
        <v>17442</v>
      </c>
      <c r="AF197" s="89">
        <v>16935</v>
      </c>
      <c r="AG197" s="89">
        <v>16304</v>
      </c>
      <c r="AH197" s="89">
        <v>15813</v>
      </c>
      <c r="AI197" s="89">
        <v>15314</v>
      </c>
      <c r="AJ197" s="89">
        <v>14799</v>
      </c>
      <c r="AK197" s="89">
        <v>14325</v>
      </c>
      <c r="AL197" s="89">
        <v>13812</v>
      </c>
      <c r="AM197" s="89">
        <v>13364</v>
      </c>
      <c r="AN197" s="89">
        <v>12914</v>
      </c>
      <c r="AO197" s="89">
        <v>12424</v>
      </c>
      <c r="AP197" s="89">
        <v>11937</v>
      </c>
      <c r="AQ197" s="93">
        <v>11552</v>
      </c>
      <c r="AR197" s="89">
        <v>11150</v>
      </c>
      <c r="AS197" s="89">
        <v>10711</v>
      </c>
      <c r="AT197" s="89">
        <v>10295</v>
      </c>
      <c r="AU197" s="89">
        <v>9930</v>
      </c>
      <c r="AV197" s="93">
        <v>9544</v>
      </c>
      <c r="AW197" s="89">
        <v>9199</v>
      </c>
      <c r="AX197">
        <v>8905</v>
      </c>
      <c r="AY197">
        <v>8631.8713587212478</v>
      </c>
      <c r="AZ197">
        <v>8341.5093404839972</v>
      </c>
      <c r="BA197">
        <v>8109.0638576729716</v>
      </c>
      <c r="BB197">
        <v>7864.7963910553317</v>
      </c>
      <c r="BC197">
        <v>7672.5893147546103</v>
      </c>
      <c r="BD197">
        <v>7469.6929270435621</v>
      </c>
      <c r="BE197">
        <v>7306.037980540028</v>
      </c>
      <c r="BF197">
        <v>7133.3653730879641</v>
      </c>
      <c r="BG197">
        <v>7000.6487742951294</v>
      </c>
      <c r="BH197">
        <v>6859.6704372590675</v>
      </c>
      <c r="BI197">
        <v>6751.6657787172608</v>
      </c>
      <c r="BJ197">
        <v>6633.2954401845709</v>
      </c>
      <c r="BK197">
        <v>6541.1830542348198</v>
      </c>
      <c r="BL197">
        <v>6435.3107921123183</v>
      </c>
      <c r="BM197">
        <v>6351.3370502796242</v>
      </c>
      <c r="BN197">
        <v>6254.5885078047395</v>
      </c>
      <c r="BO197">
        <v>6176.5728026335955</v>
      </c>
      <c r="BP197">
        <v>6082.7487034383257</v>
      </c>
      <c r="BQ197">
        <v>6003.6195665231962</v>
      </c>
      <c r="BR197">
        <v>5911.2421730253855</v>
      </c>
      <c r="BS197">
        <v>5833.0888450462944</v>
      </c>
      <c r="BT197" s="94"/>
      <c r="BU197" s="94"/>
      <c r="BV197" s="94"/>
      <c r="BW197" s="94"/>
      <c r="BX197" s="94"/>
      <c r="BY197" s="94"/>
      <c r="BZ197" s="94"/>
      <c r="CA197" s="94"/>
      <c r="CB197" s="94"/>
      <c r="CC197" s="94"/>
      <c r="CD197" s="94"/>
      <c r="CE197" s="94"/>
      <c r="CF197" s="94"/>
      <c r="CG197" s="94"/>
    </row>
    <row r="198" spans="1:85" ht="12.75" customHeight="1" x14ac:dyDescent="0.4">
      <c r="B198" s="95" t="s">
        <v>46</v>
      </c>
      <c r="C198" s="89" t="s">
        <v>30</v>
      </c>
      <c r="D198" s="89" t="s">
        <v>30</v>
      </c>
      <c r="E198" s="89" t="s">
        <v>30</v>
      </c>
      <c r="F198" s="89" t="s">
        <v>30</v>
      </c>
      <c r="G198" s="89">
        <v>9076.4014011003583</v>
      </c>
      <c r="H198" s="89">
        <v>9046</v>
      </c>
      <c r="I198" s="89">
        <v>9050</v>
      </c>
      <c r="J198" s="89">
        <v>9093</v>
      </c>
      <c r="K198" s="89">
        <v>9129</v>
      </c>
      <c r="L198" s="89">
        <v>9164</v>
      </c>
      <c r="M198" s="89">
        <v>9141</v>
      </c>
      <c r="N198" s="89">
        <v>9096</v>
      </c>
      <c r="O198" s="89">
        <v>9052</v>
      </c>
      <c r="P198" s="89">
        <v>8940</v>
      </c>
      <c r="Q198" s="89">
        <v>8859</v>
      </c>
      <c r="R198" s="89">
        <v>8796</v>
      </c>
      <c r="S198" s="89">
        <v>8646</v>
      </c>
      <c r="T198" s="89">
        <v>8482</v>
      </c>
      <c r="U198" s="89">
        <v>8342</v>
      </c>
      <c r="V198" s="89">
        <v>8197</v>
      </c>
      <c r="W198" s="89">
        <v>8043</v>
      </c>
      <c r="X198" s="89">
        <v>7842</v>
      </c>
      <c r="Y198" s="89">
        <v>7687</v>
      </c>
      <c r="Z198" s="89">
        <v>7455</v>
      </c>
      <c r="AA198" s="89">
        <v>7256</v>
      </c>
      <c r="AB198" s="89">
        <v>7064</v>
      </c>
      <c r="AC198" s="89">
        <v>6883</v>
      </c>
      <c r="AD198" s="89">
        <v>6656</v>
      </c>
      <c r="AE198" s="89">
        <v>6423</v>
      </c>
      <c r="AF198" s="89">
        <v>6154</v>
      </c>
      <c r="AG198" s="89">
        <v>5905</v>
      </c>
      <c r="AH198" s="89">
        <v>5676</v>
      </c>
      <c r="AI198" s="89">
        <v>5462</v>
      </c>
      <c r="AJ198" s="89">
        <v>5218</v>
      </c>
      <c r="AK198" s="89">
        <v>5036</v>
      </c>
      <c r="AL198" s="89">
        <v>4779</v>
      </c>
      <c r="AM198" s="89">
        <v>4604</v>
      </c>
      <c r="AN198" s="89">
        <v>4383</v>
      </c>
      <c r="AO198" s="89">
        <v>4141</v>
      </c>
      <c r="AP198" s="89">
        <v>3920</v>
      </c>
      <c r="AQ198" s="93">
        <v>3728</v>
      </c>
      <c r="AR198" s="89">
        <v>3566</v>
      </c>
      <c r="AS198" s="89">
        <v>3378</v>
      </c>
      <c r="AT198" s="89">
        <v>3187</v>
      </c>
      <c r="AU198" s="89">
        <v>3044</v>
      </c>
      <c r="AV198" s="93">
        <v>2891</v>
      </c>
      <c r="AW198" s="89">
        <v>2732</v>
      </c>
      <c r="AX198">
        <v>2626</v>
      </c>
      <c r="AY198">
        <v>2500.1450978445582</v>
      </c>
      <c r="AZ198">
        <v>2372.294726008392</v>
      </c>
      <c r="BA198">
        <v>2269.4993845614345</v>
      </c>
      <c r="BB198">
        <v>2166.0688421384593</v>
      </c>
      <c r="BC198">
        <v>2083.9295324747577</v>
      </c>
      <c r="BD198">
        <v>2000.492824733604</v>
      </c>
      <c r="BE198">
        <v>1934.0278989022079</v>
      </c>
      <c r="BF198">
        <v>1866.7442875768079</v>
      </c>
      <c r="BG198">
        <v>1813.9244847427087</v>
      </c>
      <c r="BH198">
        <v>1762.4832534894967</v>
      </c>
      <c r="BI198">
        <v>1723.3934787056712</v>
      </c>
      <c r="BJ198">
        <v>1680.1206835600874</v>
      </c>
      <c r="BK198">
        <v>1645.7387881748009</v>
      </c>
      <c r="BL198">
        <v>1612.0132188271068</v>
      </c>
      <c r="BM198">
        <v>1587.0870936824306</v>
      </c>
      <c r="BN198">
        <v>1559.0804309186262</v>
      </c>
      <c r="BO198">
        <v>1536.1195185620459</v>
      </c>
      <c r="BP198">
        <v>1511.0954141761902</v>
      </c>
      <c r="BQ198">
        <v>1490.7137978637174</v>
      </c>
      <c r="BR198">
        <v>1466.9514911995241</v>
      </c>
      <c r="BS198">
        <v>1447.4196038601604</v>
      </c>
      <c r="BT198" s="94"/>
      <c r="BU198" s="94"/>
      <c r="BV198" s="94"/>
      <c r="BW198" s="94"/>
      <c r="BX198" s="94"/>
      <c r="BY198" s="94"/>
      <c r="BZ198" s="94"/>
      <c r="CA198" s="94"/>
      <c r="CB198" s="94"/>
      <c r="CC198" s="94"/>
      <c r="CD198" s="94"/>
      <c r="CE198" s="94"/>
      <c r="CF198" s="94"/>
      <c r="CG198" s="94"/>
    </row>
    <row r="199" spans="1:85" ht="12.75" customHeight="1" x14ac:dyDescent="0.4">
      <c r="B199" s="95" t="s">
        <v>47</v>
      </c>
      <c r="C199" s="89" t="s">
        <v>30</v>
      </c>
      <c r="D199" s="89" t="s">
        <v>30</v>
      </c>
      <c r="E199" s="89" t="s">
        <v>30</v>
      </c>
      <c r="F199" s="89" t="s">
        <v>30</v>
      </c>
      <c r="G199" s="89">
        <v>7771.3436853185203</v>
      </c>
      <c r="H199" s="89">
        <v>7840</v>
      </c>
      <c r="I199" s="89">
        <v>7862</v>
      </c>
      <c r="J199" s="89">
        <v>7899</v>
      </c>
      <c r="K199" s="89">
        <v>7905</v>
      </c>
      <c r="L199" s="89">
        <v>7925</v>
      </c>
      <c r="M199" s="89">
        <v>7923</v>
      </c>
      <c r="N199" s="89">
        <v>7877</v>
      </c>
      <c r="O199" s="89">
        <v>7857</v>
      </c>
      <c r="P199" s="89">
        <v>7804</v>
      </c>
      <c r="Q199" s="89">
        <v>7768</v>
      </c>
      <c r="R199" s="89">
        <v>7705</v>
      </c>
      <c r="S199" s="89">
        <v>7624</v>
      </c>
      <c r="T199" s="89">
        <v>7469</v>
      </c>
      <c r="U199" s="89">
        <v>7341</v>
      </c>
      <c r="V199" s="89">
        <v>7182</v>
      </c>
      <c r="W199" s="89">
        <v>7052</v>
      </c>
      <c r="X199" s="89">
        <v>6913</v>
      </c>
      <c r="Y199" s="89">
        <v>6798</v>
      </c>
      <c r="Z199" s="89">
        <v>6653</v>
      </c>
      <c r="AA199" s="89">
        <v>6524</v>
      </c>
      <c r="AB199" s="89">
        <v>6337</v>
      </c>
      <c r="AC199" s="89">
        <v>6163</v>
      </c>
      <c r="AD199" s="89">
        <v>6000</v>
      </c>
      <c r="AE199" s="89">
        <v>5832</v>
      </c>
      <c r="AF199" s="89">
        <v>5647</v>
      </c>
      <c r="AG199" s="89">
        <v>5459</v>
      </c>
      <c r="AH199" s="89">
        <v>5317</v>
      </c>
      <c r="AI199" s="89">
        <v>5129</v>
      </c>
      <c r="AJ199" s="89">
        <v>4914</v>
      </c>
      <c r="AK199" s="89">
        <v>4768</v>
      </c>
      <c r="AL199" s="89">
        <v>4585</v>
      </c>
      <c r="AM199" s="89">
        <v>4435</v>
      </c>
      <c r="AN199" s="89">
        <v>4319</v>
      </c>
      <c r="AO199" s="89">
        <v>4150</v>
      </c>
      <c r="AP199" s="89">
        <v>4021</v>
      </c>
      <c r="AQ199" s="93">
        <v>3867</v>
      </c>
      <c r="AR199" s="89">
        <v>3699</v>
      </c>
      <c r="AS199" s="89">
        <v>3542</v>
      </c>
      <c r="AT199" s="89">
        <v>3391</v>
      </c>
      <c r="AU199" s="89">
        <v>3273</v>
      </c>
      <c r="AV199" s="93">
        <v>3146</v>
      </c>
      <c r="AW199" s="89">
        <v>2998</v>
      </c>
      <c r="AX199">
        <v>2899</v>
      </c>
      <c r="AY199">
        <v>2793.317994927289</v>
      </c>
      <c r="AZ199">
        <v>2685.0861757525777</v>
      </c>
      <c r="BA199">
        <v>2597.6145589938419</v>
      </c>
      <c r="BB199">
        <v>2505.3751037303482</v>
      </c>
      <c r="BC199">
        <v>2430.2141469496214</v>
      </c>
      <c r="BD199">
        <v>2352.6849043258189</v>
      </c>
      <c r="BE199">
        <v>2290.9656330449125</v>
      </c>
      <c r="BF199">
        <v>2227.5922135885494</v>
      </c>
      <c r="BG199">
        <v>2177.3793980412138</v>
      </c>
      <c r="BH199">
        <v>2122.346121873381</v>
      </c>
      <c r="BI199">
        <v>2077.7254485470366</v>
      </c>
      <c r="BJ199">
        <v>2031.5790482979735</v>
      </c>
      <c r="BK199">
        <v>1995.5273831212321</v>
      </c>
      <c r="BL199">
        <v>1956.9693911345262</v>
      </c>
      <c r="BM199">
        <v>1926.9374252505806</v>
      </c>
      <c r="BN199">
        <v>1893.3649046497894</v>
      </c>
      <c r="BO199">
        <v>1865.8400002041731</v>
      </c>
      <c r="BP199">
        <v>1835.1732930134967</v>
      </c>
      <c r="BQ199">
        <v>1810.7043488112847</v>
      </c>
      <c r="BR199">
        <v>1783.2243356450469</v>
      </c>
      <c r="BS199">
        <v>1760.0029662184886</v>
      </c>
      <c r="BT199" s="94"/>
      <c r="BU199" s="94"/>
      <c r="BV199" s="94"/>
      <c r="BW199" s="94"/>
      <c r="BX199" s="94"/>
      <c r="BY199" s="94"/>
      <c r="BZ199" s="94"/>
      <c r="CA199" s="94"/>
      <c r="CB199" s="94"/>
      <c r="CC199" s="94"/>
      <c r="CD199" s="94"/>
      <c r="CE199" s="94"/>
      <c r="CF199" s="94"/>
      <c r="CG199" s="94"/>
    </row>
    <row r="200" spans="1:85" ht="12.75" customHeight="1" x14ac:dyDescent="0.4">
      <c r="B200" s="95" t="s">
        <v>48</v>
      </c>
      <c r="C200" s="89" t="s">
        <v>30</v>
      </c>
      <c r="D200" s="89" t="s">
        <v>30</v>
      </c>
      <c r="E200" s="89" t="s">
        <v>30</v>
      </c>
      <c r="F200" s="89" t="s">
        <v>30</v>
      </c>
      <c r="G200" s="89">
        <v>4017.177658464097</v>
      </c>
      <c r="H200" s="89">
        <v>4051</v>
      </c>
      <c r="I200" s="89">
        <v>4031</v>
      </c>
      <c r="J200" s="89">
        <v>4036</v>
      </c>
      <c r="K200" s="89">
        <v>4064</v>
      </c>
      <c r="L200" s="89">
        <v>4064</v>
      </c>
      <c r="M200" s="89">
        <v>4028</v>
      </c>
      <c r="N200" s="89">
        <v>3996</v>
      </c>
      <c r="O200" s="89">
        <v>3956</v>
      </c>
      <c r="P200" s="89">
        <v>3928</v>
      </c>
      <c r="Q200" s="89">
        <v>3869</v>
      </c>
      <c r="R200" s="89">
        <v>3808</v>
      </c>
      <c r="S200" s="89">
        <v>3482</v>
      </c>
      <c r="T200" s="89">
        <v>3410</v>
      </c>
      <c r="U200" s="89">
        <v>3358</v>
      </c>
      <c r="V200" s="89">
        <v>3298</v>
      </c>
      <c r="W200" s="89">
        <v>3206</v>
      </c>
      <c r="X200" s="89">
        <v>3114</v>
      </c>
      <c r="Y200" s="89">
        <v>3034</v>
      </c>
      <c r="Z200" s="89">
        <v>2939</v>
      </c>
      <c r="AA200" s="89">
        <v>2838</v>
      </c>
      <c r="AB200" s="89">
        <v>2753</v>
      </c>
      <c r="AC200" s="89">
        <v>2648</v>
      </c>
      <c r="AD200" s="89">
        <v>2561</v>
      </c>
      <c r="AE200" s="89">
        <v>2462</v>
      </c>
      <c r="AF200" s="89">
        <v>2394</v>
      </c>
      <c r="AG200" s="89">
        <v>2314</v>
      </c>
      <c r="AH200" s="89">
        <v>2198</v>
      </c>
      <c r="AI200" s="89">
        <v>2107</v>
      </c>
      <c r="AJ200" s="89">
        <v>2003</v>
      </c>
      <c r="AK200" s="89">
        <v>1913</v>
      </c>
      <c r="AL200" s="89">
        <v>1795</v>
      </c>
      <c r="AM200" s="89">
        <v>1725</v>
      </c>
      <c r="AN200" s="89">
        <v>1642</v>
      </c>
      <c r="AO200" s="89">
        <v>1540</v>
      </c>
      <c r="AP200" s="89">
        <v>1472</v>
      </c>
      <c r="AQ200" s="93">
        <v>1412</v>
      </c>
      <c r="AR200" s="89">
        <v>1351</v>
      </c>
      <c r="AS200" s="89">
        <v>1290</v>
      </c>
      <c r="AT200" s="89">
        <v>1227</v>
      </c>
      <c r="AU200" s="89">
        <v>1174</v>
      </c>
      <c r="AV200" s="93">
        <v>1105</v>
      </c>
      <c r="AW200" s="89">
        <v>1068</v>
      </c>
      <c r="AX200">
        <v>1036</v>
      </c>
      <c r="AY200">
        <v>989.66350846272201</v>
      </c>
      <c r="AZ200">
        <v>941.09197239121613</v>
      </c>
      <c r="BA200">
        <v>901.3005234825531</v>
      </c>
      <c r="BB200">
        <v>861.46301025946991</v>
      </c>
      <c r="BC200">
        <v>828.38176955886036</v>
      </c>
      <c r="BD200">
        <v>793.66394357540673</v>
      </c>
      <c r="BE200">
        <v>765.23207411579506</v>
      </c>
      <c r="BF200">
        <v>738.29154307918179</v>
      </c>
      <c r="BG200">
        <v>716.33480675243061</v>
      </c>
      <c r="BH200">
        <v>692.6351121221395</v>
      </c>
      <c r="BI200">
        <v>673.11742218865345</v>
      </c>
      <c r="BJ200">
        <v>652.99659295150298</v>
      </c>
      <c r="BK200">
        <v>636.57114965637106</v>
      </c>
      <c r="BL200">
        <v>619.23460847251988</v>
      </c>
      <c r="BM200">
        <v>605.04108100044039</v>
      </c>
      <c r="BN200">
        <v>589.7608704911222</v>
      </c>
      <c r="BO200">
        <v>576.61461496309562</v>
      </c>
      <c r="BP200">
        <v>562.68998079845699</v>
      </c>
      <c r="BQ200">
        <v>551.82368361035719</v>
      </c>
      <c r="BR200">
        <v>538.4555001060952</v>
      </c>
      <c r="BS200">
        <v>525.89509447962575</v>
      </c>
      <c r="BT200" s="94"/>
      <c r="BU200" s="94"/>
      <c r="BV200" s="94"/>
      <c r="BW200" s="94"/>
      <c r="BX200" s="94"/>
      <c r="BY200" s="94"/>
      <c r="BZ200" s="94"/>
      <c r="CA200" s="94"/>
      <c r="CB200" s="94"/>
      <c r="CC200" s="94"/>
      <c r="CD200" s="94"/>
      <c r="CE200" s="94"/>
      <c r="CF200" s="94"/>
      <c r="CG200" s="94"/>
    </row>
    <row r="201" spans="1:85" ht="12.75" customHeight="1" x14ac:dyDescent="0.4">
      <c r="B201" s="95" t="s">
        <v>49</v>
      </c>
      <c r="C201" s="89" t="s">
        <v>30</v>
      </c>
      <c r="D201" s="89" t="s">
        <v>30</v>
      </c>
      <c r="E201" s="89" t="s">
        <v>30</v>
      </c>
      <c r="F201" s="89" t="s">
        <v>30</v>
      </c>
      <c r="G201" s="89">
        <v>152.006722451218</v>
      </c>
      <c r="H201" s="89">
        <v>166</v>
      </c>
      <c r="I201" s="89">
        <v>162</v>
      </c>
      <c r="J201" s="89">
        <v>170</v>
      </c>
      <c r="K201" s="89">
        <v>169</v>
      </c>
      <c r="L201" s="89">
        <v>165</v>
      </c>
      <c r="M201" s="89">
        <v>162</v>
      </c>
      <c r="N201" s="89">
        <v>167</v>
      </c>
      <c r="O201" s="89">
        <v>170</v>
      </c>
      <c r="P201" s="89">
        <v>158</v>
      </c>
      <c r="Q201" s="89">
        <v>161</v>
      </c>
      <c r="R201" s="89">
        <v>173</v>
      </c>
      <c r="S201" s="89">
        <v>167</v>
      </c>
      <c r="T201" s="89">
        <v>165</v>
      </c>
      <c r="U201" s="89">
        <v>160</v>
      </c>
      <c r="V201" s="89">
        <v>161</v>
      </c>
      <c r="W201" s="89">
        <v>157</v>
      </c>
      <c r="X201" s="89">
        <v>153</v>
      </c>
      <c r="Y201" s="89">
        <v>148</v>
      </c>
      <c r="Z201" s="89">
        <v>144</v>
      </c>
      <c r="AA201" s="89">
        <v>141</v>
      </c>
      <c r="AB201" s="89">
        <v>136</v>
      </c>
      <c r="AC201" s="89">
        <v>131</v>
      </c>
      <c r="AD201" s="89">
        <v>131</v>
      </c>
      <c r="AE201" s="89">
        <v>130</v>
      </c>
      <c r="AF201" s="89">
        <v>129</v>
      </c>
      <c r="AG201" s="89">
        <v>128</v>
      </c>
      <c r="AH201" s="89">
        <v>127</v>
      </c>
      <c r="AI201" s="89">
        <v>127</v>
      </c>
      <c r="AJ201" s="89">
        <v>127</v>
      </c>
      <c r="AK201" s="89">
        <v>128</v>
      </c>
      <c r="AL201" s="89">
        <v>126</v>
      </c>
      <c r="AM201" s="89">
        <v>121</v>
      </c>
      <c r="AN201" s="89">
        <v>124</v>
      </c>
      <c r="AO201" s="89">
        <v>120</v>
      </c>
      <c r="AP201" s="89">
        <v>120</v>
      </c>
      <c r="AQ201" s="93">
        <v>120</v>
      </c>
      <c r="AR201" s="89">
        <v>120</v>
      </c>
      <c r="AS201" s="89">
        <v>114</v>
      </c>
      <c r="AT201" s="89">
        <v>115</v>
      </c>
      <c r="AU201" s="89">
        <v>116</v>
      </c>
      <c r="AV201" s="93">
        <v>114</v>
      </c>
      <c r="AW201" s="89">
        <v>110</v>
      </c>
      <c r="AX201">
        <v>114</v>
      </c>
      <c r="AY201">
        <v>113.13098226194332</v>
      </c>
      <c r="AZ201">
        <v>111.98336022171284</v>
      </c>
      <c r="BA201">
        <v>111.23449632891948</v>
      </c>
      <c r="BB201">
        <v>110.50951600727974</v>
      </c>
      <c r="BC201">
        <v>110.30080495877753</v>
      </c>
      <c r="BD201">
        <v>110.2969043304555</v>
      </c>
      <c r="BE201">
        <v>110.43118490248736</v>
      </c>
      <c r="BF201">
        <v>110.43816949989554</v>
      </c>
      <c r="BG201">
        <v>110.8878833968258</v>
      </c>
      <c r="BH201">
        <v>111.54765585220085</v>
      </c>
      <c r="BI201">
        <v>112.07666723393586</v>
      </c>
      <c r="BJ201">
        <v>111.92241336570154</v>
      </c>
      <c r="BK201">
        <v>111.81031891096349</v>
      </c>
      <c r="BL201">
        <v>111.45349496239854</v>
      </c>
      <c r="BM201">
        <v>111.1316758859975</v>
      </c>
      <c r="BN201">
        <v>110.35298083339474</v>
      </c>
      <c r="BO201">
        <v>109.68868626098072</v>
      </c>
      <c r="BP201">
        <v>109.81894235486575</v>
      </c>
      <c r="BQ201">
        <v>109.87489421723777</v>
      </c>
      <c r="BR201">
        <v>108.53345434281867</v>
      </c>
      <c r="BS201">
        <v>107.18663681579329</v>
      </c>
      <c r="BT201" s="94"/>
      <c r="BU201" s="94"/>
      <c r="BV201" s="94"/>
      <c r="BW201" s="94"/>
      <c r="BX201" s="94"/>
      <c r="BY201" s="94"/>
      <c r="BZ201" s="94"/>
      <c r="CA201" s="94"/>
      <c r="CB201" s="94"/>
      <c r="CC201" s="94"/>
      <c r="CD201" s="94"/>
      <c r="CE201" s="94"/>
      <c r="CF201" s="94"/>
      <c r="CG201" s="94"/>
    </row>
    <row r="202" spans="1:85" ht="12.75" customHeight="1" x14ac:dyDescent="0.4">
      <c r="B202" s="95" t="s">
        <v>50</v>
      </c>
      <c r="C202" s="89" t="s">
        <v>30</v>
      </c>
      <c r="D202" s="89" t="s">
        <v>30</v>
      </c>
      <c r="E202" s="89" t="s">
        <v>30</v>
      </c>
      <c r="F202" s="89" t="s">
        <v>30</v>
      </c>
      <c r="G202" s="89">
        <v>1422.0628903002105</v>
      </c>
      <c r="H202" s="89">
        <v>1315</v>
      </c>
      <c r="I202" s="89">
        <v>1318</v>
      </c>
      <c r="J202" s="89">
        <v>1333</v>
      </c>
      <c r="K202" s="89">
        <v>1351</v>
      </c>
      <c r="L202" s="89">
        <v>1368</v>
      </c>
      <c r="M202" s="89">
        <v>1390</v>
      </c>
      <c r="N202" s="89">
        <v>1387</v>
      </c>
      <c r="O202" s="89">
        <v>1372</v>
      </c>
      <c r="P202" s="89">
        <v>1396</v>
      </c>
      <c r="Q202" s="89">
        <v>1412</v>
      </c>
      <c r="R202" s="89">
        <v>1412</v>
      </c>
      <c r="S202" s="89">
        <v>1407</v>
      </c>
      <c r="T202" s="89">
        <v>1399</v>
      </c>
      <c r="U202" s="89">
        <v>1345</v>
      </c>
      <c r="V202" s="89">
        <v>1337</v>
      </c>
      <c r="W202" s="89">
        <v>1314</v>
      </c>
      <c r="X202" s="89">
        <v>1288</v>
      </c>
      <c r="Y202" s="89">
        <v>1265</v>
      </c>
      <c r="Z202" s="89">
        <v>1249</v>
      </c>
      <c r="AA202" s="89">
        <v>1233</v>
      </c>
      <c r="AB202" s="89">
        <v>1215</v>
      </c>
      <c r="AC202" s="89">
        <v>1203</v>
      </c>
      <c r="AD202" s="89">
        <v>1174</v>
      </c>
      <c r="AE202" s="89">
        <v>1158</v>
      </c>
      <c r="AF202" s="89">
        <v>1109</v>
      </c>
      <c r="AG202" s="89">
        <v>1089</v>
      </c>
      <c r="AH202" s="89">
        <v>1079</v>
      </c>
      <c r="AI202" s="89">
        <v>1044</v>
      </c>
      <c r="AJ202" s="89">
        <v>1001</v>
      </c>
      <c r="AK202" s="89">
        <v>994</v>
      </c>
      <c r="AL202" s="89">
        <v>967</v>
      </c>
      <c r="AM202" s="89">
        <v>936</v>
      </c>
      <c r="AN202" s="89">
        <v>902</v>
      </c>
      <c r="AO202" s="89">
        <v>868</v>
      </c>
      <c r="AP202" s="89">
        <v>851</v>
      </c>
      <c r="AQ202" s="93">
        <v>821</v>
      </c>
      <c r="AR202" s="89">
        <v>800</v>
      </c>
      <c r="AS202" s="89">
        <v>769</v>
      </c>
      <c r="AT202" s="89">
        <v>746</v>
      </c>
      <c r="AU202" s="89">
        <v>731</v>
      </c>
      <c r="AV202" s="93">
        <v>721</v>
      </c>
      <c r="AW202" s="89">
        <v>695</v>
      </c>
      <c r="AX202">
        <v>667</v>
      </c>
      <c r="AY202">
        <v>644.20888095265707</v>
      </c>
      <c r="AZ202">
        <v>619.34296175325824</v>
      </c>
      <c r="BA202">
        <v>598.96628975414615</v>
      </c>
      <c r="BB202">
        <v>577.66323084110991</v>
      </c>
      <c r="BC202">
        <v>559.65586128678365</v>
      </c>
      <c r="BD202">
        <v>540.17389981221572</v>
      </c>
      <c r="BE202">
        <v>525.03817199188848</v>
      </c>
      <c r="BF202">
        <v>511.38953843719599</v>
      </c>
      <c r="BG202">
        <v>500.46187512016348</v>
      </c>
      <c r="BH202">
        <v>489.29301467933533</v>
      </c>
      <c r="BI202">
        <v>480.88207814490232</v>
      </c>
      <c r="BJ202">
        <v>470.95035075625401</v>
      </c>
      <c r="BK202">
        <v>462.95193167889619</v>
      </c>
      <c r="BL202">
        <v>454.52183171305427</v>
      </c>
      <c r="BM202">
        <v>449.17858874645839</v>
      </c>
      <c r="BN202">
        <v>443.68459168078226</v>
      </c>
      <c r="BO202">
        <v>439.5720792649139</v>
      </c>
      <c r="BP202">
        <v>433.76915284588011</v>
      </c>
      <c r="BQ202">
        <v>429.05604715265815</v>
      </c>
      <c r="BR202">
        <v>423.1742052013912</v>
      </c>
      <c r="BS202">
        <v>418.9806041361465</v>
      </c>
      <c r="BT202" s="94"/>
      <c r="BU202" s="94"/>
      <c r="BV202" s="94"/>
      <c r="BW202" s="94"/>
      <c r="BX202" s="94"/>
      <c r="BY202" s="94"/>
      <c r="BZ202" s="94"/>
      <c r="CA202" s="94"/>
      <c r="CB202" s="94"/>
      <c r="CC202" s="94"/>
      <c r="CD202" s="94"/>
      <c r="CE202" s="94"/>
      <c r="CF202" s="94"/>
      <c r="CG202" s="94"/>
    </row>
    <row r="203" spans="1:85" ht="12.75" customHeight="1" x14ac:dyDescent="0.4">
      <c r="B203" s="95" t="s">
        <v>54</v>
      </c>
      <c r="C203" s="89" t="s">
        <v>30</v>
      </c>
      <c r="D203" s="89" t="s">
        <v>30</v>
      </c>
      <c r="E203" s="89" t="s">
        <v>30</v>
      </c>
      <c r="F203" s="89" t="s">
        <v>30</v>
      </c>
      <c r="G203" s="89">
        <v>0</v>
      </c>
      <c r="H203" s="89">
        <v>0</v>
      </c>
      <c r="I203" s="89">
        <v>0</v>
      </c>
      <c r="J203" s="89">
        <v>0</v>
      </c>
      <c r="K203" s="89">
        <v>0</v>
      </c>
      <c r="L203" s="89">
        <v>0</v>
      </c>
      <c r="M203" s="89">
        <v>0</v>
      </c>
      <c r="N203" s="89">
        <v>0</v>
      </c>
      <c r="O203" s="89">
        <v>0</v>
      </c>
      <c r="P203" s="89">
        <v>0</v>
      </c>
      <c r="Q203" s="89">
        <v>0</v>
      </c>
      <c r="R203" s="89">
        <v>0</v>
      </c>
      <c r="S203" s="89">
        <v>280</v>
      </c>
      <c r="T203" s="89">
        <v>281</v>
      </c>
      <c r="U203" s="89">
        <v>281</v>
      </c>
      <c r="V203" s="89">
        <v>292</v>
      </c>
      <c r="W203" s="89">
        <v>299</v>
      </c>
      <c r="X203" s="89">
        <v>299</v>
      </c>
      <c r="Y203" s="89">
        <v>298</v>
      </c>
      <c r="Z203" s="89">
        <v>297</v>
      </c>
      <c r="AA203" s="89">
        <v>296</v>
      </c>
      <c r="AB203" s="89">
        <v>290</v>
      </c>
      <c r="AC203" s="89">
        <v>297</v>
      </c>
      <c r="AD203" s="89">
        <v>299</v>
      </c>
      <c r="AE203" s="89">
        <v>300</v>
      </c>
      <c r="AF203" s="89">
        <v>297</v>
      </c>
      <c r="AG203" s="89">
        <v>290</v>
      </c>
      <c r="AH203" s="89">
        <v>291</v>
      </c>
      <c r="AI203" s="89">
        <v>288</v>
      </c>
      <c r="AJ203" s="89">
        <v>284</v>
      </c>
      <c r="AK203" s="89">
        <v>285</v>
      </c>
      <c r="AL203" s="89">
        <v>285</v>
      </c>
      <c r="AM203" s="89">
        <v>294</v>
      </c>
      <c r="AN203" s="89">
        <v>291</v>
      </c>
      <c r="AO203" s="89">
        <v>290</v>
      </c>
      <c r="AP203" s="89">
        <v>289</v>
      </c>
      <c r="AQ203" s="93">
        <v>290</v>
      </c>
      <c r="AR203" s="89">
        <v>288</v>
      </c>
      <c r="AS203" s="89">
        <v>289</v>
      </c>
      <c r="AT203" s="89">
        <v>295</v>
      </c>
      <c r="AU203" s="89">
        <v>295</v>
      </c>
      <c r="AV203" s="93">
        <v>296</v>
      </c>
      <c r="AW203" s="89">
        <v>293</v>
      </c>
      <c r="AX203">
        <v>256</v>
      </c>
      <c r="AY203">
        <v>252.06027160495501</v>
      </c>
      <c r="AZ203">
        <v>245.98609288573343</v>
      </c>
      <c r="BA203">
        <v>240.41670687554739</v>
      </c>
      <c r="BB203">
        <v>234.64710608195557</v>
      </c>
      <c r="BC203">
        <v>229.70340063565334</v>
      </c>
      <c r="BD203">
        <v>225.80783322462906</v>
      </c>
      <c r="BE203">
        <v>222.80093953725606</v>
      </c>
      <c r="BF203">
        <v>219.28460386355738</v>
      </c>
      <c r="BG203">
        <v>215.24427855853043</v>
      </c>
      <c r="BH203">
        <v>210.57802449860432</v>
      </c>
      <c r="BI203">
        <v>206.36712592717026</v>
      </c>
      <c r="BJ203">
        <v>201.39992641176914</v>
      </c>
      <c r="BK203">
        <v>196.81402080390552</v>
      </c>
      <c r="BL203">
        <v>192.69929479975792</v>
      </c>
      <c r="BM203">
        <v>189.16952381023552</v>
      </c>
      <c r="BN203">
        <v>184.05619944846543</v>
      </c>
      <c r="BO203">
        <v>179.12490034958745</v>
      </c>
      <c r="BP203">
        <v>174.98827663359424</v>
      </c>
      <c r="BQ203">
        <v>170.82219397818082</v>
      </c>
      <c r="BR203">
        <v>166.39124109676527</v>
      </c>
      <c r="BS203">
        <v>162.30584779858182</v>
      </c>
      <c r="BT203" s="94"/>
      <c r="BU203" s="94"/>
      <c r="BV203" s="94"/>
      <c r="BW203" s="94"/>
      <c r="BX203" s="94"/>
      <c r="BY203" s="94"/>
      <c r="BZ203" s="94"/>
      <c r="CA203" s="94"/>
      <c r="CB203" s="94"/>
      <c r="CC203" s="94"/>
      <c r="CD203" s="94"/>
      <c r="CE203" s="94"/>
      <c r="CF203" s="94"/>
      <c r="CG203" s="94"/>
    </row>
    <row r="204" spans="1:85" ht="12.75" customHeight="1" x14ac:dyDescent="0.4">
      <c r="B204" s="95" t="s">
        <v>55</v>
      </c>
      <c r="C204" s="95">
        <v>107953</v>
      </c>
      <c r="D204" s="95">
        <v>109432</v>
      </c>
      <c r="E204" s="95">
        <v>110656</v>
      </c>
      <c r="F204" s="95">
        <v>112514</v>
      </c>
      <c r="G204" s="95">
        <v>113059</v>
      </c>
      <c r="H204" s="95">
        <v>113827</v>
      </c>
      <c r="I204" s="95">
        <v>114235</v>
      </c>
      <c r="J204" s="95">
        <v>114588</v>
      </c>
      <c r="K204" s="95">
        <v>114418</v>
      </c>
      <c r="L204" s="95">
        <v>114450</v>
      </c>
      <c r="M204" s="95">
        <v>114239</v>
      </c>
      <c r="N204" s="95">
        <v>113425</v>
      </c>
      <c r="O204" s="95">
        <v>112882</v>
      </c>
      <c r="P204" s="95">
        <v>111698</v>
      </c>
      <c r="Q204" s="95">
        <v>110590</v>
      </c>
      <c r="R204" s="95">
        <v>109338</v>
      </c>
      <c r="S204" s="95">
        <v>108023</v>
      </c>
      <c r="T204" s="95">
        <v>106273</v>
      </c>
      <c r="U204" s="95">
        <v>104760</v>
      </c>
      <c r="V204" s="95">
        <v>103022</v>
      </c>
      <c r="W204" s="95">
        <v>101090</v>
      </c>
      <c r="X204" s="95">
        <v>98989</v>
      </c>
      <c r="Y204" s="95">
        <v>96761</v>
      </c>
      <c r="Z204" s="95">
        <v>94352</v>
      </c>
      <c r="AA204" s="95">
        <v>91925</v>
      </c>
      <c r="AB204" s="95">
        <v>89363</v>
      </c>
      <c r="AC204" s="95">
        <v>86865</v>
      </c>
      <c r="AD204" s="95">
        <v>84202</v>
      </c>
      <c r="AE204" s="95">
        <v>81531</v>
      </c>
      <c r="AF204" s="95">
        <v>78538</v>
      </c>
      <c r="AG204" s="95">
        <v>75536</v>
      </c>
      <c r="AH204" s="95">
        <v>72737</v>
      </c>
      <c r="AI204" s="95">
        <v>69960</v>
      </c>
      <c r="AJ204" s="95">
        <v>66876</v>
      </c>
      <c r="AK204" s="95">
        <v>64500</v>
      </c>
      <c r="AL204" s="95">
        <v>61449</v>
      </c>
      <c r="AM204" s="95">
        <v>59001</v>
      </c>
      <c r="AN204" s="95">
        <v>56468</v>
      </c>
      <c r="AO204" s="95">
        <v>53899</v>
      </c>
      <c r="AP204" s="95">
        <v>51299</v>
      </c>
      <c r="AQ204" s="119">
        <v>49000</v>
      </c>
      <c r="AR204" s="95">
        <v>46828</v>
      </c>
      <c r="AS204" s="95">
        <v>44391</v>
      </c>
      <c r="AT204" s="95">
        <v>42220</v>
      </c>
      <c r="AU204" s="95">
        <v>40101</v>
      </c>
      <c r="AV204" s="119">
        <v>37907</v>
      </c>
      <c r="AW204" s="95">
        <v>36013</v>
      </c>
      <c r="AX204">
        <v>34395</v>
      </c>
      <c r="AY204">
        <v>32803.368852532287</v>
      </c>
      <c r="AZ204">
        <v>31153.440895149117</v>
      </c>
      <c r="BA204">
        <v>29802.131522856187</v>
      </c>
      <c r="BB204">
        <v>28424.711825944407</v>
      </c>
      <c r="BC204">
        <v>27301.367526962611</v>
      </c>
      <c r="BD204">
        <v>26160.855981746325</v>
      </c>
      <c r="BE204">
        <v>25238.755754490488</v>
      </c>
      <c r="BF204">
        <v>24303.570545927643</v>
      </c>
      <c r="BG204">
        <v>23554.487254214644</v>
      </c>
      <c r="BH204">
        <v>22787.906912814418</v>
      </c>
      <c r="BI204">
        <v>22176.590520375779</v>
      </c>
      <c r="BJ204">
        <v>21545.778701623174</v>
      </c>
      <c r="BK204">
        <v>21042.719218622435</v>
      </c>
      <c r="BL204">
        <v>20509.327361155265</v>
      </c>
      <c r="BM204">
        <v>20081.659689755528</v>
      </c>
      <c r="BN204">
        <v>19623.372864540343</v>
      </c>
      <c r="BO204">
        <v>19249.364406482393</v>
      </c>
      <c r="BP204">
        <v>18848.124455425292</v>
      </c>
      <c r="BQ204">
        <v>18516.992769538581</v>
      </c>
      <c r="BR204">
        <v>18141.762770534067</v>
      </c>
      <c r="BS204">
        <v>17824.067314599717</v>
      </c>
      <c r="BT204" s="94"/>
      <c r="BU204" s="94"/>
      <c r="BV204" s="94"/>
      <c r="BW204" s="94"/>
      <c r="BX204" s="94"/>
      <c r="BY204" s="94"/>
      <c r="BZ204" s="94"/>
      <c r="CA204" s="94"/>
      <c r="CB204" s="94"/>
      <c r="CC204" s="94"/>
      <c r="CD204" s="94"/>
      <c r="CE204" s="94"/>
      <c r="CF204" s="94"/>
      <c r="CG204" s="94"/>
    </row>
    <row r="205" spans="1:85" ht="12.75" customHeight="1" x14ac:dyDescent="0.4">
      <c r="A205" s="307"/>
      <c r="B205" s="95" t="s">
        <v>10</v>
      </c>
      <c r="BT205" s="94"/>
      <c r="BU205" s="94"/>
      <c r="BV205" s="94"/>
      <c r="BW205" s="94"/>
      <c r="BX205" s="94"/>
      <c r="BY205" s="94"/>
      <c r="BZ205" s="94"/>
      <c r="CA205" s="94"/>
      <c r="CB205" s="94"/>
      <c r="CC205" s="94"/>
      <c r="CD205" s="94"/>
      <c r="CE205" s="94"/>
      <c r="CF205" s="94"/>
      <c r="CG205" s="94"/>
    </row>
    <row r="206" spans="1:85" ht="12.75" customHeight="1" x14ac:dyDescent="0.4">
      <c r="A206" s="307"/>
      <c r="BT206" s="94"/>
      <c r="BU206" s="94"/>
      <c r="BV206" s="94"/>
      <c r="BW206" s="94"/>
      <c r="BX206" s="94"/>
      <c r="BY206" s="94"/>
      <c r="BZ206" s="94"/>
      <c r="CA206" s="94"/>
      <c r="CB206" s="94"/>
      <c r="CC206" s="94"/>
      <c r="CD206" s="94"/>
      <c r="CE206" s="94"/>
      <c r="CF206" s="94"/>
      <c r="CG206" s="94"/>
    </row>
    <row r="207" spans="1:85" ht="12.75" customHeight="1" x14ac:dyDescent="0.4">
      <c r="A207" s="307"/>
      <c r="BT207" s="94"/>
      <c r="BU207" s="94"/>
      <c r="BV207" s="94"/>
      <c r="BW207" s="94"/>
      <c r="BX207" s="94"/>
      <c r="BY207" s="94"/>
      <c r="BZ207" s="94"/>
      <c r="CA207" s="94"/>
      <c r="CB207" s="94"/>
      <c r="CC207" s="94"/>
      <c r="CD207" s="94"/>
      <c r="CE207" s="94"/>
      <c r="CF207" s="94"/>
      <c r="CG207" s="94"/>
    </row>
    <row r="208" spans="1:85" ht="12.75" customHeight="1" x14ac:dyDescent="0.4">
      <c r="A208" s="307"/>
      <c r="AS208" s="233"/>
      <c r="BT208" s="94"/>
      <c r="BU208" s="94"/>
      <c r="BV208" s="94"/>
      <c r="BW208" s="94"/>
      <c r="BX208" s="94"/>
      <c r="BY208" s="94"/>
      <c r="BZ208" s="94"/>
      <c r="CA208" s="94"/>
      <c r="CB208" s="94"/>
      <c r="CC208" s="94"/>
      <c r="CD208" s="94"/>
      <c r="CE208" s="94"/>
      <c r="CF208" s="94"/>
      <c r="CG208" s="94"/>
    </row>
    <row r="209" spans="1:85" ht="12.75" customHeight="1" x14ac:dyDescent="0.4">
      <c r="A209" s="307"/>
      <c r="BT209" s="94"/>
      <c r="BU209" s="94"/>
      <c r="BV209" s="94"/>
      <c r="BW209" s="94"/>
      <c r="BX209" s="94"/>
      <c r="BY209" s="94"/>
      <c r="BZ209" s="94"/>
      <c r="CA209" s="94"/>
      <c r="CB209" s="94"/>
      <c r="CC209" s="94"/>
      <c r="CD209" s="94"/>
      <c r="CE209" s="94"/>
      <c r="CF209" s="94"/>
      <c r="CG209" s="94"/>
    </row>
    <row r="210" spans="1:85" ht="12.75" customHeight="1" x14ac:dyDescent="0.4">
      <c r="A210" s="307"/>
      <c r="BT210" s="94"/>
      <c r="BU210" s="94"/>
      <c r="BV210" s="94"/>
      <c r="BW210" s="94"/>
      <c r="BX210" s="94"/>
      <c r="BY210" s="94"/>
      <c r="BZ210" s="94"/>
      <c r="CA210" s="94"/>
      <c r="CB210" s="94"/>
      <c r="CC210" s="94"/>
      <c r="CD210" s="94"/>
      <c r="CE210" s="94"/>
      <c r="CF210" s="94"/>
      <c r="CG210" s="94"/>
    </row>
    <row r="211" spans="1:85" ht="12.75" customHeight="1" x14ac:dyDescent="0.4">
      <c r="A211" s="307"/>
      <c r="BT211" s="94"/>
      <c r="BU211" s="94"/>
      <c r="BV211" s="94"/>
      <c r="BW211" s="94"/>
      <c r="BX211" s="94"/>
      <c r="BY211" s="94"/>
      <c r="BZ211" s="94"/>
      <c r="CA211" s="94"/>
      <c r="CB211" s="94"/>
      <c r="CC211" s="94"/>
      <c r="CD211" s="94"/>
      <c r="CE211" s="94"/>
      <c r="CF211" s="94"/>
      <c r="CG211" s="94"/>
    </row>
    <row r="212" spans="1:85" ht="12.75" customHeight="1" x14ac:dyDescent="0.4">
      <c r="A212" s="307"/>
      <c r="BT212" s="94"/>
      <c r="BU212" s="94"/>
      <c r="BV212" s="94"/>
      <c r="BW212" s="94"/>
      <c r="BX212" s="94"/>
      <c r="BY212" s="94"/>
      <c r="BZ212" s="94"/>
      <c r="CA212" s="94"/>
      <c r="CB212" s="94"/>
      <c r="CC212" s="94"/>
      <c r="CD212" s="94"/>
      <c r="CE212" s="94"/>
      <c r="CF212" s="94"/>
      <c r="CG212" s="94"/>
    </row>
    <row r="213" spans="1:85" ht="12.75" customHeight="1" x14ac:dyDescent="0.4">
      <c r="A213" s="307"/>
      <c r="BT213" s="94"/>
      <c r="BU213" s="94"/>
      <c r="BV213" s="94"/>
      <c r="BW213" s="94"/>
      <c r="BX213" s="94"/>
      <c r="BY213" s="94"/>
      <c r="BZ213" s="94"/>
      <c r="CA213" s="94"/>
      <c r="CB213" s="94"/>
      <c r="CC213" s="94"/>
      <c r="CD213" s="94"/>
      <c r="CE213" s="94"/>
      <c r="CF213" s="94"/>
      <c r="CG213" s="94"/>
    </row>
    <row r="215" spans="1:85" ht="12.75" customHeight="1" x14ac:dyDescent="0.4">
      <c r="A215" s="308" t="s">
        <v>2</v>
      </c>
      <c r="BT215" s="94"/>
      <c r="BU215" s="94"/>
      <c r="BV215" s="94"/>
      <c r="BW215" s="94"/>
      <c r="BX215" s="94"/>
      <c r="BY215" s="94"/>
      <c r="BZ215" s="94"/>
      <c r="CA215" s="94"/>
      <c r="CB215" s="94"/>
      <c r="CC215" s="94"/>
      <c r="CD215" s="94"/>
      <c r="CE215" s="94"/>
      <c r="CF215" s="94"/>
      <c r="CG215" s="94"/>
    </row>
    <row r="216" spans="1:85" ht="12.75" customHeight="1" x14ac:dyDescent="0.4">
      <c r="B216" s="95" t="s">
        <v>51</v>
      </c>
      <c r="C216" s="89" t="s">
        <v>30</v>
      </c>
      <c r="D216" s="89" t="s">
        <v>30</v>
      </c>
      <c r="E216" s="89" t="s">
        <v>30</v>
      </c>
      <c r="F216" s="89" t="s">
        <v>30</v>
      </c>
      <c r="G216" s="89">
        <v>108</v>
      </c>
      <c r="H216" s="89">
        <v>90</v>
      </c>
      <c r="I216" s="89">
        <v>86</v>
      </c>
      <c r="J216" s="89">
        <v>81</v>
      </c>
      <c r="K216" s="89">
        <v>75</v>
      </c>
      <c r="L216" s="89">
        <v>81</v>
      </c>
      <c r="M216" s="89">
        <v>80</v>
      </c>
      <c r="N216" s="89">
        <v>80</v>
      </c>
      <c r="O216" s="89">
        <v>71</v>
      </c>
      <c r="P216" s="89">
        <v>70</v>
      </c>
      <c r="Q216" s="89">
        <v>67</v>
      </c>
      <c r="R216" s="89">
        <v>63</v>
      </c>
      <c r="S216" s="89">
        <v>63</v>
      </c>
      <c r="T216" s="89">
        <v>73</v>
      </c>
      <c r="U216" s="89">
        <v>71</v>
      </c>
      <c r="V216" s="89">
        <v>64</v>
      </c>
      <c r="W216" s="89">
        <v>53</v>
      </c>
      <c r="X216" s="89">
        <v>51</v>
      </c>
      <c r="Y216" s="89">
        <v>47</v>
      </c>
      <c r="Z216" s="89">
        <v>45</v>
      </c>
      <c r="AA216" s="89">
        <v>47</v>
      </c>
      <c r="AB216" s="89">
        <v>49</v>
      </c>
      <c r="AC216" s="89">
        <v>47</v>
      </c>
      <c r="AD216" s="89">
        <v>49</v>
      </c>
      <c r="AE216" s="89">
        <v>44</v>
      </c>
      <c r="AF216" s="89">
        <v>50</v>
      </c>
      <c r="AG216" s="89">
        <v>52</v>
      </c>
      <c r="AH216" s="89">
        <v>47</v>
      </c>
      <c r="AI216" s="89">
        <v>45</v>
      </c>
      <c r="AJ216" s="89">
        <v>50</v>
      </c>
      <c r="AK216" s="89">
        <v>51</v>
      </c>
      <c r="AL216" s="89">
        <v>51</v>
      </c>
      <c r="AM216" s="89">
        <v>49</v>
      </c>
      <c r="AN216" s="89">
        <v>50</v>
      </c>
      <c r="AO216" s="89">
        <v>46</v>
      </c>
      <c r="AP216" s="89">
        <v>49</v>
      </c>
      <c r="AQ216" s="93">
        <v>43</v>
      </c>
      <c r="AR216" s="89">
        <v>40</v>
      </c>
      <c r="AS216" s="89">
        <v>46</v>
      </c>
      <c r="AT216" s="89">
        <v>50</v>
      </c>
      <c r="AU216" s="89">
        <v>50</v>
      </c>
      <c r="AV216" s="93">
        <v>50</v>
      </c>
      <c r="AW216" s="89">
        <v>49</v>
      </c>
      <c r="AX216">
        <v>46</v>
      </c>
      <c r="AY216">
        <v>46.175206381212519</v>
      </c>
      <c r="AZ216">
        <v>45.375669844124843</v>
      </c>
      <c r="BA216">
        <v>44.625014659732308</v>
      </c>
      <c r="BB216">
        <v>44.056163263102782</v>
      </c>
      <c r="BC216">
        <v>43.372871340399136</v>
      </c>
      <c r="BD216">
        <v>42.568505636612414</v>
      </c>
      <c r="BE216">
        <v>41.65788663241446</v>
      </c>
      <c r="BF216">
        <v>40.418985030184295</v>
      </c>
      <c r="BG216">
        <v>39.220291980094963</v>
      </c>
      <c r="BH216">
        <v>37.980582644993653</v>
      </c>
      <c r="BI216">
        <v>36.835285425405075</v>
      </c>
      <c r="BJ216">
        <v>35.415042376531368</v>
      </c>
      <c r="BK216">
        <v>34.077609102745065</v>
      </c>
      <c r="BL216">
        <v>33.005827276600513</v>
      </c>
      <c r="BM216">
        <v>31.955623447240662</v>
      </c>
      <c r="BN216">
        <v>31.263492939885385</v>
      </c>
      <c r="BO216">
        <v>30.522933169443689</v>
      </c>
      <c r="BP216">
        <v>29.16326892760242</v>
      </c>
      <c r="BQ216">
        <v>27.855543766338062</v>
      </c>
      <c r="BR216">
        <v>26.424421275794916</v>
      </c>
      <c r="BS216">
        <v>24.992868239269775</v>
      </c>
      <c r="BT216" s="94"/>
      <c r="BU216" s="94"/>
      <c r="BV216" s="94"/>
      <c r="BW216" s="94"/>
      <c r="BX216" s="94"/>
      <c r="BY216" s="94"/>
      <c r="BZ216" s="94"/>
      <c r="CA216" s="94"/>
      <c r="CB216" s="94"/>
      <c r="CC216" s="94"/>
      <c r="CD216" s="94"/>
      <c r="CE216" s="94"/>
      <c r="CF216" s="94"/>
      <c r="CG216" s="94"/>
    </row>
    <row r="217" spans="1:85" ht="12.75" customHeight="1" x14ac:dyDescent="0.4">
      <c r="B217" s="95" t="s">
        <v>44</v>
      </c>
      <c r="C217" s="89" t="s">
        <v>30</v>
      </c>
      <c r="D217" s="89" t="s">
        <v>30</v>
      </c>
      <c r="E217" s="89" t="s">
        <v>30</v>
      </c>
      <c r="F217" s="89" t="s">
        <v>30</v>
      </c>
      <c r="G217" s="89">
        <v>63</v>
      </c>
      <c r="H217" s="89">
        <v>55</v>
      </c>
      <c r="I217" s="89">
        <v>55</v>
      </c>
      <c r="J217" s="89">
        <v>48</v>
      </c>
      <c r="K217" s="89">
        <v>49</v>
      </c>
      <c r="L217" s="89">
        <v>45</v>
      </c>
      <c r="M217" s="89">
        <v>38</v>
      </c>
      <c r="N217" s="89">
        <v>35</v>
      </c>
      <c r="O217" s="89">
        <v>35</v>
      </c>
      <c r="P217" s="89">
        <v>28</v>
      </c>
      <c r="Q217" s="89">
        <v>26</v>
      </c>
      <c r="R217" s="89">
        <v>22</v>
      </c>
      <c r="S217" s="89">
        <v>25</v>
      </c>
      <c r="T217" s="89">
        <v>26</v>
      </c>
      <c r="U217" s="89">
        <v>27</v>
      </c>
      <c r="V217" s="89">
        <v>28</v>
      </c>
      <c r="W217" s="89">
        <v>32</v>
      </c>
      <c r="X217" s="89">
        <v>34</v>
      </c>
      <c r="Y217" s="89">
        <v>30</v>
      </c>
      <c r="Z217" s="89">
        <v>30</v>
      </c>
      <c r="AA217" s="89">
        <v>34</v>
      </c>
      <c r="AB217" s="89">
        <v>29</v>
      </c>
      <c r="AC217" s="89">
        <v>27</v>
      </c>
      <c r="AD217" s="89">
        <v>29</v>
      </c>
      <c r="AE217" s="89">
        <v>30</v>
      </c>
      <c r="AF217" s="89">
        <v>31</v>
      </c>
      <c r="AG217" s="89">
        <v>26</v>
      </c>
      <c r="AH217" s="89">
        <v>26</v>
      </c>
      <c r="AI217" s="89">
        <v>22</v>
      </c>
      <c r="AJ217" s="89">
        <v>21</v>
      </c>
      <c r="AK217" s="89">
        <v>17</v>
      </c>
      <c r="AL217" s="89">
        <v>17</v>
      </c>
      <c r="AM217" s="89">
        <v>18</v>
      </c>
      <c r="AN217" s="89">
        <v>17</v>
      </c>
      <c r="AO217" s="89">
        <v>14</v>
      </c>
      <c r="AP217" s="89">
        <v>12</v>
      </c>
      <c r="AQ217" s="93">
        <v>11</v>
      </c>
      <c r="AR217" s="89">
        <v>11</v>
      </c>
      <c r="AS217" s="89">
        <v>8</v>
      </c>
      <c r="AT217" s="89">
        <v>9</v>
      </c>
      <c r="AU217" s="89">
        <v>9</v>
      </c>
      <c r="AV217" s="93">
        <v>9</v>
      </c>
      <c r="AW217" s="89">
        <v>12</v>
      </c>
      <c r="AX217">
        <v>11</v>
      </c>
      <c r="AY217">
        <v>12.130661805168824</v>
      </c>
      <c r="AZ217">
        <v>12.359665524590216</v>
      </c>
      <c r="BA217">
        <v>12.587242168799877</v>
      </c>
      <c r="BB217">
        <v>12.571715428170085</v>
      </c>
      <c r="BC217">
        <v>12.386148664124496</v>
      </c>
      <c r="BD217">
        <v>12.13828102509674</v>
      </c>
      <c r="BE217">
        <v>11.850282100152697</v>
      </c>
      <c r="BF217">
        <v>12.097433107755361</v>
      </c>
      <c r="BG217">
        <v>12.343154682887455</v>
      </c>
      <c r="BH217">
        <v>12.121905012100415</v>
      </c>
      <c r="BI217">
        <v>11.881348250705704</v>
      </c>
      <c r="BJ217">
        <v>11.62362042480011</v>
      </c>
      <c r="BK217">
        <v>11.35980618531593</v>
      </c>
      <c r="BL217">
        <v>11.574169204973387</v>
      </c>
      <c r="BM217">
        <v>11.734331440632456</v>
      </c>
      <c r="BN217">
        <v>11.678829140463177</v>
      </c>
      <c r="BO217">
        <v>11.512047897227221</v>
      </c>
      <c r="BP217">
        <v>11.313026679501553</v>
      </c>
      <c r="BQ217">
        <v>11.051503920436007</v>
      </c>
      <c r="BR217">
        <v>10.805026058634411</v>
      </c>
      <c r="BS217">
        <v>10.517431765874518</v>
      </c>
      <c r="BT217" s="94"/>
      <c r="BU217" s="94"/>
      <c r="BV217" s="94"/>
      <c r="BW217" s="94"/>
      <c r="BX217" s="94"/>
      <c r="BY217" s="94"/>
      <c r="BZ217" s="94"/>
      <c r="CA217" s="94"/>
      <c r="CB217" s="94"/>
      <c r="CC217" s="94"/>
      <c r="CD217" s="94"/>
      <c r="CE217" s="94"/>
      <c r="CF217" s="94"/>
      <c r="CG217" s="94"/>
    </row>
    <row r="218" spans="1:85" ht="12.75" customHeight="1" x14ac:dyDescent="0.4">
      <c r="B218" s="95" t="s">
        <v>45</v>
      </c>
      <c r="C218" s="89" t="s">
        <v>30</v>
      </c>
      <c r="D218" s="89" t="s">
        <v>30</v>
      </c>
      <c r="E218" s="89" t="s">
        <v>30</v>
      </c>
      <c r="F218" s="89" t="s">
        <v>30</v>
      </c>
      <c r="G218" s="89">
        <v>96</v>
      </c>
      <c r="H218" s="89">
        <v>100</v>
      </c>
      <c r="I218" s="89">
        <v>82</v>
      </c>
      <c r="J218" s="89">
        <v>79</v>
      </c>
      <c r="K218" s="89">
        <v>85</v>
      </c>
      <c r="L218" s="89">
        <v>85</v>
      </c>
      <c r="M218" s="89">
        <v>73</v>
      </c>
      <c r="N218" s="89">
        <v>74</v>
      </c>
      <c r="O218" s="89">
        <v>70</v>
      </c>
      <c r="P218" s="89">
        <v>67</v>
      </c>
      <c r="Q218" s="89">
        <v>63</v>
      </c>
      <c r="R218" s="89">
        <v>59</v>
      </c>
      <c r="S218" s="89">
        <v>62</v>
      </c>
      <c r="T218" s="89">
        <v>57</v>
      </c>
      <c r="U218" s="89">
        <v>58</v>
      </c>
      <c r="V218" s="89">
        <v>59</v>
      </c>
      <c r="W218" s="89">
        <v>58</v>
      </c>
      <c r="X218" s="89">
        <v>57</v>
      </c>
      <c r="Y218" s="89">
        <v>65</v>
      </c>
      <c r="Z218" s="89">
        <v>56</v>
      </c>
      <c r="AA218" s="89">
        <v>61</v>
      </c>
      <c r="AB218" s="89">
        <v>66</v>
      </c>
      <c r="AC218" s="89">
        <v>60</v>
      </c>
      <c r="AD218" s="89">
        <v>60</v>
      </c>
      <c r="AE218" s="89">
        <v>62</v>
      </c>
      <c r="AF218" s="89">
        <v>61</v>
      </c>
      <c r="AG218" s="89">
        <v>59</v>
      </c>
      <c r="AH218" s="89">
        <v>57</v>
      </c>
      <c r="AI218" s="89">
        <v>49</v>
      </c>
      <c r="AJ218" s="89">
        <v>52</v>
      </c>
      <c r="AK218" s="89">
        <v>43</v>
      </c>
      <c r="AL218" s="89">
        <v>45</v>
      </c>
      <c r="AM218" s="89">
        <v>44</v>
      </c>
      <c r="AN218" s="89">
        <v>43</v>
      </c>
      <c r="AO218" s="89">
        <v>43</v>
      </c>
      <c r="AP218" s="89">
        <v>39</v>
      </c>
      <c r="AQ218" s="93">
        <v>40</v>
      </c>
      <c r="AR218" s="89">
        <v>42</v>
      </c>
      <c r="AS218" s="89">
        <v>44</v>
      </c>
      <c r="AT218" s="89">
        <v>46</v>
      </c>
      <c r="AU218" s="89">
        <v>47</v>
      </c>
      <c r="AV218" s="93">
        <v>47</v>
      </c>
      <c r="AW218" s="89">
        <v>53</v>
      </c>
      <c r="AX218">
        <v>48</v>
      </c>
      <c r="AY218">
        <v>52.642809488615214</v>
      </c>
      <c r="AZ218">
        <v>55.799178198684373</v>
      </c>
      <c r="BA218">
        <v>58.635884834329325</v>
      </c>
      <c r="BB218">
        <v>60.652135532196183</v>
      </c>
      <c r="BC218">
        <v>62.166249999785897</v>
      </c>
      <c r="BD218">
        <v>62.888801466120498</v>
      </c>
      <c r="BE218">
        <v>63.396696825847656</v>
      </c>
      <c r="BF218">
        <v>64.196328874379802</v>
      </c>
      <c r="BG218">
        <v>64.568229269351122</v>
      </c>
      <c r="BH218">
        <v>64.540269576410239</v>
      </c>
      <c r="BI218">
        <v>64.360925389474986</v>
      </c>
      <c r="BJ218">
        <v>63.602612388498379</v>
      </c>
      <c r="BK218">
        <v>62.68227689885051</v>
      </c>
      <c r="BL218">
        <v>61.562042129931001</v>
      </c>
      <c r="BM218">
        <v>60.335308971580815</v>
      </c>
      <c r="BN218">
        <v>58.186760629432463</v>
      </c>
      <c r="BO218">
        <v>55.973935278948623</v>
      </c>
      <c r="BP218">
        <v>54.441050982374918</v>
      </c>
      <c r="BQ218">
        <v>52.889069778575148</v>
      </c>
      <c r="BR218">
        <v>51.124741156331652</v>
      </c>
      <c r="BS218">
        <v>49.30948333525744</v>
      </c>
      <c r="BT218" s="94"/>
      <c r="BU218" s="94"/>
      <c r="BV218" s="94"/>
      <c r="BW218" s="94"/>
      <c r="BX218" s="94"/>
      <c r="BY218" s="94"/>
      <c r="BZ218" s="94"/>
      <c r="CA218" s="94"/>
      <c r="CB218" s="94"/>
      <c r="CC218" s="94"/>
      <c r="CD218" s="94"/>
      <c r="CE218" s="94"/>
      <c r="CF218" s="94"/>
      <c r="CG218" s="94"/>
    </row>
    <row r="219" spans="1:85" ht="12.75" customHeight="1" x14ac:dyDescent="0.4">
      <c r="B219" s="95" t="s">
        <v>46</v>
      </c>
      <c r="C219" s="89" t="s">
        <v>30</v>
      </c>
      <c r="D219" s="89" t="s">
        <v>30</v>
      </c>
      <c r="E219" s="89" t="s">
        <v>30</v>
      </c>
      <c r="F219" s="89" t="s">
        <v>30</v>
      </c>
      <c r="G219" s="89">
        <v>17</v>
      </c>
      <c r="H219" s="89">
        <v>15</v>
      </c>
      <c r="I219" s="89">
        <v>12</v>
      </c>
      <c r="J219" s="89">
        <v>12</v>
      </c>
      <c r="K219" s="89">
        <v>10</v>
      </c>
      <c r="L219" s="89">
        <v>7</v>
      </c>
      <c r="M219" s="89">
        <v>6</v>
      </c>
      <c r="N219" s="89">
        <v>8</v>
      </c>
      <c r="O219" s="89">
        <v>8</v>
      </c>
      <c r="P219" s="89">
        <v>9</v>
      </c>
      <c r="Q219" s="89">
        <v>12</v>
      </c>
      <c r="R219" s="89">
        <v>7</v>
      </c>
      <c r="S219" s="89">
        <v>12</v>
      </c>
      <c r="T219" s="89">
        <v>16</v>
      </c>
      <c r="U219" s="89">
        <v>14</v>
      </c>
      <c r="V219" s="89">
        <v>13</v>
      </c>
      <c r="W219" s="89">
        <v>13</v>
      </c>
      <c r="X219" s="89">
        <v>13</v>
      </c>
      <c r="Y219" s="89">
        <v>14</v>
      </c>
      <c r="Z219" s="89">
        <v>13</v>
      </c>
      <c r="AA219" s="89">
        <v>12</v>
      </c>
      <c r="AB219" s="89">
        <v>13</v>
      </c>
      <c r="AC219" s="89">
        <v>14</v>
      </c>
      <c r="AD219" s="89">
        <v>16</v>
      </c>
      <c r="AE219" s="89">
        <v>12</v>
      </c>
      <c r="AF219" s="89">
        <v>10</v>
      </c>
      <c r="AG219" s="89">
        <v>10</v>
      </c>
      <c r="AH219" s="89">
        <v>10</v>
      </c>
      <c r="AI219" s="89">
        <v>9</v>
      </c>
      <c r="AJ219" s="89">
        <v>9</v>
      </c>
      <c r="AK219" s="89">
        <v>8</v>
      </c>
      <c r="AL219" s="89">
        <v>6</v>
      </c>
      <c r="AM219" s="89">
        <v>6</v>
      </c>
      <c r="AN219" s="89">
        <v>9</v>
      </c>
      <c r="AO219" s="89">
        <v>10</v>
      </c>
      <c r="AP219" s="89">
        <v>12</v>
      </c>
      <c r="AQ219" s="93">
        <v>9</v>
      </c>
      <c r="AR219" s="89">
        <v>8</v>
      </c>
      <c r="AS219" s="89">
        <v>11</v>
      </c>
      <c r="AT219" s="89">
        <v>10</v>
      </c>
      <c r="AU219" s="89">
        <v>11</v>
      </c>
      <c r="AV219" s="93">
        <v>12</v>
      </c>
      <c r="AW219" s="89">
        <v>12</v>
      </c>
      <c r="AX219">
        <v>12</v>
      </c>
      <c r="AY219">
        <v>12.012037628746505</v>
      </c>
      <c r="AZ219">
        <v>11.713400075531382</v>
      </c>
      <c r="BA219">
        <v>11.575204005609789</v>
      </c>
      <c r="BB219">
        <v>11.336265908661959</v>
      </c>
      <c r="BC219">
        <v>10.894503737127305</v>
      </c>
      <c r="BD219">
        <v>10.113127343092527</v>
      </c>
      <c r="BE219">
        <v>9.8657395548114142</v>
      </c>
      <c r="BF219">
        <v>9.5506512798071963</v>
      </c>
      <c r="BG219">
        <v>8.9061306001601963</v>
      </c>
      <c r="BH219">
        <v>8.6519479679398152</v>
      </c>
      <c r="BI219">
        <v>8.4017227034021715</v>
      </c>
      <c r="BJ219">
        <v>8.0621227096549379</v>
      </c>
      <c r="BK219">
        <v>7.7067741746917839</v>
      </c>
      <c r="BL219">
        <v>7.3780403585246033</v>
      </c>
      <c r="BM219">
        <v>7.0587852703263509</v>
      </c>
      <c r="BN219">
        <v>6.6692014628619907</v>
      </c>
      <c r="BO219">
        <v>6.3334795002338549</v>
      </c>
      <c r="BP219">
        <v>6.0705101200673104</v>
      </c>
      <c r="BQ219">
        <v>5.8104555814534171</v>
      </c>
      <c r="BR219">
        <v>5.5467490522708625</v>
      </c>
      <c r="BS219">
        <v>5.2853874563258358</v>
      </c>
      <c r="BT219" s="94"/>
      <c r="BU219" s="94"/>
      <c r="BV219" s="94"/>
      <c r="BW219" s="94"/>
      <c r="BX219" s="94"/>
      <c r="BY219" s="94"/>
      <c r="BZ219" s="94"/>
      <c r="CA219" s="94"/>
      <c r="CB219" s="94"/>
      <c r="CC219" s="94"/>
      <c r="CD219" s="94"/>
      <c r="CE219" s="94"/>
      <c r="CF219" s="94"/>
      <c r="CG219" s="94"/>
    </row>
    <row r="220" spans="1:85" ht="12.75" customHeight="1" x14ac:dyDescent="0.4">
      <c r="B220" s="95" t="s">
        <v>47</v>
      </c>
      <c r="C220" s="89" t="s">
        <v>30</v>
      </c>
      <c r="D220" s="89" t="s">
        <v>30</v>
      </c>
      <c r="E220" s="89" t="s">
        <v>30</v>
      </c>
      <c r="F220" s="89" t="s">
        <v>30</v>
      </c>
      <c r="G220" s="89">
        <v>35</v>
      </c>
      <c r="H220" s="89">
        <v>35</v>
      </c>
      <c r="I220" s="89">
        <v>36</v>
      </c>
      <c r="J220" s="89">
        <v>29</v>
      </c>
      <c r="K220" s="89">
        <v>25</v>
      </c>
      <c r="L220" s="89">
        <v>23</v>
      </c>
      <c r="M220" s="89">
        <v>24</v>
      </c>
      <c r="N220" s="89">
        <v>23</v>
      </c>
      <c r="O220" s="89">
        <v>17</v>
      </c>
      <c r="P220" s="89">
        <v>13</v>
      </c>
      <c r="Q220" s="89">
        <v>16</v>
      </c>
      <c r="R220" s="89">
        <v>15</v>
      </c>
      <c r="S220" s="89">
        <v>14</v>
      </c>
      <c r="T220" s="89">
        <v>16</v>
      </c>
      <c r="U220" s="89">
        <v>16</v>
      </c>
      <c r="V220" s="89">
        <v>16</v>
      </c>
      <c r="W220" s="89">
        <v>16</v>
      </c>
      <c r="X220" s="89">
        <v>14</v>
      </c>
      <c r="Y220" s="89">
        <v>12</v>
      </c>
      <c r="Z220" s="89">
        <v>9</v>
      </c>
      <c r="AA220" s="89">
        <v>6</v>
      </c>
      <c r="AB220" s="89">
        <v>7</v>
      </c>
      <c r="AC220" s="89">
        <v>7</v>
      </c>
      <c r="AD220" s="89">
        <v>7</v>
      </c>
      <c r="AE220" s="89">
        <v>8</v>
      </c>
      <c r="AF220" s="89">
        <v>9</v>
      </c>
      <c r="AG220" s="89">
        <v>10</v>
      </c>
      <c r="AH220" s="89">
        <v>10</v>
      </c>
      <c r="AI220" s="89">
        <v>10</v>
      </c>
      <c r="AJ220" s="89">
        <v>10</v>
      </c>
      <c r="AK220" s="89">
        <v>15</v>
      </c>
      <c r="AL220" s="89">
        <v>15</v>
      </c>
      <c r="AM220" s="89">
        <v>15</v>
      </c>
      <c r="AN220" s="89">
        <v>15</v>
      </c>
      <c r="AO220" s="89">
        <v>13</v>
      </c>
      <c r="AP220" s="89">
        <v>14</v>
      </c>
      <c r="AQ220" s="93">
        <v>11</v>
      </c>
      <c r="AR220" s="89">
        <v>12</v>
      </c>
      <c r="AS220" s="89">
        <v>15</v>
      </c>
      <c r="AT220" s="89">
        <v>16</v>
      </c>
      <c r="AU220" s="89">
        <v>16</v>
      </c>
      <c r="AV220" s="93">
        <v>16</v>
      </c>
      <c r="AW220" s="89">
        <v>13</v>
      </c>
      <c r="AX220">
        <v>12</v>
      </c>
      <c r="AY220">
        <v>12.144953207115499</v>
      </c>
      <c r="AZ220">
        <v>12.188800582381079</v>
      </c>
      <c r="BA220">
        <v>12.224255681315494</v>
      </c>
      <c r="BB220">
        <v>12.285193699231998</v>
      </c>
      <c r="BC220">
        <v>12.369590311999394</v>
      </c>
      <c r="BD220">
        <v>12.196249916232388</v>
      </c>
      <c r="BE220">
        <v>12.044458087540379</v>
      </c>
      <c r="BF220">
        <v>11.764641820792052</v>
      </c>
      <c r="BG220">
        <v>11.517052656267785</v>
      </c>
      <c r="BH220">
        <v>11.317549557916553</v>
      </c>
      <c r="BI220">
        <v>11.014448103322337</v>
      </c>
      <c r="BJ220">
        <v>10.641950004830658</v>
      </c>
      <c r="BK220">
        <v>10.24635904425358</v>
      </c>
      <c r="BL220">
        <v>9.8137440623929191</v>
      </c>
      <c r="BM220">
        <v>9.4681213901671839</v>
      </c>
      <c r="BN220">
        <v>9.251599800263925</v>
      </c>
      <c r="BO220">
        <v>9.0326206013718551</v>
      </c>
      <c r="BP220">
        <v>8.660283073497073</v>
      </c>
      <c r="BQ220">
        <v>8.2908144739335032</v>
      </c>
      <c r="BR220">
        <v>7.9149997596268875</v>
      </c>
      <c r="BS220">
        <v>7.5381949420369949</v>
      </c>
      <c r="BT220" s="94"/>
      <c r="BU220" s="94"/>
      <c r="BV220" s="94"/>
      <c r="BW220" s="94"/>
      <c r="BX220" s="94"/>
      <c r="BY220" s="94"/>
      <c r="BZ220" s="94"/>
      <c r="CA220" s="94"/>
      <c r="CB220" s="94"/>
      <c r="CC220" s="94"/>
      <c r="CD220" s="94"/>
      <c r="CE220" s="94"/>
      <c r="CF220" s="94"/>
      <c r="CG220" s="94"/>
    </row>
    <row r="221" spans="1:85" ht="12.75" customHeight="1" x14ac:dyDescent="0.4">
      <c r="B221" s="95" t="s">
        <v>48</v>
      </c>
      <c r="C221" s="89" t="s">
        <v>30</v>
      </c>
      <c r="D221" s="89" t="s">
        <v>30</v>
      </c>
      <c r="E221" s="89" t="s">
        <v>30</v>
      </c>
      <c r="F221" s="89" t="s">
        <v>30</v>
      </c>
      <c r="G221" s="89">
        <v>15</v>
      </c>
      <c r="H221" s="89">
        <v>16</v>
      </c>
      <c r="I221" s="89">
        <v>15</v>
      </c>
      <c r="J221" s="89">
        <v>16</v>
      </c>
      <c r="K221" s="89">
        <v>17</v>
      </c>
      <c r="L221" s="89">
        <v>17</v>
      </c>
      <c r="M221" s="89">
        <v>12</v>
      </c>
      <c r="N221" s="89">
        <v>15</v>
      </c>
      <c r="O221" s="89">
        <v>15</v>
      </c>
      <c r="P221" s="89">
        <v>14</v>
      </c>
      <c r="Q221" s="89">
        <v>11</v>
      </c>
      <c r="R221" s="89">
        <v>11</v>
      </c>
      <c r="S221" s="89">
        <v>4</v>
      </c>
      <c r="T221" s="89">
        <v>3</v>
      </c>
      <c r="U221" s="89">
        <v>2</v>
      </c>
      <c r="V221" s="89">
        <v>2</v>
      </c>
      <c r="W221" s="89">
        <v>3</v>
      </c>
      <c r="X221" s="89">
        <v>2</v>
      </c>
      <c r="Y221" s="89">
        <v>1</v>
      </c>
      <c r="Z221" s="89">
        <v>1</v>
      </c>
      <c r="AA221" s="89">
        <v>1</v>
      </c>
      <c r="AB221" s="89">
        <v>1</v>
      </c>
      <c r="AC221" s="89">
        <v>0</v>
      </c>
      <c r="AD221" s="89">
        <v>1</v>
      </c>
      <c r="AE221" s="89">
        <v>3</v>
      </c>
      <c r="AF221" s="89">
        <v>2</v>
      </c>
      <c r="AG221" s="89">
        <v>3</v>
      </c>
      <c r="AH221" s="89">
        <v>1</v>
      </c>
      <c r="AI221" s="89">
        <v>2</v>
      </c>
      <c r="AJ221" s="89">
        <v>2</v>
      </c>
      <c r="AK221" s="89">
        <v>6</v>
      </c>
      <c r="AL221" s="89">
        <v>5</v>
      </c>
      <c r="AM221" s="89">
        <v>5</v>
      </c>
      <c r="AN221" s="89">
        <v>5</v>
      </c>
      <c r="AO221" s="89">
        <v>5</v>
      </c>
      <c r="AP221" s="89">
        <v>5</v>
      </c>
      <c r="AQ221" s="93">
        <v>7</v>
      </c>
      <c r="AR221" s="89">
        <v>7</v>
      </c>
      <c r="AS221" s="89">
        <v>3</v>
      </c>
      <c r="AT221" s="89">
        <v>5</v>
      </c>
      <c r="AU221" s="89">
        <v>5</v>
      </c>
      <c r="AV221" s="93">
        <v>5</v>
      </c>
      <c r="AW221" s="89">
        <v>7</v>
      </c>
      <c r="AX221">
        <v>5</v>
      </c>
      <c r="AY221">
        <v>4.384636923539448</v>
      </c>
      <c r="AZ221">
        <v>4.1361226375308542</v>
      </c>
      <c r="BA221">
        <v>4.0139321710327298</v>
      </c>
      <c r="BB221">
        <v>3.9090380055107827</v>
      </c>
      <c r="BC221">
        <v>3.8090050006293157</v>
      </c>
      <c r="BD221">
        <v>3.6933705288041216</v>
      </c>
      <c r="BE221">
        <v>3.5853592441441089</v>
      </c>
      <c r="BF221">
        <v>3.4866311947726385</v>
      </c>
      <c r="BG221">
        <v>3.3903076422575444</v>
      </c>
      <c r="BH221">
        <v>3.2243623381412778</v>
      </c>
      <c r="BI221">
        <v>3.0935710846507751</v>
      </c>
      <c r="BJ221">
        <v>3.0368226071105435</v>
      </c>
      <c r="BK221">
        <v>2.9736132689343671</v>
      </c>
      <c r="BL221">
        <v>2.8455249300364533</v>
      </c>
      <c r="BM221">
        <v>2.7263708579746306</v>
      </c>
      <c r="BN221">
        <v>2.6341828436715287</v>
      </c>
      <c r="BO221">
        <v>2.5334727572644953</v>
      </c>
      <c r="BP221">
        <v>2.4253115235264788</v>
      </c>
      <c r="BQ221">
        <v>2.3160976544849956</v>
      </c>
      <c r="BR221">
        <v>2.1982441739496825</v>
      </c>
      <c r="BS221">
        <v>2.0885026139721639</v>
      </c>
      <c r="BT221" s="94"/>
      <c r="BU221" s="94"/>
      <c r="BV221" s="94"/>
      <c r="BW221" s="94"/>
      <c r="BX221" s="94"/>
      <c r="BY221" s="94"/>
      <c r="BZ221" s="94"/>
      <c r="CA221" s="94"/>
      <c r="CB221" s="94"/>
      <c r="CC221" s="94"/>
      <c r="CD221" s="94"/>
      <c r="CE221" s="94"/>
      <c r="CF221" s="94"/>
      <c r="CG221" s="94"/>
    </row>
    <row r="222" spans="1:85" ht="12.75" customHeight="1" x14ac:dyDescent="0.4">
      <c r="B222" s="95" t="s">
        <v>49</v>
      </c>
      <c r="C222" s="89" t="s">
        <v>30</v>
      </c>
      <c r="D222" s="89" t="s">
        <v>30</v>
      </c>
      <c r="E222" s="89" t="s">
        <v>30</v>
      </c>
      <c r="F222" s="89" t="s">
        <v>30</v>
      </c>
      <c r="G222" s="89">
        <v>1</v>
      </c>
      <c r="H222" s="89">
        <v>3</v>
      </c>
      <c r="I222" s="89">
        <v>2</v>
      </c>
      <c r="J222" s="89">
        <v>2</v>
      </c>
      <c r="K222" s="89">
        <v>1</v>
      </c>
      <c r="L222" s="89">
        <v>1</v>
      </c>
      <c r="M222" s="89">
        <v>0</v>
      </c>
      <c r="N222" s="89">
        <v>0</v>
      </c>
      <c r="O222" s="89">
        <v>0</v>
      </c>
      <c r="P222" s="89">
        <v>0</v>
      </c>
      <c r="Q222" s="89">
        <v>0</v>
      </c>
      <c r="R222" s="89">
        <v>0</v>
      </c>
      <c r="S222" s="89">
        <v>0</v>
      </c>
      <c r="T222" s="89">
        <v>1</v>
      </c>
      <c r="U222" s="89">
        <v>1</v>
      </c>
      <c r="V222" s="89">
        <v>1</v>
      </c>
      <c r="W222" s="89">
        <v>0</v>
      </c>
      <c r="X222" s="89">
        <v>0</v>
      </c>
      <c r="Y222" s="89">
        <v>0</v>
      </c>
      <c r="Z222" s="89">
        <v>0</v>
      </c>
      <c r="AA222" s="89">
        <v>0</v>
      </c>
      <c r="AB222" s="89">
        <v>0</v>
      </c>
      <c r="AC222" s="89">
        <v>0</v>
      </c>
      <c r="AD222" s="89">
        <v>0</v>
      </c>
      <c r="AE222" s="89">
        <v>0</v>
      </c>
      <c r="AF222" s="89">
        <v>0</v>
      </c>
      <c r="AG222" s="89">
        <v>0</v>
      </c>
      <c r="AJ222" s="89">
        <v>1</v>
      </c>
      <c r="AK222" s="89">
        <v>3</v>
      </c>
      <c r="AL222" s="89">
        <v>3</v>
      </c>
      <c r="AM222" s="89">
        <v>3</v>
      </c>
      <c r="AN222" s="89">
        <v>2</v>
      </c>
      <c r="AO222" s="89">
        <v>2</v>
      </c>
      <c r="AP222" s="89">
        <v>2</v>
      </c>
      <c r="AQ222" s="93">
        <v>2</v>
      </c>
      <c r="AR222" s="89">
        <v>2</v>
      </c>
      <c r="AS222" s="89">
        <v>2</v>
      </c>
      <c r="AT222" s="89">
        <v>2</v>
      </c>
      <c r="AU222" s="89">
        <v>2</v>
      </c>
      <c r="AV222" s="93">
        <v>2</v>
      </c>
      <c r="AW222" s="89">
        <v>2</v>
      </c>
      <c r="AX222">
        <v>2</v>
      </c>
      <c r="AY222">
        <v>1.8481041216773917</v>
      </c>
      <c r="AZ222">
        <v>1.6741606995843912</v>
      </c>
      <c r="BA222">
        <v>1.5169823724724651</v>
      </c>
      <c r="BB222">
        <v>1.3333946025320966</v>
      </c>
      <c r="BC222">
        <v>1.1649277221183276</v>
      </c>
      <c r="BD222">
        <v>1.0656335904824319</v>
      </c>
      <c r="BE222">
        <v>0.98334135934743394</v>
      </c>
      <c r="BF222">
        <v>0.86548978942370858</v>
      </c>
      <c r="BG222">
        <v>0.76836533906018667</v>
      </c>
      <c r="BH222">
        <v>0.69037239504297709</v>
      </c>
      <c r="BI222">
        <v>0.62390898270657591</v>
      </c>
      <c r="BJ222">
        <v>0.57012542829053436</v>
      </c>
      <c r="BK222">
        <v>0.53152944900572141</v>
      </c>
      <c r="BL222">
        <v>0.49572123384450167</v>
      </c>
      <c r="BM222">
        <v>0.46918965603620383</v>
      </c>
      <c r="BN222">
        <v>0.44549811479010198</v>
      </c>
      <c r="BO222">
        <v>0.42642790533823793</v>
      </c>
      <c r="BP222">
        <v>0.40530792513752079</v>
      </c>
      <c r="BQ222">
        <v>0.38595412193796902</v>
      </c>
      <c r="BR222">
        <v>0.37309320640440613</v>
      </c>
      <c r="BS222">
        <v>0.37897057013771679</v>
      </c>
      <c r="BT222" s="94"/>
      <c r="BU222" s="94"/>
      <c r="BV222" s="94"/>
      <c r="BW222" s="94"/>
      <c r="BX222" s="94"/>
      <c r="BY222" s="94"/>
      <c r="BZ222" s="94"/>
      <c r="CA222" s="94"/>
      <c r="CB222" s="94"/>
      <c r="CC222" s="94"/>
      <c r="CD222" s="94"/>
      <c r="CE222" s="94"/>
      <c r="CF222" s="94"/>
      <c r="CG222" s="94"/>
    </row>
    <row r="223" spans="1:85" ht="12.75" customHeight="1" x14ac:dyDescent="0.4">
      <c r="B223" s="95" t="s">
        <v>50</v>
      </c>
      <c r="C223" s="89" t="s">
        <v>30</v>
      </c>
      <c r="D223" s="89" t="s">
        <v>30</v>
      </c>
      <c r="E223" s="89" t="s">
        <v>30</v>
      </c>
      <c r="F223" s="89" t="s">
        <v>30</v>
      </c>
      <c r="G223" s="89">
        <v>9</v>
      </c>
      <c r="H223" s="89">
        <v>10</v>
      </c>
      <c r="I223" s="89">
        <v>10</v>
      </c>
      <c r="J223" s="89">
        <v>9</v>
      </c>
      <c r="K223" s="89">
        <v>8</v>
      </c>
      <c r="L223" s="89">
        <v>7</v>
      </c>
      <c r="M223" s="89">
        <v>6</v>
      </c>
      <c r="N223" s="89">
        <v>7</v>
      </c>
      <c r="O223" s="89">
        <v>6</v>
      </c>
      <c r="P223" s="89">
        <v>4</v>
      </c>
      <c r="Q223" s="89">
        <v>3</v>
      </c>
      <c r="R223" s="89">
        <v>7</v>
      </c>
      <c r="S223" s="89">
        <v>6</v>
      </c>
      <c r="T223" s="89">
        <v>6</v>
      </c>
      <c r="U223" s="89">
        <v>6</v>
      </c>
      <c r="V223" s="89">
        <v>6</v>
      </c>
      <c r="W223" s="89">
        <v>6</v>
      </c>
      <c r="X223" s="89">
        <v>13</v>
      </c>
      <c r="Y223" s="89">
        <v>8</v>
      </c>
      <c r="Z223" s="89">
        <v>8</v>
      </c>
      <c r="AA223" s="89">
        <v>8</v>
      </c>
      <c r="AB223" s="89">
        <v>8</v>
      </c>
      <c r="AC223" s="89">
        <v>7</v>
      </c>
      <c r="AD223" s="89">
        <v>7</v>
      </c>
      <c r="AE223" s="89">
        <v>7</v>
      </c>
      <c r="AF223" s="89">
        <v>6</v>
      </c>
      <c r="AG223" s="89">
        <v>3</v>
      </c>
      <c r="AH223" s="89">
        <v>3</v>
      </c>
      <c r="AI223" s="89">
        <v>4</v>
      </c>
      <c r="AJ223" s="89">
        <v>4</v>
      </c>
      <c r="AK223" s="89">
        <v>3</v>
      </c>
      <c r="AL223" s="89">
        <v>5</v>
      </c>
      <c r="AM223" s="89">
        <v>4</v>
      </c>
      <c r="AN223" s="89">
        <v>4</v>
      </c>
      <c r="AO223" s="89">
        <v>7</v>
      </c>
      <c r="AP223" s="89">
        <v>7</v>
      </c>
      <c r="AQ223" s="93">
        <v>8</v>
      </c>
      <c r="AR223" s="89">
        <v>8</v>
      </c>
      <c r="AS223" s="89">
        <v>8</v>
      </c>
      <c r="AT223" s="89">
        <v>8</v>
      </c>
      <c r="AU223" s="89">
        <v>8</v>
      </c>
      <c r="AV223" s="93">
        <v>8</v>
      </c>
      <c r="AW223" s="89">
        <v>8</v>
      </c>
      <c r="AX223">
        <v>8</v>
      </c>
      <c r="AY223">
        <v>7.7626524063142659</v>
      </c>
      <c r="AZ223">
        <v>7.4946839945813846</v>
      </c>
      <c r="BA223">
        <v>7.2199615142656119</v>
      </c>
      <c r="BB223">
        <v>6.9179619064402633</v>
      </c>
      <c r="BC223">
        <v>6.6108348800211747</v>
      </c>
      <c r="BD223">
        <v>6.3095020589905335</v>
      </c>
      <c r="BE223">
        <v>5.9947538708393182</v>
      </c>
      <c r="BF223">
        <v>5.676896173061392</v>
      </c>
      <c r="BG223">
        <v>5.3653367291241167</v>
      </c>
      <c r="BH223">
        <v>5.0705696016202877</v>
      </c>
      <c r="BI223">
        <v>4.7889092866008962</v>
      </c>
      <c r="BJ223">
        <v>4.5454499981311338</v>
      </c>
      <c r="BK223">
        <v>4.3141508863579654</v>
      </c>
      <c r="BL223">
        <v>3.9234112427357015</v>
      </c>
      <c r="BM223">
        <v>3.6322114986083913</v>
      </c>
      <c r="BN223">
        <v>3.4471448926320809</v>
      </c>
      <c r="BO223">
        <v>3.2792585189764729</v>
      </c>
      <c r="BP223">
        <v>3.1897696333782601</v>
      </c>
      <c r="BQ223">
        <v>3.1040775697146246</v>
      </c>
      <c r="BR223">
        <v>2.7533388699234269</v>
      </c>
      <c r="BS223">
        <v>2.4350572528517658</v>
      </c>
      <c r="BT223" s="94"/>
      <c r="BU223" s="94"/>
      <c r="BV223" s="94"/>
      <c r="BW223" s="94"/>
      <c r="BX223" s="94"/>
      <c r="BY223" s="94"/>
      <c r="BZ223" s="94"/>
      <c r="CA223" s="94"/>
      <c r="CB223" s="94"/>
      <c r="CC223" s="94"/>
      <c r="CD223" s="94"/>
      <c r="CE223" s="94"/>
      <c r="CF223" s="94"/>
      <c r="CG223" s="94"/>
    </row>
    <row r="224" spans="1:85" ht="12.75" customHeight="1" x14ac:dyDescent="0.4">
      <c r="B224" s="95" t="s">
        <v>54</v>
      </c>
      <c r="C224" s="89" t="s">
        <v>30</v>
      </c>
      <c r="D224" s="89" t="s">
        <v>30</v>
      </c>
      <c r="E224" s="89" t="s">
        <v>30</v>
      </c>
      <c r="F224" s="89" t="s">
        <v>30</v>
      </c>
      <c r="G224" s="89">
        <v>0</v>
      </c>
      <c r="H224" s="89">
        <v>0</v>
      </c>
      <c r="I224" s="89">
        <v>0</v>
      </c>
      <c r="J224" s="89">
        <v>0</v>
      </c>
      <c r="K224" s="89">
        <v>0</v>
      </c>
      <c r="L224" s="89">
        <v>0</v>
      </c>
      <c r="M224" s="89">
        <v>0</v>
      </c>
      <c r="N224" s="89">
        <v>0</v>
      </c>
      <c r="O224" s="89">
        <v>0</v>
      </c>
      <c r="P224" s="89">
        <v>0</v>
      </c>
      <c r="Q224" s="89">
        <v>0</v>
      </c>
      <c r="R224" s="89">
        <v>0</v>
      </c>
      <c r="S224" s="89">
        <v>7</v>
      </c>
      <c r="T224" s="89">
        <v>5</v>
      </c>
      <c r="U224" s="89">
        <v>6</v>
      </c>
      <c r="V224" s="89">
        <v>7</v>
      </c>
      <c r="W224" s="89">
        <v>9</v>
      </c>
      <c r="X224" s="89">
        <v>10</v>
      </c>
      <c r="Y224" s="89">
        <v>10</v>
      </c>
      <c r="Z224" s="89">
        <v>10</v>
      </c>
      <c r="AA224" s="89">
        <v>10</v>
      </c>
      <c r="AB224" s="89">
        <v>9</v>
      </c>
      <c r="AC224" s="89">
        <v>9</v>
      </c>
      <c r="AD224" s="89">
        <v>9</v>
      </c>
      <c r="AE224" s="89">
        <v>11</v>
      </c>
      <c r="AF224" s="89">
        <v>11</v>
      </c>
      <c r="AG224" s="89">
        <v>10</v>
      </c>
      <c r="AH224" s="89">
        <v>9</v>
      </c>
      <c r="AI224" s="89">
        <v>9</v>
      </c>
      <c r="AJ224" s="89">
        <v>9</v>
      </c>
      <c r="AK224" s="89">
        <v>11</v>
      </c>
      <c r="AL224" s="89">
        <v>11</v>
      </c>
      <c r="AM224" s="89">
        <v>11</v>
      </c>
      <c r="AN224" s="89">
        <v>10</v>
      </c>
      <c r="AO224" s="89">
        <v>8</v>
      </c>
      <c r="AP224" s="89">
        <v>8</v>
      </c>
      <c r="AQ224" s="93">
        <v>5</v>
      </c>
      <c r="AR224" s="89">
        <v>5</v>
      </c>
      <c r="AS224" s="89">
        <v>6</v>
      </c>
      <c r="AT224" s="89">
        <v>7</v>
      </c>
      <c r="AU224" s="89">
        <v>7</v>
      </c>
      <c r="AV224" s="93">
        <v>10</v>
      </c>
      <c r="AW224" s="89">
        <v>11</v>
      </c>
      <c r="AX224">
        <v>8</v>
      </c>
      <c r="AY224">
        <v>7.7044196529167408</v>
      </c>
      <c r="AZ224">
        <v>7.2722702624846089</v>
      </c>
      <c r="BA224">
        <v>6.7920125843590897</v>
      </c>
      <c r="BB224">
        <v>6.8788339282564142</v>
      </c>
      <c r="BC224">
        <v>7.009376287531051</v>
      </c>
      <c r="BD224">
        <v>6.7641852963739737</v>
      </c>
      <c r="BE224">
        <v>6.6162311406092593</v>
      </c>
      <c r="BF224">
        <v>6.3862749420527578</v>
      </c>
      <c r="BG224">
        <v>6.2201185017736673</v>
      </c>
      <c r="BH224">
        <v>6.0249739720074942</v>
      </c>
      <c r="BI224">
        <v>5.7781293761952739</v>
      </c>
      <c r="BJ224">
        <v>5.2995000054520185</v>
      </c>
      <c r="BK224">
        <v>4.8531695903893839</v>
      </c>
      <c r="BL224">
        <v>4.6808967654161151</v>
      </c>
      <c r="BM224">
        <v>4.5137756839957293</v>
      </c>
      <c r="BN224">
        <v>4.295315180595539</v>
      </c>
      <c r="BO224">
        <v>4.0975697725098579</v>
      </c>
      <c r="BP224">
        <v>3.909241822027961</v>
      </c>
      <c r="BQ224">
        <v>3.7238668796610215</v>
      </c>
      <c r="BR224">
        <v>3.4339641605847824</v>
      </c>
      <c r="BS224">
        <v>3.1612758242812555</v>
      </c>
      <c r="BT224" s="94"/>
      <c r="BU224" s="94"/>
      <c r="BV224" s="94"/>
      <c r="BW224" s="94"/>
      <c r="BX224" s="94"/>
      <c r="BY224" s="94"/>
      <c r="BZ224" s="94"/>
      <c r="CA224" s="94"/>
      <c r="CB224" s="94"/>
      <c r="CC224" s="94"/>
      <c r="CD224" s="94"/>
      <c r="CE224" s="94"/>
      <c r="CF224" s="94"/>
      <c r="CG224" s="94"/>
    </row>
    <row r="225" spans="1:85" ht="12.75" customHeight="1" x14ac:dyDescent="0.4">
      <c r="B225" s="95" t="s">
        <v>55</v>
      </c>
      <c r="C225" s="95">
        <v>410</v>
      </c>
      <c r="D225" s="95">
        <v>396</v>
      </c>
      <c r="E225" s="95">
        <v>382</v>
      </c>
      <c r="F225" s="95">
        <v>363</v>
      </c>
      <c r="G225" s="95">
        <v>344</v>
      </c>
      <c r="H225" s="95">
        <v>324</v>
      </c>
      <c r="I225" s="95">
        <v>298</v>
      </c>
      <c r="J225" s="95">
        <v>276</v>
      </c>
      <c r="K225" s="95">
        <v>270</v>
      </c>
      <c r="L225" s="95">
        <v>266</v>
      </c>
      <c r="M225" s="95">
        <v>239</v>
      </c>
      <c r="N225" s="95">
        <v>242</v>
      </c>
      <c r="O225" s="95">
        <v>222</v>
      </c>
      <c r="P225" s="95">
        <v>205</v>
      </c>
      <c r="Q225" s="95">
        <v>198</v>
      </c>
      <c r="R225" s="95">
        <v>184</v>
      </c>
      <c r="S225" s="95">
        <v>193</v>
      </c>
      <c r="T225" s="95">
        <v>203</v>
      </c>
      <c r="U225" s="95">
        <v>201</v>
      </c>
      <c r="V225" s="95">
        <v>196</v>
      </c>
      <c r="W225" s="95">
        <v>190</v>
      </c>
      <c r="X225" s="95">
        <v>194</v>
      </c>
      <c r="Y225" s="95">
        <v>187</v>
      </c>
      <c r="Z225" s="95">
        <v>172</v>
      </c>
      <c r="AA225" s="95">
        <v>179</v>
      </c>
      <c r="AB225" s="95">
        <v>182</v>
      </c>
      <c r="AC225" s="95">
        <v>171</v>
      </c>
      <c r="AD225" s="95">
        <v>178</v>
      </c>
      <c r="AE225" s="95">
        <v>177</v>
      </c>
      <c r="AF225" s="95">
        <v>180</v>
      </c>
      <c r="AG225" s="95">
        <v>173</v>
      </c>
      <c r="AH225" s="95">
        <v>163</v>
      </c>
      <c r="AI225" s="95">
        <v>150</v>
      </c>
      <c r="AJ225" s="95">
        <v>158</v>
      </c>
      <c r="AK225" s="95">
        <v>157</v>
      </c>
      <c r="AL225" s="95">
        <v>158</v>
      </c>
      <c r="AM225" s="95">
        <v>155</v>
      </c>
      <c r="AN225" s="95">
        <v>155</v>
      </c>
      <c r="AO225" s="95">
        <v>148</v>
      </c>
      <c r="AP225" s="95">
        <v>148</v>
      </c>
      <c r="AQ225" s="119">
        <v>136</v>
      </c>
      <c r="AR225" s="95">
        <v>135</v>
      </c>
      <c r="AS225" s="95">
        <v>143</v>
      </c>
      <c r="AT225" s="95">
        <v>153</v>
      </c>
      <c r="AU225" s="95">
        <v>155</v>
      </c>
      <c r="AV225" s="119">
        <v>159</v>
      </c>
      <c r="AW225" s="95">
        <v>167</v>
      </c>
      <c r="AX225">
        <v>152</v>
      </c>
      <c r="AY225">
        <v>156.80548161530348</v>
      </c>
      <c r="AZ225">
        <v>158.01395181949303</v>
      </c>
      <c r="BA225">
        <v>159.1904899919173</v>
      </c>
      <c r="BB225">
        <v>159.94070227410282</v>
      </c>
      <c r="BC225">
        <v>159.78350794373512</v>
      </c>
      <c r="BD225">
        <v>157.73765686180653</v>
      </c>
      <c r="BE225">
        <v>155.99474881570791</v>
      </c>
      <c r="BF225">
        <v>154.44333221222843</v>
      </c>
      <c r="BG225">
        <v>152.29898740097727</v>
      </c>
      <c r="BH225">
        <v>149.62253306617342</v>
      </c>
      <c r="BI225">
        <v>146.77824860246361</v>
      </c>
      <c r="BJ225">
        <v>142.79724594329937</v>
      </c>
      <c r="BK225">
        <v>138.74528860054477</v>
      </c>
      <c r="BL225">
        <v>135.2793772044553</v>
      </c>
      <c r="BM225">
        <v>131.89371821656238</v>
      </c>
      <c r="BN225">
        <v>127.87202500459667</v>
      </c>
      <c r="BO225">
        <v>123.71174540131435</v>
      </c>
      <c r="BP225">
        <v>119.57777068711376</v>
      </c>
      <c r="BQ225">
        <v>115.4273837465347</v>
      </c>
      <c r="BR225">
        <v>110.57457771352122</v>
      </c>
      <c r="BS225">
        <v>105.70717200000695</v>
      </c>
      <c r="BT225" s="94"/>
      <c r="BU225" s="94"/>
      <c r="BV225" s="94"/>
      <c r="BW225" s="94"/>
      <c r="BX225" s="94"/>
      <c r="BY225" s="94"/>
      <c r="BZ225" s="94"/>
      <c r="CA225" s="94"/>
      <c r="CB225" s="94"/>
      <c r="CC225" s="94"/>
      <c r="CD225" s="94"/>
      <c r="CE225" s="94"/>
      <c r="CF225" s="94"/>
      <c r="CG225" s="94"/>
    </row>
    <row r="226" spans="1:85" ht="12.75" customHeight="1" x14ac:dyDescent="0.4">
      <c r="A226" s="307"/>
      <c r="B226" s="95" t="s">
        <v>10</v>
      </c>
      <c r="BT226" s="94"/>
      <c r="BU226" s="94"/>
      <c r="BV226" s="94"/>
      <c r="BW226" s="94"/>
      <c r="BX226" s="94"/>
      <c r="BY226" s="94"/>
      <c r="BZ226" s="94"/>
      <c r="CA226" s="94"/>
      <c r="CB226" s="94"/>
      <c r="CC226" s="94"/>
      <c r="CD226" s="94"/>
      <c r="CE226" s="94"/>
      <c r="CF226" s="94"/>
      <c r="CG226" s="94"/>
    </row>
    <row r="227" spans="1:85" ht="12.75" customHeight="1" x14ac:dyDescent="0.4">
      <c r="A227" s="307"/>
      <c r="BT227" s="94"/>
      <c r="BU227" s="94"/>
      <c r="BV227" s="94"/>
      <c r="BW227" s="94"/>
      <c r="BX227" s="94"/>
      <c r="BY227" s="94"/>
      <c r="BZ227" s="94"/>
      <c r="CA227" s="94"/>
      <c r="CB227" s="94"/>
      <c r="CC227" s="94"/>
      <c r="CD227" s="94"/>
      <c r="CE227" s="94"/>
      <c r="CF227" s="94"/>
      <c r="CG227" s="94"/>
    </row>
    <row r="236" spans="1:85" ht="12.75" customHeight="1" x14ac:dyDescent="0.4">
      <c r="A236" s="308" t="s">
        <v>3</v>
      </c>
      <c r="BT236" s="94"/>
      <c r="BU236" s="94"/>
      <c r="BV236" s="94"/>
      <c r="BW236" s="94"/>
      <c r="BX236" s="94"/>
      <c r="BY236" s="94"/>
      <c r="BZ236" s="94"/>
      <c r="CA236" s="94"/>
      <c r="CB236" s="94"/>
      <c r="CC236" s="94"/>
      <c r="CD236" s="94"/>
      <c r="CE236" s="94"/>
      <c r="CF236" s="94"/>
      <c r="CG236" s="94"/>
    </row>
    <row r="237" spans="1:85" ht="12.75" customHeight="1" x14ac:dyDescent="0.4">
      <c r="B237" s="95" t="s">
        <v>51</v>
      </c>
      <c r="C237" s="89" t="s">
        <v>30</v>
      </c>
      <c r="D237" s="89" t="s">
        <v>30</v>
      </c>
      <c r="E237" s="89" t="s">
        <v>30</v>
      </c>
      <c r="F237" s="89" t="s">
        <v>30</v>
      </c>
      <c r="G237" s="89">
        <v>171</v>
      </c>
      <c r="H237" s="89">
        <v>162</v>
      </c>
      <c r="I237" s="89">
        <v>106</v>
      </c>
      <c r="J237" s="89">
        <v>100</v>
      </c>
      <c r="K237" s="89">
        <v>92</v>
      </c>
      <c r="L237" s="89">
        <v>92</v>
      </c>
      <c r="M237" s="89">
        <v>80</v>
      </c>
      <c r="N237" s="89">
        <v>76</v>
      </c>
      <c r="O237" s="89">
        <v>67</v>
      </c>
      <c r="P237" s="89">
        <v>60</v>
      </c>
      <c r="Q237" s="89">
        <v>50</v>
      </c>
      <c r="R237" s="89">
        <v>38</v>
      </c>
      <c r="S237" s="89">
        <v>25</v>
      </c>
      <c r="T237" s="89">
        <v>9</v>
      </c>
      <c r="U237" s="89">
        <v>6</v>
      </c>
      <c r="V237" s="89">
        <v>0</v>
      </c>
      <c r="W237" s="89">
        <v>0</v>
      </c>
      <c r="X237" s="89">
        <v>0</v>
      </c>
      <c r="Y237" s="89">
        <v>0</v>
      </c>
      <c r="Z237" s="89">
        <v>0</v>
      </c>
      <c r="AA237" s="89">
        <v>0</v>
      </c>
      <c r="AB237" s="89">
        <v>0</v>
      </c>
      <c r="AC237" s="89">
        <v>0</v>
      </c>
      <c r="AD237" s="89">
        <v>0</v>
      </c>
      <c r="AE237" s="89">
        <v>0</v>
      </c>
      <c r="AF237" s="89">
        <v>0</v>
      </c>
      <c r="AG237" s="89">
        <v>0</v>
      </c>
      <c r="AH237" s="89">
        <v>0</v>
      </c>
      <c r="AI237" s="89">
        <v>0</v>
      </c>
      <c r="AJ237" s="89">
        <v>0</v>
      </c>
      <c r="AK237" s="89">
        <v>0</v>
      </c>
      <c r="AL237" s="89">
        <v>0</v>
      </c>
      <c r="AM237" s="89">
        <v>0</v>
      </c>
      <c r="BT237" s="94"/>
      <c r="BU237" s="94"/>
      <c r="BV237" s="94"/>
      <c r="BW237" s="94"/>
      <c r="BX237" s="94"/>
      <c r="BY237" s="94"/>
      <c r="BZ237" s="94"/>
      <c r="CA237" s="94"/>
      <c r="CB237" s="94"/>
      <c r="CC237" s="94"/>
      <c r="CD237" s="94"/>
      <c r="CE237" s="94"/>
      <c r="CF237" s="94"/>
      <c r="CG237" s="94"/>
    </row>
    <row r="238" spans="1:85" ht="12.75" customHeight="1" x14ac:dyDescent="0.4">
      <c r="B238" s="95" t="s">
        <v>44</v>
      </c>
      <c r="C238" s="89" t="s">
        <v>30</v>
      </c>
      <c r="D238" s="89" t="s">
        <v>30</v>
      </c>
      <c r="E238" s="89" t="s">
        <v>30</v>
      </c>
      <c r="F238" s="89" t="s">
        <v>30</v>
      </c>
      <c r="G238" s="89">
        <v>598</v>
      </c>
      <c r="H238" s="89">
        <v>8</v>
      </c>
      <c r="I238" s="89">
        <v>13</v>
      </c>
      <c r="J238" s="89">
        <v>15</v>
      </c>
      <c r="K238" s="89">
        <v>14</v>
      </c>
      <c r="L238" s="89">
        <v>14</v>
      </c>
      <c r="M238" s="89">
        <v>11</v>
      </c>
      <c r="N238" s="89">
        <v>9</v>
      </c>
      <c r="O238" s="89">
        <v>9</v>
      </c>
      <c r="P238" s="89">
        <v>6</v>
      </c>
      <c r="Q238" s="89">
        <v>4</v>
      </c>
      <c r="R238" s="89">
        <v>4</v>
      </c>
      <c r="S238" s="89">
        <v>1</v>
      </c>
      <c r="T238" s="89">
        <v>1</v>
      </c>
      <c r="U238" s="89">
        <v>1</v>
      </c>
      <c r="V238" s="89">
        <v>0</v>
      </c>
      <c r="W238" s="89">
        <v>0</v>
      </c>
      <c r="X238" s="89">
        <v>0</v>
      </c>
      <c r="Y238" s="89">
        <v>0</v>
      </c>
      <c r="Z238" s="89">
        <v>0</v>
      </c>
      <c r="AA238" s="89">
        <v>0</v>
      </c>
      <c r="AB238" s="89">
        <v>0</v>
      </c>
      <c r="AC238" s="89">
        <v>0</v>
      </c>
      <c r="AD238" s="89">
        <v>0</v>
      </c>
      <c r="AE238" s="89">
        <v>0</v>
      </c>
      <c r="AF238" s="89">
        <v>0</v>
      </c>
      <c r="AG238" s="89">
        <v>0</v>
      </c>
      <c r="AH238" s="89">
        <v>0</v>
      </c>
      <c r="AI238" s="89">
        <v>0</v>
      </c>
      <c r="AJ238" s="89">
        <v>0</v>
      </c>
      <c r="AK238" s="89">
        <v>0</v>
      </c>
      <c r="AL238" s="89">
        <v>0</v>
      </c>
      <c r="AM238" s="89">
        <v>0</v>
      </c>
      <c r="BT238" s="94"/>
      <c r="BU238" s="94"/>
      <c r="BV238" s="94"/>
      <c r="BW238" s="94"/>
      <c r="BX238" s="94"/>
      <c r="BY238" s="94"/>
      <c r="BZ238" s="94"/>
      <c r="CA238" s="94"/>
      <c r="CB238" s="94"/>
      <c r="CC238" s="94"/>
      <c r="CD238" s="94"/>
      <c r="CE238" s="94"/>
      <c r="CF238" s="94"/>
      <c r="CG238" s="94"/>
    </row>
    <row r="239" spans="1:85" ht="12.75" customHeight="1" x14ac:dyDescent="0.4">
      <c r="B239" s="95" t="s">
        <v>45</v>
      </c>
      <c r="C239" s="89" t="s">
        <v>30</v>
      </c>
      <c r="D239" s="89" t="s">
        <v>30</v>
      </c>
      <c r="E239" s="89" t="s">
        <v>30</v>
      </c>
      <c r="F239" s="89" t="s">
        <v>30</v>
      </c>
      <c r="G239" s="89">
        <v>530</v>
      </c>
      <c r="H239" s="89">
        <v>292</v>
      </c>
      <c r="I239" s="89">
        <v>52</v>
      </c>
      <c r="J239" s="89">
        <v>49</v>
      </c>
      <c r="K239" s="89">
        <v>43</v>
      </c>
      <c r="L239" s="89">
        <v>39</v>
      </c>
      <c r="M239" s="89">
        <v>33</v>
      </c>
      <c r="N239" s="89">
        <v>30</v>
      </c>
      <c r="O239" s="89">
        <v>21</v>
      </c>
      <c r="P239" s="89">
        <v>18</v>
      </c>
      <c r="Q239" s="89">
        <v>14</v>
      </c>
      <c r="R239" s="89">
        <v>9</v>
      </c>
      <c r="S239" s="89">
        <v>7</v>
      </c>
      <c r="T239" s="89">
        <v>4</v>
      </c>
      <c r="U239" s="89">
        <v>3</v>
      </c>
      <c r="V239" s="89">
        <v>0</v>
      </c>
      <c r="W239" s="89">
        <v>0</v>
      </c>
      <c r="X239" s="89">
        <v>0</v>
      </c>
      <c r="Y239" s="89">
        <v>0</v>
      </c>
      <c r="Z239" s="89">
        <v>0</v>
      </c>
      <c r="AA239" s="89">
        <v>0</v>
      </c>
      <c r="AB239" s="89">
        <v>0</v>
      </c>
      <c r="AC239" s="89">
        <v>0</v>
      </c>
      <c r="AD239" s="89">
        <v>0</v>
      </c>
      <c r="AE239" s="89">
        <v>0</v>
      </c>
      <c r="AF239" s="89">
        <v>0</v>
      </c>
      <c r="AG239" s="89">
        <v>0</v>
      </c>
      <c r="AH239" s="89">
        <v>0</v>
      </c>
      <c r="AI239" s="89">
        <v>0</v>
      </c>
      <c r="AJ239" s="89">
        <v>0</v>
      </c>
      <c r="AK239" s="89">
        <v>0</v>
      </c>
      <c r="AL239" s="89">
        <v>0</v>
      </c>
      <c r="AM239" s="89">
        <v>0</v>
      </c>
      <c r="BT239" s="94"/>
      <c r="BU239" s="94"/>
      <c r="BV239" s="94"/>
      <c r="BW239" s="94"/>
      <c r="BX239" s="94"/>
      <c r="BY239" s="94"/>
      <c r="BZ239" s="94"/>
      <c r="CA239" s="94"/>
      <c r="CB239" s="94"/>
      <c r="CC239" s="94"/>
      <c r="CD239" s="94"/>
      <c r="CE239" s="94"/>
      <c r="CF239" s="94"/>
      <c r="CG239" s="94"/>
    </row>
    <row r="240" spans="1:85" ht="12.75" customHeight="1" x14ac:dyDescent="0.4">
      <c r="B240" s="95" t="s">
        <v>46</v>
      </c>
      <c r="C240" s="89" t="s">
        <v>30</v>
      </c>
      <c r="D240" s="89" t="s">
        <v>30</v>
      </c>
      <c r="E240" s="89" t="s">
        <v>30</v>
      </c>
      <c r="F240" s="89" t="s">
        <v>30</v>
      </c>
      <c r="G240" s="89">
        <v>39</v>
      </c>
      <c r="H240" s="89">
        <v>34</v>
      </c>
      <c r="I240" s="89">
        <v>33</v>
      </c>
      <c r="J240" s="89">
        <v>30</v>
      </c>
      <c r="K240" s="89">
        <v>25</v>
      </c>
      <c r="L240" s="89">
        <v>24</v>
      </c>
      <c r="M240" s="89">
        <v>17</v>
      </c>
      <c r="N240" s="89">
        <v>12</v>
      </c>
      <c r="O240" s="89">
        <v>11</v>
      </c>
      <c r="P240" s="89">
        <v>10</v>
      </c>
      <c r="Q240" s="89">
        <v>7</v>
      </c>
      <c r="R240" s="89">
        <v>6</v>
      </c>
      <c r="S240" s="89">
        <v>5</v>
      </c>
      <c r="T240" s="89">
        <v>6</v>
      </c>
      <c r="U240" s="89">
        <v>0</v>
      </c>
      <c r="V240" s="89">
        <v>0</v>
      </c>
      <c r="W240" s="89">
        <v>0</v>
      </c>
      <c r="X240" s="89">
        <v>0</v>
      </c>
      <c r="Y240" s="89">
        <v>0</v>
      </c>
      <c r="Z240" s="89">
        <v>0</v>
      </c>
      <c r="AA240" s="89">
        <v>0</v>
      </c>
      <c r="AB240" s="89">
        <v>0</v>
      </c>
      <c r="AC240" s="89">
        <v>0</v>
      </c>
      <c r="AD240" s="89">
        <v>0</v>
      </c>
      <c r="AE240" s="89">
        <v>0</v>
      </c>
      <c r="AF240" s="89">
        <v>0</v>
      </c>
      <c r="AG240" s="89">
        <v>0</v>
      </c>
      <c r="AH240" s="89">
        <v>0</v>
      </c>
      <c r="AI240" s="89">
        <v>0</v>
      </c>
      <c r="AJ240" s="89">
        <v>0</v>
      </c>
      <c r="AK240" s="89">
        <v>0</v>
      </c>
      <c r="AL240" s="89">
        <v>0</v>
      </c>
      <c r="AM240" s="89">
        <v>0</v>
      </c>
      <c r="BT240" s="94"/>
      <c r="BU240" s="94"/>
      <c r="BV240" s="94"/>
      <c r="BW240" s="94"/>
      <c r="BX240" s="94"/>
      <c r="BY240" s="94"/>
      <c r="BZ240" s="94"/>
      <c r="CA240" s="94"/>
      <c r="CB240" s="94"/>
      <c r="CC240" s="94"/>
      <c r="CD240" s="94"/>
      <c r="CE240" s="94"/>
      <c r="CF240" s="94"/>
      <c r="CG240" s="94"/>
    </row>
    <row r="241" spans="1:85" ht="12.75" customHeight="1" x14ac:dyDescent="0.4">
      <c r="B241" s="95" t="s">
        <v>47</v>
      </c>
      <c r="C241" s="89" t="s">
        <v>30</v>
      </c>
      <c r="D241" s="89" t="s">
        <v>30</v>
      </c>
      <c r="E241" s="89" t="s">
        <v>30</v>
      </c>
      <c r="F241" s="89" t="s">
        <v>30</v>
      </c>
      <c r="G241" s="89">
        <v>24</v>
      </c>
      <c r="H241" s="89">
        <v>22</v>
      </c>
      <c r="I241" s="89">
        <v>15</v>
      </c>
      <c r="J241" s="89">
        <v>12</v>
      </c>
      <c r="K241" s="89">
        <v>12</v>
      </c>
      <c r="L241" s="89">
        <v>11</v>
      </c>
      <c r="M241" s="89">
        <v>11</v>
      </c>
      <c r="N241" s="89">
        <v>9</v>
      </c>
      <c r="O241" s="89">
        <v>8</v>
      </c>
      <c r="P241" s="89">
        <v>5</v>
      </c>
      <c r="Q241" s="89">
        <v>4</v>
      </c>
      <c r="R241" s="89">
        <v>4</v>
      </c>
      <c r="S241" s="89">
        <v>3</v>
      </c>
      <c r="T241" s="89">
        <v>3</v>
      </c>
      <c r="U241" s="89">
        <v>1</v>
      </c>
      <c r="V241" s="89">
        <v>0</v>
      </c>
      <c r="W241" s="89">
        <v>0</v>
      </c>
      <c r="X241" s="89">
        <v>0</v>
      </c>
      <c r="Y241" s="89">
        <v>0</v>
      </c>
      <c r="Z241" s="89">
        <v>0</v>
      </c>
      <c r="AA241" s="89">
        <v>0</v>
      </c>
      <c r="AB241" s="89">
        <v>0</v>
      </c>
      <c r="AC241" s="89">
        <v>0</v>
      </c>
      <c r="AD241" s="89">
        <v>0</v>
      </c>
      <c r="AE241" s="89">
        <v>0</v>
      </c>
      <c r="AF241" s="89">
        <v>0</v>
      </c>
      <c r="AG241" s="89">
        <v>0</v>
      </c>
      <c r="AH241" s="89">
        <v>0</v>
      </c>
      <c r="AI241" s="89">
        <v>0</v>
      </c>
      <c r="AJ241" s="89">
        <v>0</v>
      </c>
      <c r="AK241" s="89">
        <v>0</v>
      </c>
      <c r="AL241" s="89">
        <v>0</v>
      </c>
      <c r="AM241" s="89">
        <v>0</v>
      </c>
      <c r="BM241" s="94"/>
      <c r="BN241" s="94"/>
      <c r="BO241" s="94"/>
      <c r="BP241" s="94"/>
      <c r="BQ241" s="94"/>
      <c r="BR241" s="94"/>
      <c r="BS241" s="362"/>
      <c r="BT241" s="94"/>
      <c r="BU241" s="94"/>
      <c r="BV241" s="94"/>
      <c r="BW241" s="94"/>
      <c r="BX241" s="94"/>
      <c r="BY241" s="94"/>
      <c r="BZ241" s="94"/>
      <c r="CA241" s="94"/>
      <c r="CB241" s="94"/>
      <c r="CC241" s="94"/>
      <c r="CD241" s="94"/>
      <c r="CE241" s="94"/>
      <c r="CF241" s="94"/>
      <c r="CG241" s="94"/>
    </row>
    <row r="242" spans="1:85" ht="12.75" customHeight="1" x14ac:dyDescent="0.4">
      <c r="B242" s="95" t="s">
        <v>48</v>
      </c>
      <c r="C242" s="89" t="s">
        <v>30</v>
      </c>
      <c r="D242" s="89" t="s">
        <v>30</v>
      </c>
      <c r="E242" s="89" t="s">
        <v>30</v>
      </c>
      <c r="F242" s="89" t="s">
        <v>30</v>
      </c>
      <c r="G242" s="89">
        <v>10</v>
      </c>
      <c r="H242" s="89">
        <v>9</v>
      </c>
      <c r="I242" s="89">
        <v>5</v>
      </c>
      <c r="J242" s="89">
        <v>4</v>
      </c>
      <c r="K242" s="89">
        <v>5</v>
      </c>
      <c r="L242" s="89">
        <v>5</v>
      </c>
      <c r="M242" s="89">
        <v>4</v>
      </c>
      <c r="N242" s="89">
        <v>4</v>
      </c>
      <c r="O242" s="89">
        <v>3</v>
      </c>
      <c r="P242" s="89">
        <v>3</v>
      </c>
      <c r="Q242" s="89">
        <v>3</v>
      </c>
      <c r="R242" s="89">
        <v>2</v>
      </c>
      <c r="S242" s="89">
        <v>0</v>
      </c>
      <c r="T242" s="89">
        <v>0</v>
      </c>
      <c r="U242" s="89">
        <v>0</v>
      </c>
      <c r="V242" s="89">
        <v>0</v>
      </c>
      <c r="W242" s="89">
        <v>0</v>
      </c>
      <c r="X242" s="89">
        <v>0</v>
      </c>
      <c r="Y242" s="89">
        <v>0</v>
      </c>
      <c r="Z242" s="89">
        <v>0</v>
      </c>
      <c r="AA242" s="89">
        <v>0</v>
      </c>
      <c r="AB242" s="89">
        <v>0</v>
      </c>
      <c r="AC242" s="89">
        <v>0</v>
      </c>
      <c r="AD242" s="89">
        <v>0</v>
      </c>
      <c r="AE242" s="89">
        <v>0</v>
      </c>
      <c r="AF242" s="89">
        <v>0</v>
      </c>
      <c r="AG242" s="89">
        <v>0</v>
      </c>
      <c r="AH242" s="89">
        <v>0</v>
      </c>
      <c r="AI242" s="89">
        <v>0</v>
      </c>
      <c r="AJ242" s="89">
        <v>0</v>
      </c>
      <c r="AK242" s="89">
        <v>0</v>
      </c>
      <c r="AL242" s="89">
        <v>0</v>
      </c>
      <c r="AM242" s="89">
        <v>0</v>
      </c>
      <c r="BM242" s="94"/>
      <c r="BN242" s="94"/>
      <c r="BO242" s="94"/>
      <c r="BP242" s="94"/>
      <c r="BQ242" s="94"/>
      <c r="BR242" s="94"/>
      <c r="BS242" s="362"/>
      <c r="BT242" s="94"/>
      <c r="BU242" s="94"/>
      <c r="BV242" s="94"/>
      <c r="BW242" s="94"/>
      <c r="BX242" s="94"/>
      <c r="BY242" s="94"/>
      <c r="BZ242" s="94"/>
      <c r="CA242" s="94"/>
      <c r="CB242" s="94"/>
      <c r="CC242" s="94"/>
      <c r="CD242" s="94"/>
      <c r="CE242" s="94"/>
      <c r="CF242" s="94"/>
      <c r="CG242" s="94"/>
    </row>
    <row r="243" spans="1:85" ht="12.75" customHeight="1" x14ac:dyDescent="0.4">
      <c r="B243" s="95" t="s">
        <v>49</v>
      </c>
      <c r="C243" s="89" t="s">
        <v>30</v>
      </c>
      <c r="D243" s="89" t="s">
        <v>30</v>
      </c>
      <c r="E243" s="89" t="s">
        <v>30</v>
      </c>
      <c r="F243" s="89" t="s">
        <v>30</v>
      </c>
      <c r="G243" s="89">
        <v>4</v>
      </c>
      <c r="H243" s="89">
        <v>4</v>
      </c>
      <c r="I243" s="89">
        <v>4</v>
      </c>
      <c r="J243" s="89">
        <v>4</v>
      </c>
      <c r="K243" s="89">
        <v>3</v>
      </c>
      <c r="L243" s="89">
        <v>3</v>
      </c>
      <c r="M243" s="89">
        <v>3</v>
      </c>
      <c r="N243" s="89">
        <v>2</v>
      </c>
      <c r="O243" s="89">
        <v>2</v>
      </c>
      <c r="P243" s="89">
        <v>1</v>
      </c>
      <c r="Q243" s="89">
        <v>1</v>
      </c>
      <c r="R243" s="89">
        <v>0</v>
      </c>
      <c r="S243" s="89">
        <v>1</v>
      </c>
      <c r="T243" s="89">
        <v>0</v>
      </c>
      <c r="U243" s="89">
        <v>1</v>
      </c>
      <c r="V243" s="89">
        <v>0</v>
      </c>
      <c r="W243" s="89">
        <v>0</v>
      </c>
      <c r="X243" s="89">
        <v>0</v>
      </c>
      <c r="Y243" s="89">
        <v>0</v>
      </c>
      <c r="Z243" s="89">
        <v>0</v>
      </c>
      <c r="AA243" s="89">
        <v>0</v>
      </c>
      <c r="AB243" s="89">
        <v>0</v>
      </c>
      <c r="AC243" s="89">
        <v>0</v>
      </c>
      <c r="AD243" s="89">
        <v>0</v>
      </c>
      <c r="AE243" s="89">
        <v>0</v>
      </c>
      <c r="AF243" s="89">
        <v>0</v>
      </c>
      <c r="AG243" s="89">
        <v>0</v>
      </c>
      <c r="AH243" s="89">
        <v>0</v>
      </c>
      <c r="AI243" s="89">
        <v>0</v>
      </c>
      <c r="AJ243" s="89">
        <v>0</v>
      </c>
      <c r="AK243" s="89">
        <v>0</v>
      </c>
      <c r="AL243" s="89">
        <v>0</v>
      </c>
      <c r="AM243" s="89">
        <v>0</v>
      </c>
      <c r="BM243" s="94"/>
      <c r="BN243" s="94"/>
      <c r="BO243" s="94"/>
      <c r="BP243" s="94"/>
      <c r="BQ243" s="94"/>
      <c r="BR243" s="94"/>
      <c r="BS243" s="362"/>
      <c r="BT243" s="94"/>
      <c r="BU243" s="94"/>
      <c r="BV243" s="94"/>
      <c r="BW243" s="94"/>
      <c r="BX243" s="94"/>
      <c r="BY243" s="94"/>
      <c r="BZ243" s="94"/>
      <c r="CA243" s="94"/>
      <c r="CB243" s="94"/>
      <c r="CC243" s="94"/>
      <c r="CD243" s="94"/>
      <c r="CE243" s="94"/>
      <c r="CF243" s="94"/>
      <c r="CG243" s="94"/>
    </row>
    <row r="244" spans="1:85" ht="12.75" customHeight="1" x14ac:dyDescent="0.4">
      <c r="B244" s="95" t="s">
        <v>50</v>
      </c>
      <c r="C244" s="89" t="s">
        <v>30</v>
      </c>
      <c r="D244" s="89" t="s">
        <v>30</v>
      </c>
      <c r="E244" s="89" t="s">
        <v>30</v>
      </c>
      <c r="F244" s="89" t="s">
        <v>30</v>
      </c>
      <c r="G244" s="89">
        <v>28</v>
      </c>
      <c r="H244" s="89">
        <v>24</v>
      </c>
      <c r="I244" s="89">
        <v>15</v>
      </c>
      <c r="J244" s="89">
        <v>13</v>
      </c>
      <c r="K244" s="89">
        <v>12</v>
      </c>
      <c r="L244" s="89">
        <v>12</v>
      </c>
      <c r="M244" s="89">
        <v>11</v>
      </c>
      <c r="N244" s="89">
        <v>11</v>
      </c>
      <c r="O244" s="89">
        <v>10</v>
      </c>
      <c r="P244" s="89">
        <v>9</v>
      </c>
      <c r="Q244" s="89">
        <v>8</v>
      </c>
      <c r="R244" s="89">
        <v>6</v>
      </c>
      <c r="S244" s="89">
        <v>5</v>
      </c>
      <c r="T244" s="89">
        <v>3</v>
      </c>
      <c r="U244" s="89">
        <v>2</v>
      </c>
      <c r="V244" s="89">
        <v>0</v>
      </c>
      <c r="W244" s="89">
        <v>0</v>
      </c>
      <c r="X244" s="89">
        <v>0</v>
      </c>
      <c r="Y244" s="89">
        <v>0</v>
      </c>
      <c r="Z244" s="89">
        <v>0</v>
      </c>
      <c r="AA244" s="89">
        <v>0</v>
      </c>
      <c r="AB244" s="89">
        <v>0</v>
      </c>
      <c r="AC244" s="89">
        <v>0</v>
      </c>
      <c r="AD244" s="89">
        <v>0</v>
      </c>
      <c r="AE244" s="89">
        <v>0</v>
      </c>
      <c r="AF244" s="89">
        <v>0</v>
      </c>
      <c r="AG244" s="89">
        <v>0</v>
      </c>
      <c r="AH244" s="89">
        <v>0</v>
      </c>
      <c r="AI244" s="89">
        <v>0</v>
      </c>
      <c r="AJ244" s="89">
        <v>0</v>
      </c>
      <c r="AK244" s="89">
        <v>0</v>
      </c>
      <c r="AL244" s="89">
        <v>0</v>
      </c>
      <c r="AM244" s="89">
        <v>0</v>
      </c>
      <c r="BM244" s="94"/>
      <c r="BN244" s="94"/>
      <c r="BO244" s="94"/>
      <c r="BP244" s="94"/>
      <c r="BQ244" s="94"/>
      <c r="BR244" s="94"/>
      <c r="BS244" s="362"/>
      <c r="BT244" s="94"/>
      <c r="BU244" s="94"/>
      <c r="BV244" s="94"/>
      <c r="BW244" s="94"/>
      <c r="BX244" s="94"/>
      <c r="BY244" s="94"/>
      <c r="BZ244" s="94"/>
      <c r="CA244" s="94"/>
      <c r="CB244" s="94"/>
      <c r="CC244" s="94"/>
      <c r="CD244" s="94"/>
      <c r="CE244" s="94"/>
      <c r="CF244" s="94"/>
      <c r="CG244" s="94"/>
    </row>
    <row r="245" spans="1:85" ht="12.75" customHeight="1" x14ac:dyDescent="0.4">
      <c r="B245" s="95" t="s">
        <v>54</v>
      </c>
      <c r="C245" s="89" t="s">
        <v>30</v>
      </c>
      <c r="D245" s="89" t="s">
        <v>30</v>
      </c>
      <c r="E245" s="89" t="s">
        <v>30</v>
      </c>
      <c r="F245" s="89" t="s">
        <v>30</v>
      </c>
      <c r="G245" s="89">
        <v>0</v>
      </c>
      <c r="H245" s="89">
        <v>0</v>
      </c>
      <c r="I245" s="89">
        <v>0</v>
      </c>
      <c r="J245" s="89">
        <v>0</v>
      </c>
      <c r="K245" s="89">
        <v>0</v>
      </c>
      <c r="L245" s="89">
        <v>0</v>
      </c>
      <c r="M245" s="89">
        <v>0</v>
      </c>
      <c r="N245" s="89">
        <v>0</v>
      </c>
      <c r="O245" s="89">
        <v>0</v>
      </c>
      <c r="P245" s="89">
        <v>0</v>
      </c>
      <c r="Q245" s="89">
        <v>0</v>
      </c>
      <c r="R245" s="89">
        <v>0</v>
      </c>
      <c r="S245" s="89">
        <v>2</v>
      </c>
      <c r="T245" s="89">
        <v>2</v>
      </c>
      <c r="U245" s="89">
        <v>0</v>
      </c>
      <c r="V245" s="89">
        <v>0</v>
      </c>
      <c r="W245" s="89">
        <v>0</v>
      </c>
      <c r="X245" s="89">
        <v>0</v>
      </c>
      <c r="Y245" s="89">
        <v>0</v>
      </c>
      <c r="Z245" s="89">
        <v>0</v>
      </c>
      <c r="AA245" s="89">
        <v>0</v>
      </c>
      <c r="AB245" s="89">
        <v>0</v>
      </c>
      <c r="AC245" s="89">
        <v>0</v>
      </c>
      <c r="AD245" s="89">
        <v>0</v>
      </c>
      <c r="AE245" s="89">
        <v>0</v>
      </c>
      <c r="AF245" s="89">
        <v>0</v>
      </c>
      <c r="AG245" s="89">
        <v>0</v>
      </c>
      <c r="AH245" s="89">
        <v>0</v>
      </c>
      <c r="AI245" s="89">
        <v>0</v>
      </c>
      <c r="AJ245" s="89">
        <v>0</v>
      </c>
      <c r="AK245" s="89">
        <v>0</v>
      </c>
      <c r="AL245" s="89">
        <v>0</v>
      </c>
      <c r="AM245" s="89">
        <v>0</v>
      </c>
      <c r="BM245" s="94"/>
      <c r="BN245" s="94"/>
      <c r="BO245" s="94"/>
      <c r="BP245" s="94"/>
      <c r="BQ245" s="94"/>
      <c r="BR245" s="94"/>
      <c r="BS245" s="362"/>
      <c r="BT245" s="94"/>
      <c r="BU245" s="94"/>
      <c r="BV245" s="94"/>
      <c r="BW245" s="94"/>
      <c r="BX245" s="94"/>
      <c r="BY245" s="94"/>
      <c r="BZ245" s="94"/>
      <c r="CA245" s="94"/>
      <c r="CB245" s="94"/>
      <c r="CC245" s="94"/>
      <c r="CD245" s="94"/>
      <c r="CE245" s="94"/>
      <c r="CF245" s="94"/>
      <c r="CG245" s="94"/>
    </row>
    <row r="246" spans="1:85" ht="12.75" customHeight="1" x14ac:dyDescent="0.4">
      <c r="B246" s="95" t="s">
        <v>55</v>
      </c>
      <c r="C246" s="95">
        <v>3165</v>
      </c>
      <c r="D246" s="95">
        <v>2427.5</v>
      </c>
      <c r="E246" s="95">
        <v>1690</v>
      </c>
      <c r="F246" s="95">
        <v>1547</v>
      </c>
      <c r="G246" s="95">
        <v>1404</v>
      </c>
      <c r="H246" s="95">
        <v>555</v>
      </c>
      <c r="I246" s="95">
        <v>243</v>
      </c>
      <c r="J246" s="95">
        <v>227</v>
      </c>
      <c r="K246" s="95">
        <v>206</v>
      </c>
      <c r="L246" s="95">
        <v>200</v>
      </c>
      <c r="M246" s="95">
        <v>170</v>
      </c>
      <c r="N246" s="95">
        <v>153</v>
      </c>
      <c r="O246" s="95">
        <v>131</v>
      </c>
      <c r="P246" s="95">
        <v>112</v>
      </c>
      <c r="Q246" s="95">
        <v>91</v>
      </c>
      <c r="R246" s="95">
        <v>69</v>
      </c>
      <c r="S246" s="95">
        <v>49</v>
      </c>
      <c r="T246" s="95">
        <v>28</v>
      </c>
      <c r="U246" s="95">
        <v>14</v>
      </c>
      <c r="V246" s="95">
        <v>0</v>
      </c>
      <c r="W246" s="95">
        <v>0</v>
      </c>
      <c r="X246" s="95">
        <v>0</v>
      </c>
      <c r="Y246" s="95">
        <v>0</v>
      </c>
      <c r="Z246" s="95">
        <v>0</v>
      </c>
      <c r="AA246" s="95">
        <v>0</v>
      </c>
      <c r="AB246" s="95">
        <v>0</v>
      </c>
      <c r="AC246" s="95">
        <v>0</v>
      </c>
      <c r="AD246" s="95">
        <v>0</v>
      </c>
      <c r="AE246" s="95">
        <v>0</v>
      </c>
      <c r="AF246" s="95">
        <v>0</v>
      </c>
      <c r="AG246" s="95">
        <v>0</v>
      </c>
      <c r="AH246" s="95">
        <v>0</v>
      </c>
      <c r="AI246" s="95">
        <v>0</v>
      </c>
      <c r="AJ246" s="95">
        <v>0</v>
      </c>
      <c r="AK246" s="95">
        <v>0</v>
      </c>
      <c r="AL246" s="95">
        <v>0</v>
      </c>
      <c r="AM246" s="95">
        <v>0</v>
      </c>
      <c r="AN246" s="95"/>
      <c r="AO246" s="95"/>
      <c r="AP246" s="95"/>
      <c r="AQ246" s="119"/>
      <c r="AR246" s="95"/>
      <c r="AS246" s="95"/>
      <c r="AT246" s="95"/>
      <c r="AU246" s="95"/>
      <c r="AV246" s="119"/>
      <c r="AW246" s="95"/>
      <c r="AX246" s="95"/>
      <c r="AY246" s="95"/>
      <c r="AZ246" s="95"/>
      <c r="BA246" s="95"/>
      <c r="BB246" s="95"/>
      <c r="BC246" s="95"/>
      <c r="BD246" s="95"/>
      <c r="BE246" s="95"/>
      <c r="BF246" s="95"/>
      <c r="BG246" s="95"/>
      <c r="BH246" s="95"/>
      <c r="BI246" s="95"/>
      <c r="BJ246" s="95"/>
      <c r="BK246" s="95"/>
      <c r="BL246" s="95"/>
      <c r="BM246" s="94"/>
      <c r="BN246" s="94"/>
      <c r="BO246" s="94"/>
      <c r="BP246" s="94"/>
      <c r="BQ246" s="94"/>
      <c r="BR246" s="94"/>
      <c r="BS246" s="362"/>
      <c r="BT246" s="94"/>
      <c r="BU246" s="94"/>
      <c r="BV246" s="94"/>
      <c r="BW246" s="94"/>
      <c r="BX246" s="94"/>
      <c r="BY246" s="94"/>
      <c r="BZ246" s="94"/>
      <c r="CA246" s="94"/>
      <c r="CB246" s="94"/>
      <c r="CC246" s="94"/>
      <c r="CD246" s="94"/>
      <c r="CE246" s="94"/>
      <c r="CF246" s="94"/>
      <c r="CG246" s="94"/>
    </row>
    <row r="247" spans="1:85" ht="12.75" customHeight="1" x14ac:dyDescent="0.4">
      <c r="A247" s="307"/>
      <c r="B247" s="95" t="s">
        <v>10</v>
      </c>
      <c r="BM247" s="94"/>
      <c r="BN247" s="94"/>
      <c r="BO247" s="94"/>
      <c r="BP247" s="94"/>
      <c r="BQ247" s="94"/>
      <c r="BR247" s="94"/>
      <c r="BS247" s="362"/>
      <c r="BT247" s="94"/>
      <c r="BU247" s="94"/>
      <c r="BV247" s="94"/>
      <c r="BW247" s="94"/>
      <c r="BX247" s="94"/>
      <c r="BY247" s="94"/>
      <c r="BZ247" s="94"/>
      <c r="CA247" s="94"/>
      <c r="CB247" s="94"/>
      <c r="CC247" s="94"/>
      <c r="CD247" s="94"/>
      <c r="CE247" s="94"/>
      <c r="CF247" s="94"/>
      <c r="CG247" s="94"/>
    </row>
    <row r="248" spans="1:85" ht="12.75" customHeight="1" x14ac:dyDescent="0.4">
      <c r="A248" s="307"/>
      <c r="BM248" s="94"/>
      <c r="BN248" s="94"/>
      <c r="BO248" s="94"/>
      <c r="BP248" s="94"/>
      <c r="BQ248" s="94"/>
      <c r="BR248" s="94"/>
      <c r="BS248" s="362"/>
      <c r="BT248" s="94"/>
      <c r="BU248" s="94"/>
      <c r="BV248" s="94"/>
      <c r="BW248" s="94"/>
      <c r="BX248" s="94"/>
      <c r="BY248" s="94"/>
      <c r="BZ248" s="94"/>
      <c r="CA248" s="94"/>
      <c r="CB248" s="94"/>
      <c r="CC248" s="94"/>
      <c r="CD248" s="94"/>
      <c r="CE248" s="94"/>
      <c r="CF248" s="94"/>
      <c r="CG248" s="94"/>
    </row>
    <row r="249" spans="1:85" ht="12.75" customHeight="1" x14ac:dyDescent="0.4">
      <c r="A249" s="307"/>
      <c r="BM249" s="94"/>
      <c r="BN249" s="94"/>
      <c r="BO249" s="94"/>
      <c r="BP249" s="94"/>
      <c r="BQ249" s="94"/>
      <c r="BR249" s="94"/>
      <c r="BS249" s="362"/>
      <c r="BT249" s="94"/>
      <c r="BU249" s="94"/>
      <c r="BV249" s="94"/>
      <c r="BW249" s="94"/>
      <c r="BX249" s="94"/>
      <c r="BY249" s="94"/>
      <c r="BZ249" s="94"/>
      <c r="CA249" s="94"/>
      <c r="CB249" s="94"/>
      <c r="CC249" s="94"/>
      <c r="CD249" s="94"/>
      <c r="CE249" s="94"/>
      <c r="CF249" s="94"/>
      <c r="CG249" s="94"/>
    </row>
    <row r="250" spans="1:85" ht="12.75" customHeight="1" x14ac:dyDescent="0.4">
      <c r="A250" s="307"/>
      <c r="BM250" s="94"/>
      <c r="BN250" s="94"/>
      <c r="BO250" s="94"/>
      <c r="BP250" s="94"/>
      <c r="BQ250" s="94"/>
      <c r="BR250" s="94"/>
      <c r="BS250" s="362"/>
      <c r="BT250" s="94"/>
      <c r="BU250" s="94"/>
      <c r="BV250" s="94"/>
      <c r="BW250" s="94"/>
      <c r="BX250" s="94"/>
      <c r="BY250" s="94"/>
      <c r="BZ250" s="94"/>
      <c r="CA250" s="94"/>
      <c r="CB250" s="94"/>
      <c r="CC250" s="94"/>
      <c r="CD250" s="94"/>
      <c r="CE250" s="94"/>
      <c r="CF250" s="94"/>
      <c r="CG250" s="94"/>
    </row>
    <row r="251" spans="1:85" ht="12.75" customHeight="1" x14ac:dyDescent="0.4">
      <c r="A251" s="307"/>
      <c r="BM251" s="94"/>
      <c r="BN251" s="94"/>
      <c r="BO251" s="94"/>
      <c r="BP251" s="94"/>
      <c r="BQ251" s="94"/>
      <c r="BR251" s="94"/>
      <c r="BS251" s="362"/>
      <c r="BT251" s="94"/>
      <c r="BU251" s="94"/>
      <c r="BV251" s="94"/>
      <c r="BW251" s="94"/>
      <c r="BX251" s="94"/>
      <c r="BY251" s="94"/>
      <c r="BZ251" s="94"/>
      <c r="CA251" s="94"/>
      <c r="CB251" s="94"/>
      <c r="CC251" s="94"/>
      <c r="CD251" s="94"/>
      <c r="CE251" s="94"/>
      <c r="CF251" s="94"/>
      <c r="CG251" s="94"/>
    </row>
    <row r="252" spans="1:85" ht="12.75" customHeight="1" x14ac:dyDescent="0.4">
      <c r="A252" s="307"/>
      <c r="BM252" s="94"/>
      <c r="BN252" s="94"/>
      <c r="BO252" s="94"/>
      <c r="BP252" s="94"/>
      <c r="BQ252" s="94"/>
      <c r="BR252" s="94"/>
      <c r="BS252" s="362"/>
      <c r="BT252" s="94"/>
      <c r="BU252" s="94"/>
      <c r="BV252" s="94"/>
      <c r="BW252" s="94"/>
      <c r="BX252" s="94"/>
      <c r="BY252" s="94"/>
      <c r="BZ252" s="94"/>
      <c r="CA252" s="94"/>
      <c r="CB252" s="94"/>
      <c r="CC252" s="94"/>
      <c r="CD252" s="94"/>
      <c r="CE252" s="94"/>
      <c r="CF252" s="94"/>
      <c r="CG252" s="94"/>
    </row>
    <row r="253" spans="1:85" ht="12.75" customHeight="1" x14ac:dyDescent="0.4">
      <c r="A253" s="307"/>
      <c r="BM253" s="94"/>
      <c r="BN253" s="94"/>
      <c r="BO253" s="94"/>
      <c r="BP253" s="94"/>
      <c r="BQ253" s="94"/>
      <c r="BR253" s="94"/>
      <c r="BS253" s="362"/>
      <c r="BT253" s="94"/>
      <c r="BU253" s="94"/>
      <c r="BV253" s="94"/>
      <c r="BW253" s="94"/>
      <c r="BX253" s="94"/>
      <c r="BY253" s="94"/>
      <c r="BZ253" s="94"/>
      <c r="CA253" s="94"/>
      <c r="CB253" s="94"/>
      <c r="CC253" s="94"/>
      <c r="CD253" s="94"/>
      <c r="CE253" s="94"/>
      <c r="CF253" s="94"/>
      <c r="CG253" s="94"/>
    </row>
    <row r="254" spans="1:85" ht="12.75" customHeight="1" x14ac:dyDescent="0.4">
      <c r="A254" s="307"/>
      <c r="BM254" s="94"/>
      <c r="BN254" s="94"/>
      <c r="BO254" s="94"/>
      <c r="BP254" s="94"/>
      <c r="BQ254" s="94"/>
      <c r="BR254" s="94"/>
      <c r="BS254" s="362"/>
      <c r="BT254" s="94"/>
      <c r="BU254" s="94"/>
      <c r="BV254" s="94"/>
      <c r="BW254" s="94"/>
      <c r="BX254" s="94"/>
      <c r="BY254" s="94"/>
      <c r="BZ254" s="94"/>
      <c r="CA254" s="94"/>
      <c r="CB254" s="94"/>
      <c r="CC254" s="94"/>
      <c r="CD254" s="94"/>
      <c r="CE254" s="94"/>
      <c r="CF254" s="94"/>
      <c r="CG254" s="94"/>
    </row>
    <row r="255" spans="1:85" ht="12.75" customHeight="1" x14ac:dyDescent="0.4">
      <c r="A255" s="307"/>
      <c r="BM255" s="94"/>
      <c r="BN255" s="94"/>
      <c r="BO255" s="94"/>
      <c r="BP255" s="94"/>
      <c r="BQ255" s="94"/>
      <c r="BR255" s="94"/>
      <c r="BS255" s="362"/>
      <c r="BT255" s="94"/>
      <c r="BU255" s="94"/>
      <c r="BV255" s="94"/>
      <c r="BW255" s="94"/>
      <c r="BX255" s="94"/>
      <c r="BY255" s="94"/>
      <c r="BZ255" s="94"/>
      <c r="CA255" s="94"/>
      <c r="CB255" s="94"/>
      <c r="CC255" s="94"/>
      <c r="CD255" s="94"/>
      <c r="CE255" s="94"/>
      <c r="CF255" s="94"/>
      <c r="CG255" s="94"/>
    </row>
    <row r="257" spans="1:85" ht="12.75" customHeight="1" x14ac:dyDescent="0.4">
      <c r="A257" s="308" t="s">
        <v>17</v>
      </c>
      <c r="BT257" s="94"/>
      <c r="BU257" s="94"/>
      <c r="BV257" s="94"/>
      <c r="BW257" s="94"/>
      <c r="BX257" s="94"/>
      <c r="BY257" s="94"/>
      <c r="BZ257" s="94"/>
      <c r="CA257" s="94"/>
      <c r="CB257" s="94"/>
      <c r="CC257" s="94"/>
      <c r="CD257" s="94"/>
      <c r="CE257" s="94"/>
      <c r="CF257" s="94"/>
      <c r="CG257" s="94"/>
    </row>
    <row r="258" spans="1:85" ht="12.75" customHeight="1" x14ac:dyDescent="0.4">
      <c r="B258" s="95" t="s">
        <v>51</v>
      </c>
      <c r="C258" s="89" t="s">
        <v>30</v>
      </c>
      <c r="D258" s="89" t="s">
        <v>30</v>
      </c>
      <c r="E258" s="89" t="s">
        <v>30</v>
      </c>
      <c r="F258" s="89" t="s">
        <v>30</v>
      </c>
      <c r="G258" s="89">
        <v>193</v>
      </c>
      <c r="H258" s="89">
        <v>193</v>
      </c>
      <c r="I258" s="89">
        <v>191</v>
      </c>
      <c r="J258" s="89">
        <v>190</v>
      </c>
      <c r="K258" s="89">
        <v>184</v>
      </c>
      <c r="L258" s="89">
        <v>180</v>
      </c>
      <c r="M258" s="89">
        <v>178</v>
      </c>
      <c r="N258" s="89">
        <v>177</v>
      </c>
      <c r="O258" s="89">
        <v>173</v>
      </c>
      <c r="P258" s="89">
        <v>168</v>
      </c>
      <c r="Q258" s="89">
        <v>165</v>
      </c>
      <c r="R258" s="89">
        <v>161</v>
      </c>
      <c r="S258" s="89">
        <v>158</v>
      </c>
      <c r="T258" s="89">
        <v>157</v>
      </c>
      <c r="U258" s="89">
        <v>155</v>
      </c>
      <c r="V258" s="89">
        <v>153</v>
      </c>
      <c r="W258" s="89">
        <v>150</v>
      </c>
      <c r="X258" s="89">
        <v>148</v>
      </c>
      <c r="Y258" s="89">
        <v>145</v>
      </c>
      <c r="Z258" s="89">
        <v>140</v>
      </c>
      <c r="AA258" s="89">
        <v>139</v>
      </c>
      <c r="AB258" s="89">
        <v>137</v>
      </c>
      <c r="AC258" s="89">
        <v>136</v>
      </c>
      <c r="AD258" s="89">
        <v>133</v>
      </c>
      <c r="AE258" s="89">
        <v>131</v>
      </c>
      <c r="AF258" s="89">
        <v>126</v>
      </c>
      <c r="AG258" s="89">
        <v>126</v>
      </c>
      <c r="AH258" s="89">
        <v>123</v>
      </c>
      <c r="AI258" s="89">
        <v>123</v>
      </c>
      <c r="AJ258" s="89">
        <v>121</v>
      </c>
      <c r="AK258" s="89">
        <v>119</v>
      </c>
      <c r="AL258" s="89">
        <v>118</v>
      </c>
      <c r="AM258" s="89">
        <v>114</v>
      </c>
      <c r="AN258" s="89">
        <v>112</v>
      </c>
      <c r="AO258" s="89">
        <v>110</v>
      </c>
      <c r="AP258" s="89">
        <v>108</v>
      </c>
      <c r="AQ258" s="93">
        <v>108</v>
      </c>
      <c r="AR258" s="89">
        <v>108</v>
      </c>
      <c r="AS258" s="89">
        <v>104</v>
      </c>
      <c r="AT258" s="89">
        <v>104</v>
      </c>
      <c r="AU258" s="89">
        <v>97</v>
      </c>
      <c r="AV258" s="93">
        <v>95</v>
      </c>
      <c r="AW258" s="89">
        <v>90</v>
      </c>
      <c r="AX258">
        <v>88</v>
      </c>
      <c r="AY258">
        <v>87.247748860005458</v>
      </c>
      <c r="AZ258">
        <v>86.42516300490324</v>
      </c>
      <c r="BA258">
        <v>85.609464052171077</v>
      </c>
      <c r="BB258">
        <v>84.731857882727269</v>
      </c>
      <c r="BC258">
        <v>83.861522487444859</v>
      </c>
      <c r="BD258">
        <v>82.925889359189682</v>
      </c>
      <c r="BE258">
        <v>81.999600879960838</v>
      </c>
      <c r="BF258">
        <v>81.002972881132607</v>
      </c>
      <c r="BG258">
        <v>80.017830496469202</v>
      </c>
      <c r="BH258">
        <v>78.955764115058045</v>
      </c>
      <c r="BI258">
        <v>77.908290362242383</v>
      </c>
      <c r="BJ258">
        <v>76.777504533358865</v>
      </c>
      <c r="BK258">
        <v>75.665252422825588</v>
      </c>
      <c r="BL258">
        <v>74.463489807698608</v>
      </c>
      <c r="BM258">
        <v>73.283677086383165</v>
      </c>
      <c r="BN258">
        <v>72.008536390749541</v>
      </c>
      <c r="BO258">
        <v>70.760571815290405</v>
      </c>
      <c r="BP258">
        <v>69.410340341011747</v>
      </c>
      <c r="BQ258">
        <v>68.093204561015</v>
      </c>
      <c r="BR258">
        <v>66.669890863194652</v>
      </c>
      <c r="BS258">
        <v>65.285873219390666</v>
      </c>
      <c r="BT258" s="94"/>
      <c r="BU258" s="94"/>
      <c r="BV258" s="94"/>
      <c r="BW258" s="94"/>
      <c r="BX258" s="94"/>
      <c r="BY258" s="94"/>
      <c r="BZ258" s="94"/>
      <c r="CA258" s="94"/>
      <c r="CB258" s="94"/>
      <c r="CC258" s="94"/>
      <c r="CD258" s="94"/>
      <c r="CE258" s="94"/>
      <c r="CF258" s="94"/>
      <c r="CG258" s="94"/>
    </row>
    <row r="259" spans="1:85" ht="12.75" customHeight="1" x14ac:dyDescent="0.4">
      <c r="B259" s="95" t="s">
        <v>44</v>
      </c>
      <c r="C259" s="89" t="s">
        <v>30</v>
      </c>
      <c r="D259" s="89" t="s">
        <v>30</v>
      </c>
      <c r="E259" s="89" t="s">
        <v>30</v>
      </c>
      <c r="F259" s="89" t="s">
        <v>30</v>
      </c>
      <c r="G259" s="89">
        <v>145</v>
      </c>
      <c r="H259" s="89">
        <v>138</v>
      </c>
      <c r="I259" s="89">
        <v>130</v>
      </c>
      <c r="J259" s="89">
        <v>129</v>
      </c>
      <c r="K259" s="89">
        <v>127</v>
      </c>
      <c r="L259" s="89">
        <v>126</v>
      </c>
      <c r="M259" s="89">
        <v>125</v>
      </c>
      <c r="N259" s="89">
        <v>123</v>
      </c>
      <c r="O259" s="89">
        <v>120</v>
      </c>
      <c r="P259" s="89">
        <v>116</v>
      </c>
      <c r="Q259" s="89">
        <v>114</v>
      </c>
      <c r="R259" s="89">
        <v>115</v>
      </c>
      <c r="S259" s="89">
        <v>115</v>
      </c>
      <c r="T259" s="89">
        <v>113</v>
      </c>
      <c r="U259" s="89">
        <v>111</v>
      </c>
      <c r="V259" s="89">
        <v>108</v>
      </c>
      <c r="W259" s="89">
        <v>105</v>
      </c>
      <c r="X259" s="89">
        <v>103</v>
      </c>
      <c r="Y259" s="89">
        <v>101</v>
      </c>
      <c r="Z259" s="89">
        <v>100</v>
      </c>
      <c r="AA259" s="89">
        <v>100</v>
      </c>
      <c r="AB259" s="89">
        <v>98</v>
      </c>
      <c r="AC259" s="89">
        <v>97</v>
      </c>
      <c r="AD259" s="89">
        <v>96</v>
      </c>
      <c r="AE259" s="89">
        <v>97</v>
      </c>
      <c r="AF259" s="89">
        <v>93</v>
      </c>
      <c r="AG259" s="89">
        <v>88</v>
      </c>
      <c r="AH259" s="89">
        <v>86</v>
      </c>
      <c r="AI259" s="89">
        <v>81</v>
      </c>
      <c r="AJ259" s="89">
        <v>81</v>
      </c>
      <c r="AK259" s="89">
        <v>80</v>
      </c>
      <c r="AL259" s="89">
        <v>75</v>
      </c>
      <c r="AM259" s="89">
        <v>72</v>
      </c>
      <c r="AN259" s="89">
        <v>71</v>
      </c>
      <c r="AO259" s="89">
        <v>70</v>
      </c>
      <c r="AP259" s="89">
        <v>67</v>
      </c>
      <c r="AQ259" s="93">
        <v>65</v>
      </c>
      <c r="AR259" s="89">
        <v>64</v>
      </c>
      <c r="AS259" s="89">
        <v>62</v>
      </c>
      <c r="AT259" s="89">
        <v>61</v>
      </c>
      <c r="AU259" s="89">
        <v>59</v>
      </c>
      <c r="AV259" s="93">
        <v>58</v>
      </c>
      <c r="AW259" s="89">
        <v>56</v>
      </c>
      <c r="AX259">
        <v>54</v>
      </c>
      <c r="AY259">
        <v>53.633600902005504</v>
      </c>
      <c r="AZ259">
        <v>53.231269681029033</v>
      </c>
      <c r="BA259">
        <v>52.826427304566892</v>
      </c>
      <c r="BB259">
        <v>52.38803215187081</v>
      </c>
      <c r="BC259">
        <v>51.947850638964269</v>
      </c>
      <c r="BD259">
        <v>51.471055797671163</v>
      </c>
      <c r="BE259">
        <v>50.99309263790888</v>
      </c>
      <c r="BF259">
        <v>50.475375758377169</v>
      </c>
      <c r="BG259">
        <v>49.958555319329044</v>
      </c>
      <c r="BH259">
        <v>49.397726851391887</v>
      </c>
      <c r="BI259">
        <v>48.840804263320386</v>
      </c>
      <c r="BJ259">
        <v>48.235421235737256</v>
      </c>
      <c r="BK259">
        <v>47.637234904070205</v>
      </c>
      <c r="BL259">
        <v>46.986737575080554</v>
      </c>
      <c r="BM259">
        <v>46.345694621576826</v>
      </c>
      <c r="BN259">
        <v>45.649479960133583</v>
      </c>
      <c r="BO259">
        <v>44.964836552102966</v>
      </c>
      <c r="BP259">
        <v>44.223159460901208</v>
      </c>
      <c r="BQ259">
        <v>43.495666757684504</v>
      </c>
      <c r="BR259">
        <v>42.708817601043783</v>
      </c>
      <c r="BS259">
        <v>41.938771331114658</v>
      </c>
      <c r="BT259" s="94"/>
      <c r="BU259" s="94"/>
      <c r="BV259" s="94"/>
      <c r="BW259" s="94"/>
      <c r="BX259" s="94"/>
      <c r="BY259" s="94"/>
      <c r="BZ259" s="94"/>
      <c r="CA259" s="94"/>
      <c r="CB259" s="94"/>
      <c r="CC259" s="94"/>
      <c r="CD259" s="94"/>
      <c r="CE259" s="94"/>
      <c r="CF259" s="94"/>
      <c r="CG259" s="94"/>
    </row>
    <row r="260" spans="1:85" ht="12.75" customHeight="1" x14ac:dyDescent="0.4">
      <c r="B260" s="95" t="s">
        <v>45</v>
      </c>
      <c r="C260" s="89" t="s">
        <v>30</v>
      </c>
      <c r="D260" s="89" t="s">
        <v>30</v>
      </c>
      <c r="E260" s="89" t="s">
        <v>30</v>
      </c>
      <c r="F260" s="89" t="s">
        <v>30</v>
      </c>
      <c r="G260" s="89">
        <v>100</v>
      </c>
      <c r="H260" s="89">
        <v>98</v>
      </c>
      <c r="I260" s="89">
        <v>97</v>
      </c>
      <c r="J260" s="89">
        <v>97</v>
      </c>
      <c r="K260" s="89">
        <v>97</v>
      </c>
      <c r="L260" s="89">
        <v>96</v>
      </c>
      <c r="M260" s="89">
        <v>93</v>
      </c>
      <c r="N260" s="89">
        <v>91</v>
      </c>
      <c r="O260" s="89">
        <v>90</v>
      </c>
      <c r="P260" s="89">
        <v>90</v>
      </c>
      <c r="Q260" s="89">
        <v>89</v>
      </c>
      <c r="R260" s="89">
        <v>89</v>
      </c>
      <c r="S260" s="89">
        <v>88</v>
      </c>
      <c r="T260" s="89">
        <v>87</v>
      </c>
      <c r="U260" s="89">
        <v>85</v>
      </c>
      <c r="V260" s="89">
        <v>84</v>
      </c>
      <c r="W260" s="89">
        <v>83</v>
      </c>
      <c r="X260" s="89">
        <v>82</v>
      </c>
      <c r="Y260" s="89">
        <v>80</v>
      </c>
      <c r="Z260" s="89">
        <v>78</v>
      </c>
      <c r="AA260" s="89">
        <v>77</v>
      </c>
      <c r="AB260" s="89">
        <v>76</v>
      </c>
      <c r="AC260" s="89">
        <v>74</v>
      </c>
      <c r="AD260" s="89">
        <v>74</v>
      </c>
      <c r="AE260" s="89">
        <v>72</v>
      </c>
      <c r="AF260" s="89">
        <v>72</v>
      </c>
      <c r="AG260" s="89">
        <v>72</v>
      </c>
      <c r="AH260" s="89">
        <v>70</v>
      </c>
      <c r="AI260" s="89">
        <v>69</v>
      </c>
      <c r="AJ260" s="89">
        <v>68</v>
      </c>
      <c r="AK260" s="89">
        <v>66</v>
      </c>
      <c r="AL260" s="89">
        <v>64</v>
      </c>
      <c r="AM260" s="89">
        <v>61</v>
      </c>
      <c r="AN260" s="89">
        <v>60</v>
      </c>
      <c r="AO260" s="89">
        <v>59</v>
      </c>
      <c r="AP260" s="89">
        <v>59</v>
      </c>
      <c r="AQ260" s="93">
        <v>57</v>
      </c>
      <c r="AR260" s="89">
        <v>54</v>
      </c>
      <c r="AS260" s="89">
        <v>52</v>
      </c>
      <c r="AT260" s="89">
        <v>48</v>
      </c>
      <c r="AU260" s="89">
        <v>48</v>
      </c>
      <c r="AV260" s="93">
        <v>44</v>
      </c>
      <c r="AW260" s="89">
        <v>44</v>
      </c>
      <c r="AX260">
        <v>44</v>
      </c>
      <c r="AY260">
        <v>43.722703869186788</v>
      </c>
      <c r="AZ260">
        <v>43.419998719018871</v>
      </c>
      <c r="BA260">
        <v>43.114145192523097</v>
      </c>
      <c r="BB260">
        <v>42.785249725802586</v>
      </c>
      <c r="BC260">
        <v>42.453680835747427</v>
      </c>
      <c r="BD260">
        <v>42.096274263871443</v>
      </c>
      <c r="BE260">
        <v>41.737035576437101</v>
      </c>
      <c r="BF260">
        <v>41.349264752002028</v>
      </c>
      <c r="BG260">
        <v>40.96039402063478</v>
      </c>
      <c r="BH260">
        <v>40.540589759154919</v>
      </c>
      <c r="BI260">
        <v>40.120905971588705</v>
      </c>
      <c r="BJ260">
        <v>39.667033475561809</v>
      </c>
      <c r="BK260">
        <v>39.214364350707967</v>
      </c>
      <c r="BL260">
        <v>38.724583070490489</v>
      </c>
      <c r="BM260">
        <v>38.237177928540888</v>
      </c>
      <c r="BN260">
        <v>37.710206836685074</v>
      </c>
      <c r="BO260">
        <v>37.186987549458927</v>
      </c>
      <c r="BP260">
        <v>36.621670645784874</v>
      </c>
      <c r="BQ260">
        <v>36.063175754468581</v>
      </c>
      <c r="BR260">
        <v>35.459308590283257</v>
      </c>
      <c r="BS260">
        <v>34.865496925185518</v>
      </c>
      <c r="BT260" s="94"/>
      <c r="BU260" s="94"/>
      <c r="BV260" s="94"/>
      <c r="BW260" s="94"/>
      <c r="BX260" s="94"/>
      <c r="BY260" s="94"/>
      <c r="BZ260" s="94"/>
      <c r="CA260" s="94"/>
      <c r="CB260" s="94"/>
      <c r="CC260" s="94"/>
      <c r="CD260" s="94"/>
      <c r="CE260" s="94"/>
      <c r="CF260" s="94"/>
      <c r="CG260" s="94"/>
    </row>
    <row r="261" spans="1:85" ht="12.75" customHeight="1" x14ac:dyDescent="0.4">
      <c r="B261" s="95" t="s">
        <v>46</v>
      </c>
      <c r="C261" s="89" t="s">
        <v>30</v>
      </c>
      <c r="D261" s="89" t="s">
        <v>30</v>
      </c>
      <c r="E261" s="89" t="s">
        <v>30</v>
      </c>
      <c r="F261" s="89" t="s">
        <v>30</v>
      </c>
      <c r="G261" s="89">
        <v>71</v>
      </c>
      <c r="H261" s="89">
        <v>70</v>
      </c>
      <c r="I261" s="89">
        <v>68</v>
      </c>
      <c r="J261" s="89">
        <v>66</v>
      </c>
      <c r="K261" s="89">
        <v>62</v>
      </c>
      <c r="L261" s="89">
        <v>62</v>
      </c>
      <c r="M261" s="89">
        <v>60</v>
      </c>
      <c r="N261" s="89">
        <v>60</v>
      </c>
      <c r="O261" s="89">
        <v>58</v>
      </c>
      <c r="P261" s="89">
        <v>58</v>
      </c>
      <c r="Q261" s="89">
        <v>58</v>
      </c>
      <c r="R261" s="89">
        <v>55</v>
      </c>
      <c r="S261" s="89">
        <v>55</v>
      </c>
      <c r="T261" s="89">
        <v>53</v>
      </c>
      <c r="U261" s="89">
        <v>51</v>
      </c>
      <c r="V261" s="89">
        <v>50</v>
      </c>
      <c r="W261" s="89">
        <v>48</v>
      </c>
      <c r="X261" s="89">
        <v>48</v>
      </c>
      <c r="Y261" s="89">
        <v>45</v>
      </c>
      <c r="Z261" s="89">
        <v>45</v>
      </c>
      <c r="AA261" s="89">
        <v>45</v>
      </c>
      <c r="AB261" s="89">
        <v>45</v>
      </c>
      <c r="AC261" s="89">
        <v>44</v>
      </c>
      <c r="AD261" s="89">
        <v>43</v>
      </c>
      <c r="AE261" s="89">
        <v>43</v>
      </c>
      <c r="AF261" s="89">
        <v>43</v>
      </c>
      <c r="AG261" s="89">
        <v>43</v>
      </c>
      <c r="AH261" s="89">
        <v>43</v>
      </c>
      <c r="AI261" s="89">
        <v>43</v>
      </c>
      <c r="AJ261" s="89">
        <v>42</v>
      </c>
      <c r="AK261" s="89">
        <v>40</v>
      </c>
      <c r="AL261" s="89">
        <v>39</v>
      </c>
      <c r="AM261" s="89">
        <v>38</v>
      </c>
      <c r="AN261" s="89">
        <v>38</v>
      </c>
      <c r="AO261" s="89">
        <v>38</v>
      </c>
      <c r="AP261" s="89">
        <v>36</v>
      </c>
      <c r="AQ261" s="93">
        <v>35</v>
      </c>
      <c r="AR261" s="89">
        <v>35</v>
      </c>
      <c r="AS261" s="89">
        <v>34</v>
      </c>
      <c r="AT261" s="89">
        <v>33</v>
      </c>
      <c r="AU261" s="89">
        <v>33</v>
      </c>
      <c r="AV261" s="93">
        <v>32</v>
      </c>
      <c r="AW261" s="89">
        <v>30</v>
      </c>
      <c r="AX261">
        <v>29</v>
      </c>
      <c r="AY261">
        <v>28.61369272264286</v>
      </c>
      <c r="AZ261">
        <v>28.191363870869584</v>
      </c>
      <c r="BA261">
        <v>27.779733427370235</v>
      </c>
      <c r="BB261">
        <v>27.338396731952614</v>
      </c>
      <c r="BC261">
        <v>26.910882382262216</v>
      </c>
      <c r="BD261">
        <v>26.452656236400649</v>
      </c>
      <c r="BE261">
        <v>26.010072000123337</v>
      </c>
      <c r="BF261">
        <v>25.537093265770451</v>
      </c>
      <c r="BG261">
        <v>25.083600218683269</v>
      </c>
      <c r="BH261">
        <v>24.598337821058855</v>
      </c>
      <c r="BI261">
        <v>24.136136937728196</v>
      </c>
      <c r="BJ261">
        <v>23.642197582994456</v>
      </c>
      <c r="BK261">
        <v>23.174067901068057</v>
      </c>
      <c r="BL261">
        <v>22.673982849575864</v>
      </c>
      <c r="BM261">
        <v>22.201008844528669</v>
      </c>
      <c r="BN261">
        <v>21.69727888376228</v>
      </c>
      <c r="BO261">
        <v>21.221414243054085</v>
      </c>
      <c r="BP261">
        <v>20.715746703756032</v>
      </c>
      <c r="BQ261">
        <v>20.237847128565335</v>
      </c>
      <c r="BR261">
        <v>19.730153500954753</v>
      </c>
      <c r="BS261">
        <v>19.250869253999575</v>
      </c>
      <c r="BT261" s="94"/>
      <c r="BU261" s="94"/>
      <c r="BV261" s="94"/>
      <c r="BW261" s="94"/>
      <c r="BX261" s="94"/>
      <c r="BY261" s="94"/>
      <c r="BZ261" s="94"/>
      <c r="CA261" s="94"/>
      <c r="CB261" s="94"/>
      <c r="CC261" s="94"/>
      <c r="CD261" s="94"/>
      <c r="CE261" s="94"/>
      <c r="CF261" s="94"/>
      <c r="CG261" s="94"/>
    </row>
    <row r="262" spans="1:85" ht="12.75" customHeight="1" x14ac:dyDescent="0.4">
      <c r="B262" s="95" t="s">
        <v>47</v>
      </c>
      <c r="C262" s="89" t="s">
        <v>30</v>
      </c>
      <c r="D262" s="89" t="s">
        <v>30</v>
      </c>
      <c r="E262" s="89" t="s">
        <v>30</v>
      </c>
      <c r="F262" s="89" t="s">
        <v>30</v>
      </c>
      <c r="G262" s="89">
        <v>51</v>
      </c>
      <c r="H262" s="89">
        <v>50</v>
      </c>
      <c r="I262" s="89">
        <v>50</v>
      </c>
      <c r="J262" s="89">
        <v>47</v>
      </c>
      <c r="K262" s="89">
        <v>46</v>
      </c>
      <c r="L262" s="89">
        <v>46</v>
      </c>
      <c r="M262" s="89">
        <v>45</v>
      </c>
      <c r="N262" s="89">
        <v>45</v>
      </c>
      <c r="O262" s="89">
        <v>42</v>
      </c>
      <c r="P262" s="89">
        <v>42</v>
      </c>
      <c r="Q262" s="89">
        <v>41</v>
      </c>
      <c r="R262" s="89">
        <v>37</v>
      </c>
      <c r="S262" s="89">
        <v>37</v>
      </c>
      <c r="T262" s="89">
        <v>37</v>
      </c>
      <c r="U262" s="89">
        <v>35</v>
      </c>
      <c r="V262" s="89">
        <v>33</v>
      </c>
      <c r="W262" s="89">
        <v>32</v>
      </c>
      <c r="X262" s="89">
        <v>31</v>
      </c>
      <c r="Y262" s="89">
        <v>29</v>
      </c>
      <c r="Z262" s="89">
        <v>28</v>
      </c>
      <c r="AA262" s="89">
        <v>28</v>
      </c>
      <c r="AB262" s="89">
        <v>27</v>
      </c>
      <c r="AC262" s="89">
        <v>27</v>
      </c>
      <c r="AD262" s="89">
        <v>26</v>
      </c>
      <c r="AE262" s="89">
        <v>25</v>
      </c>
      <c r="AF262" s="89">
        <v>25</v>
      </c>
      <c r="AG262" s="89">
        <v>25</v>
      </c>
      <c r="AH262" s="89">
        <v>24</v>
      </c>
      <c r="AI262" s="89">
        <v>24</v>
      </c>
      <c r="AJ262" s="89">
        <v>24</v>
      </c>
      <c r="AK262" s="89">
        <v>24</v>
      </c>
      <c r="AL262" s="89">
        <v>24</v>
      </c>
      <c r="AM262" s="89">
        <v>23</v>
      </c>
      <c r="AN262" s="89">
        <v>22</v>
      </c>
      <c r="AO262" s="89">
        <v>21</v>
      </c>
      <c r="AP262" s="89">
        <v>21</v>
      </c>
      <c r="AQ262" s="93">
        <v>21</v>
      </c>
      <c r="AR262" s="89">
        <v>21</v>
      </c>
      <c r="AS262" s="89">
        <v>21</v>
      </c>
      <c r="AT262" s="89">
        <v>20</v>
      </c>
      <c r="AU262" s="89">
        <v>20</v>
      </c>
      <c r="AV262" s="93">
        <v>19</v>
      </c>
      <c r="AW262" s="89">
        <v>19</v>
      </c>
      <c r="AX262">
        <v>19</v>
      </c>
      <c r="AY262">
        <v>18.890439142489008</v>
      </c>
      <c r="AZ262">
        <v>18.770286402005823</v>
      </c>
      <c r="BA262">
        <v>18.648936198366599</v>
      </c>
      <c r="BB262">
        <v>18.517951489208567</v>
      </c>
      <c r="BC262">
        <v>18.385840824650682</v>
      </c>
      <c r="BD262">
        <v>18.243308591686002</v>
      </c>
      <c r="BE262">
        <v>18.099830697867404</v>
      </c>
      <c r="BF262">
        <v>17.944956882340435</v>
      </c>
      <c r="BG262">
        <v>17.789285103834018</v>
      </c>
      <c r="BH262">
        <v>17.62128002123848</v>
      </c>
      <c r="BI262">
        <v>17.453236940958156</v>
      </c>
      <c r="BJ262">
        <v>17.271682152658208</v>
      </c>
      <c r="BK262">
        <v>17.09066441309232</v>
      </c>
      <c r="BL262">
        <v>16.895180763893233</v>
      </c>
      <c r="BM262">
        <v>16.70152958227461</v>
      </c>
      <c r="BN262">
        <v>16.492013047747708</v>
      </c>
      <c r="BO262">
        <v>16.285292248562897</v>
      </c>
      <c r="BP262">
        <v>16.061774642480252</v>
      </c>
      <c r="BQ262">
        <v>15.841764088516232</v>
      </c>
      <c r="BR262">
        <v>15.604050758668969</v>
      </c>
      <c r="BS262">
        <v>15.370480546222984</v>
      </c>
      <c r="BT262" s="94"/>
      <c r="BU262" s="94"/>
      <c r="BV262" s="94"/>
      <c r="BW262" s="94"/>
      <c r="BX262" s="94"/>
      <c r="BY262" s="94"/>
      <c r="BZ262" s="94"/>
      <c r="CA262" s="94"/>
      <c r="CB262" s="94"/>
      <c r="CC262" s="94"/>
      <c r="CD262" s="94"/>
      <c r="CE262" s="94"/>
      <c r="CF262" s="94"/>
      <c r="CG262" s="94"/>
    </row>
    <row r="263" spans="1:85" ht="12.75" customHeight="1" x14ac:dyDescent="0.4">
      <c r="B263" s="95" t="s">
        <v>48</v>
      </c>
      <c r="C263" s="89" t="s">
        <v>30</v>
      </c>
      <c r="D263" s="89" t="s">
        <v>30</v>
      </c>
      <c r="E263" s="89" t="s">
        <v>30</v>
      </c>
      <c r="F263" s="89" t="s">
        <v>30</v>
      </c>
      <c r="G263" s="89">
        <v>32</v>
      </c>
      <c r="H263" s="89">
        <v>33</v>
      </c>
      <c r="I263" s="89">
        <v>32</v>
      </c>
      <c r="J263" s="89">
        <v>32</v>
      </c>
      <c r="K263" s="89">
        <v>31</v>
      </c>
      <c r="L263" s="89">
        <v>30</v>
      </c>
      <c r="M263" s="89">
        <v>30</v>
      </c>
      <c r="N263" s="89">
        <v>29</v>
      </c>
      <c r="O263" s="89">
        <v>27</v>
      </c>
      <c r="P263" s="89">
        <v>28</v>
      </c>
      <c r="Q263" s="89">
        <v>26</v>
      </c>
      <c r="R263" s="89">
        <v>25</v>
      </c>
      <c r="S263" s="89">
        <v>24</v>
      </c>
      <c r="T263" s="89">
        <v>24</v>
      </c>
      <c r="U263" s="89">
        <v>24</v>
      </c>
      <c r="V263" s="89">
        <v>24</v>
      </c>
      <c r="W263" s="89">
        <v>23</v>
      </c>
      <c r="X263" s="89">
        <v>23</v>
      </c>
      <c r="Y263" s="89">
        <v>23</v>
      </c>
      <c r="Z263" s="89">
        <v>23</v>
      </c>
      <c r="AA263" s="89">
        <v>22</v>
      </c>
      <c r="AB263" s="89">
        <v>22</v>
      </c>
      <c r="AC263" s="89">
        <v>22</v>
      </c>
      <c r="AD263" s="89">
        <v>22</v>
      </c>
      <c r="AE263" s="89">
        <v>22</v>
      </c>
      <c r="AF263" s="89">
        <v>22</v>
      </c>
      <c r="AG263" s="89">
        <v>20</v>
      </c>
      <c r="AH263" s="89">
        <v>20</v>
      </c>
      <c r="AI263" s="89">
        <v>20</v>
      </c>
      <c r="AJ263" s="89">
        <v>20</v>
      </c>
      <c r="AK263" s="89">
        <v>20</v>
      </c>
      <c r="AL263" s="89">
        <v>19</v>
      </c>
      <c r="AM263" s="89">
        <v>17</v>
      </c>
      <c r="AN263" s="89">
        <v>17</v>
      </c>
      <c r="AO263" s="89">
        <v>16</v>
      </c>
      <c r="AP263" s="89">
        <v>15</v>
      </c>
      <c r="AQ263" s="93">
        <v>15</v>
      </c>
      <c r="AR263" s="89">
        <v>14</v>
      </c>
      <c r="AS263" s="89">
        <v>14</v>
      </c>
      <c r="AT263" s="89">
        <v>14</v>
      </c>
      <c r="AU263" s="89">
        <v>14</v>
      </c>
      <c r="AV263" s="93">
        <v>14</v>
      </c>
      <c r="AW263" s="89">
        <v>14</v>
      </c>
      <c r="AX263">
        <v>14</v>
      </c>
      <c r="AY263">
        <v>13.929254524362637</v>
      </c>
      <c r="AZ263">
        <v>13.852033464262012</v>
      </c>
      <c r="BA263">
        <v>13.773557684772804</v>
      </c>
      <c r="BB263">
        <v>13.689216435357061</v>
      </c>
      <c r="BC263">
        <v>13.603520279083224</v>
      </c>
      <c r="BD263">
        <v>13.511402566663225</v>
      </c>
      <c r="BE263">
        <v>13.417814223816544</v>
      </c>
      <c r="BF263">
        <v>13.317191174106997</v>
      </c>
      <c r="BG263">
        <v>13.215030288990269</v>
      </c>
      <c r="BH263">
        <v>13.104954791901271</v>
      </c>
      <c r="BI263">
        <v>12.993581171838287</v>
      </c>
      <c r="BJ263">
        <v>12.873194033154492</v>
      </c>
      <c r="BK263">
        <v>12.751562822681931</v>
      </c>
      <c r="BL263">
        <v>12.620074081307692</v>
      </c>
      <c r="BM263">
        <v>12.487726554328054</v>
      </c>
      <c r="BN263">
        <v>12.344278844741995</v>
      </c>
      <c r="BO263">
        <v>12.200690932362907</v>
      </c>
      <c r="BP263">
        <v>12.044633775827991</v>
      </c>
      <c r="BQ263">
        <v>11.888885279679274</v>
      </c>
      <c r="BR263">
        <v>11.719803705481814</v>
      </c>
      <c r="BS263">
        <v>11.551434838843344</v>
      </c>
      <c r="BT263" s="94"/>
      <c r="BU263" s="94"/>
      <c r="BV263" s="94"/>
      <c r="BW263" s="94"/>
      <c r="BX263" s="94"/>
      <c r="BY263" s="94"/>
      <c r="BZ263" s="94"/>
      <c r="CA263" s="94"/>
      <c r="CB263" s="94"/>
      <c r="CC263" s="94"/>
      <c r="CD263" s="94"/>
      <c r="CE263" s="94"/>
      <c r="CF263" s="94"/>
      <c r="CG263" s="94"/>
    </row>
    <row r="264" spans="1:85" ht="12.75" customHeight="1" x14ac:dyDescent="0.4">
      <c r="B264" s="95" t="s">
        <v>49</v>
      </c>
      <c r="C264" s="89" t="s">
        <v>30</v>
      </c>
      <c r="D264" s="89" t="s">
        <v>30</v>
      </c>
      <c r="E264" s="89" t="s">
        <v>30</v>
      </c>
      <c r="F264" s="89" t="s">
        <v>30</v>
      </c>
      <c r="G264" s="89">
        <v>1</v>
      </c>
      <c r="H264" s="89">
        <v>1</v>
      </c>
      <c r="I264" s="89">
        <v>1</v>
      </c>
      <c r="J264" s="89">
        <v>1</v>
      </c>
      <c r="K264" s="89">
        <v>1</v>
      </c>
      <c r="L264" s="89">
        <v>1</v>
      </c>
      <c r="M264" s="89">
        <v>1</v>
      </c>
      <c r="N264" s="89">
        <v>1</v>
      </c>
      <c r="O264" s="89">
        <v>1</v>
      </c>
      <c r="P264" s="89">
        <v>1</v>
      </c>
      <c r="Q264" s="89">
        <v>1</v>
      </c>
      <c r="R264" s="89">
        <v>1</v>
      </c>
      <c r="S264" s="89">
        <v>1</v>
      </c>
      <c r="T264" s="89">
        <v>1</v>
      </c>
      <c r="U264" s="89">
        <v>1</v>
      </c>
      <c r="V264" s="89">
        <v>1</v>
      </c>
      <c r="W264" s="89">
        <v>1</v>
      </c>
      <c r="X264" s="89">
        <v>1</v>
      </c>
      <c r="Y264" s="89">
        <v>1</v>
      </c>
      <c r="Z264" s="89">
        <v>1</v>
      </c>
      <c r="AA264" s="89">
        <v>1</v>
      </c>
      <c r="AB264" s="89">
        <v>1</v>
      </c>
      <c r="AC264" s="89">
        <v>1</v>
      </c>
      <c r="AD264" s="89">
        <v>1</v>
      </c>
      <c r="AE264" s="89">
        <v>1</v>
      </c>
      <c r="AF264" s="89">
        <v>1</v>
      </c>
      <c r="AG264" s="89">
        <v>1</v>
      </c>
      <c r="AH264" s="89">
        <v>1</v>
      </c>
      <c r="AI264" s="89">
        <v>1</v>
      </c>
      <c r="AJ264" s="89">
        <v>1</v>
      </c>
      <c r="AK264" s="89">
        <v>1</v>
      </c>
      <c r="AL264" s="89">
        <v>1</v>
      </c>
      <c r="AM264" s="89">
        <v>1</v>
      </c>
      <c r="AN264" s="89">
        <v>1</v>
      </c>
      <c r="AO264" s="89">
        <v>1</v>
      </c>
      <c r="AQ264" s="93">
        <v>0</v>
      </c>
      <c r="AR264" s="89">
        <v>0</v>
      </c>
      <c r="AS264" s="89">
        <v>0</v>
      </c>
      <c r="AT264" s="89">
        <v>0</v>
      </c>
      <c r="AU264" s="89">
        <v>0</v>
      </c>
      <c r="AV264" s="93">
        <v>0</v>
      </c>
      <c r="AW264" s="89">
        <v>0</v>
      </c>
      <c r="AX264">
        <v>0</v>
      </c>
      <c r="AY264">
        <v>0</v>
      </c>
      <c r="AZ264">
        <v>0</v>
      </c>
      <c r="BA264">
        <v>0</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s="94"/>
      <c r="BU264" s="94"/>
      <c r="BV264" s="94"/>
      <c r="BW264" s="94"/>
      <c r="BX264" s="94"/>
      <c r="BY264" s="94"/>
      <c r="BZ264" s="94"/>
      <c r="CA264" s="94"/>
      <c r="CB264" s="94"/>
      <c r="CC264" s="94"/>
      <c r="CD264" s="94"/>
      <c r="CE264" s="94"/>
      <c r="CF264" s="94"/>
      <c r="CG264" s="94"/>
    </row>
    <row r="265" spans="1:85" ht="12.75" customHeight="1" x14ac:dyDescent="0.4">
      <c r="B265" s="95" t="s">
        <v>50</v>
      </c>
      <c r="C265" s="89" t="s">
        <v>30</v>
      </c>
      <c r="D265" s="89" t="s">
        <v>30</v>
      </c>
      <c r="E265" s="89" t="s">
        <v>30</v>
      </c>
      <c r="F265" s="89" t="s">
        <v>30</v>
      </c>
      <c r="G265" s="89">
        <v>7</v>
      </c>
      <c r="H265" s="89">
        <v>7</v>
      </c>
      <c r="I265" s="89">
        <v>7</v>
      </c>
      <c r="J265" s="89">
        <v>7</v>
      </c>
      <c r="K265" s="89">
        <v>7</v>
      </c>
      <c r="L265" s="89">
        <v>7</v>
      </c>
      <c r="M265" s="89">
        <v>7</v>
      </c>
      <c r="N265" s="89">
        <v>6</v>
      </c>
      <c r="O265" s="89">
        <v>6</v>
      </c>
      <c r="P265" s="89">
        <v>6</v>
      </c>
      <c r="Q265" s="89">
        <v>6</v>
      </c>
      <c r="R265" s="89">
        <v>6</v>
      </c>
      <c r="S265" s="89">
        <v>6</v>
      </c>
      <c r="T265" s="89">
        <v>6</v>
      </c>
      <c r="U265" s="89">
        <v>6</v>
      </c>
      <c r="V265" s="89">
        <v>6</v>
      </c>
      <c r="W265" s="89">
        <v>6</v>
      </c>
      <c r="X265" s="89">
        <v>6</v>
      </c>
      <c r="Y265" s="89">
        <v>6</v>
      </c>
      <c r="Z265" s="89">
        <v>6</v>
      </c>
      <c r="AA265" s="89">
        <v>6</v>
      </c>
      <c r="AB265" s="89">
        <v>6</v>
      </c>
      <c r="AC265" s="89">
        <v>6</v>
      </c>
      <c r="AD265" s="89">
        <v>6</v>
      </c>
      <c r="AE265" s="89">
        <v>6</v>
      </c>
      <c r="AF265" s="89">
        <v>6</v>
      </c>
      <c r="AG265" s="89">
        <v>6</v>
      </c>
      <c r="AH265" s="89">
        <v>5</v>
      </c>
      <c r="AI265" s="89">
        <v>5</v>
      </c>
      <c r="AJ265" s="89">
        <v>4</v>
      </c>
      <c r="AK265" s="89">
        <v>4</v>
      </c>
      <c r="AL265" s="89">
        <v>4</v>
      </c>
      <c r="AM265" s="89">
        <v>4</v>
      </c>
      <c r="AN265" s="89">
        <v>4</v>
      </c>
      <c r="AO265" s="89">
        <v>3</v>
      </c>
      <c r="AP265" s="89">
        <v>2</v>
      </c>
      <c r="AQ265" s="93">
        <v>2</v>
      </c>
      <c r="AR265" s="89">
        <v>2</v>
      </c>
      <c r="AS265" s="89">
        <v>2</v>
      </c>
      <c r="AT265" s="89">
        <v>2</v>
      </c>
      <c r="AU265" s="89">
        <v>2</v>
      </c>
      <c r="AV265" s="93">
        <v>1</v>
      </c>
      <c r="AW265" s="89">
        <v>1</v>
      </c>
      <c r="AX265">
        <v>1</v>
      </c>
      <c r="AY265">
        <v>0.99860812058791204</v>
      </c>
      <c r="AZ265">
        <v>0.99709665829344196</v>
      </c>
      <c r="BA265">
        <v>0.99555326733251936</v>
      </c>
      <c r="BB265">
        <v>0.99392782557412507</v>
      </c>
      <c r="BC265">
        <v>0.99227508064079184</v>
      </c>
      <c r="BD265">
        <v>0.99053897579446981</v>
      </c>
      <c r="BE265">
        <v>0.9887779827262958</v>
      </c>
      <c r="BF265">
        <v>0.98693512937578043</v>
      </c>
      <c r="BG265">
        <v>0.98507246598047171</v>
      </c>
      <c r="BH265">
        <v>0.98311583488078669</v>
      </c>
      <c r="BI265">
        <v>0.98113117273846862</v>
      </c>
      <c r="BJ265">
        <v>0.97901297658537079</v>
      </c>
      <c r="BK265">
        <v>0.97683283902116314</v>
      </c>
      <c r="BL265">
        <v>0.97447905764778242</v>
      </c>
      <c r="BM265">
        <v>0.97203141084921474</v>
      </c>
      <c r="BN265">
        <v>0.96936693866185375</v>
      </c>
      <c r="BO265">
        <v>0.9665762078254343</v>
      </c>
      <c r="BP265">
        <v>0.963533392859378</v>
      </c>
      <c r="BQ265">
        <v>0.96034214039269261</v>
      </c>
      <c r="BR265">
        <v>0.95688785701599366</v>
      </c>
      <c r="BS265">
        <v>0.95328824584434946</v>
      </c>
      <c r="BT265" s="94"/>
      <c r="BU265" s="94"/>
      <c r="BV265" s="94"/>
      <c r="BW265" s="94"/>
      <c r="BX265" s="94"/>
      <c r="BY265" s="94"/>
      <c r="BZ265" s="94"/>
      <c r="CA265" s="94"/>
      <c r="CB265" s="94"/>
      <c r="CC265" s="94"/>
      <c r="CD265" s="94"/>
      <c r="CE265" s="94"/>
      <c r="CF265" s="94"/>
      <c r="CG265" s="94"/>
    </row>
    <row r="266" spans="1:85" ht="12.75" customHeight="1" x14ac:dyDescent="0.4">
      <c r="B266" s="95" t="s">
        <v>54</v>
      </c>
      <c r="C266" s="89" t="s">
        <v>30</v>
      </c>
      <c r="D266" s="89" t="s">
        <v>30</v>
      </c>
      <c r="E266" s="89" t="s">
        <v>30</v>
      </c>
      <c r="F266" s="89" t="s">
        <v>30</v>
      </c>
      <c r="G266" s="89">
        <v>0</v>
      </c>
      <c r="H266" s="89">
        <v>0</v>
      </c>
      <c r="I266" s="89">
        <v>0</v>
      </c>
      <c r="J266" s="89">
        <v>0</v>
      </c>
      <c r="K266" s="89">
        <v>0</v>
      </c>
      <c r="L266" s="89">
        <v>0</v>
      </c>
      <c r="M266" s="89">
        <v>0</v>
      </c>
      <c r="N266" s="89">
        <v>0</v>
      </c>
      <c r="O266" s="89">
        <v>0</v>
      </c>
      <c r="P266" s="89">
        <v>0</v>
      </c>
      <c r="Q266" s="89">
        <v>0</v>
      </c>
      <c r="R266" s="89">
        <v>0</v>
      </c>
      <c r="S266" s="89">
        <v>1</v>
      </c>
      <c r="T266" s="89">
        <v>1</v>
      </c>
      <c r="U266" s="89">
        <v>1</v>
      </c>
      <c r="V266" s="89">
        <v>0</v>
      </c>
      <c r="W266" s="89">
        <v>1</v>
      </c>
      <c r="X266" s="89">
        <v>1</v>
      </c>
      <c r="Y266" s="89">
        <v>1</v>
      </c>
      <c r="Z266" s="89">
        <v>1</v>
      </c>
      <c r="AA266" s="89">
        <v>1</v>
      </c>
      <c r="AB266" s="89">
        <v>1</v>
      </c>
      <c r="AC266" s="89">
        <v>1</v>
      </c>
      <c r="AD266" s="89">
        <v>1</v>
      </c>
      <c r="AE266" s="89">
        <v>1</v>
      </c>
      <c r="AF266" s="89">
        <v>1</v>
      </c>
      <c r="AG266" s="89">
        <v>1</v>
      </c>
      <c r="AH266" s="89">
        <v>1</v>
      </c>
      <c r="AI266" s="89">
        <v>1</v>
      </c>
      <c r="AJ266" s="89">
        <v>1</v>
      </c>
      <c r="AK266" s="89">
        <v>1</v>
      </c>
      <c r="AL266" s="89">
        <v>1</v>
      </c>
      <c r="AM266" s="89">
        <v>1</v>
      </c>
      <c r="AN266" s="89">
        <v>1</v>
      </c>
      <c r="AO266" s="89">
        <v>1</v>
      </c>
      <c r="AP266" s="89">
        <v>1</v>
      </c>
      <c r="AQ266" s="93">
        <v>1</v>
      </c>
      <c r="AR266" s="89">
        <v>1</v>
      </c>
      <c r="AS266" s="89">
        <v>1</v>
      </c>
      <c r="AT266" s="89">
        <v>1</v>
      </c>
      <c r="AU266" s="89">
        <v>1</v>
      </c>
      <c r="AV266" s="93">
        <v>1</v>
      </c>
      <c r="AW266" s="89">
        <v>0</v>
      </c>
      <c r="AX266">
        <v>0</v>
      </c>
      <c r="AY266">
        <v>0</v>
      </c>
      <c r="AZ266">
        <v>0</v>
      </c>
      <c r="BA266">
        <v>0</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s="94"/>
      <c r="BU266" s="94"/>
      <c r="BV266" s="94"/>
      <c r="BW266" s="94"/>
      <c r="BX266" s="94"/>
      <c r="BY266" s="94"/>
      <c r="BZ266" s="94"/>
      <c r="CA266" s="94"/>
      <c r="CB266" s="94"/>
      <c r="CC266" s="94"/>
      <c r="CD266" s="94"/>
      <c r="CE266" s="94"/>
      <c r="CF266" s="94"/>
      <c r="CG266" s="94"/>
    </row>
    <row r="267" spans="1:85" ht="12.75" customHeight="1" x14ac:dyDescent="0.4">
      <c r="B267" s="95" t="s">
        <v>55</v>
      </c>
      <c r="C267" s="95">
        <v>683</v>
      </c>
      <c r="D267" s="95">
        <v>670</v>
      </c>
      <c r="E267" s="95">
        <v>657</v>
      </c>
      <c r="F267" s="95">
        <v>628.5</v>
      </c>
      <c r="G267" s="95">
        <v>600</v>
      </c>
      <c r="H267" s="95">
        <v>590</v>
      </c>
      <c r="I267" s="95">
        <v>576</v>
      </c>
      <c r="J267" s="95">
        <v>569</v>
      </c>
      <c r="K267" s="95">
        <v>555</v>
      </c>
      <c r="L267" s="95">
        <v>548</v>
      </c>
      <c r="M267" s="95">
        <v>539</v>
      </c>
      <c r="N267" s="95">
        <v>532</v>
      </c>
      <c r="O267" s="95">
        <v>517</v>
      </c>
      <c r="P267" s="95">
        <v>509</v>
      </c>
      <c r="Q267" s="95">
        <v>500</v>
      </c>
      <c r="R267" s="95">
        <v>489</v>
      </c>
      <c r="S267" s="95">
        <v>485</v>
      </c>
      <c r="T267" s="95">
        <v>479</v>
      </c>
      <c r="U267" s="95">
        <v>469</v>
      </c>
      <c r="V267" s="95">
        <v>459</v>
      </c>
      <c r="W267" s="95">
        <v>449</v>
      </c>
      <c r="X267" s="95">
        <v>443</v>
      </c>
      <c r="Y267" s="95">
        <v>431</v>
      </c>
      <c r="Z267" s="95">
        <v>422</v>
      </c>
      <c r="AA267" s="95">
        <v>419</v>
      </c>
      <c r="AB267" s="95">
        <v>413</v>
      </c>
      <c r="AC267" s="95">
        <v>408</v>
      </c>
      <c r="AD267" s="95">
        <v>402</v>
      </c>
      <c r="AE267" s="95">
        <v>398</v>
      </c>
      <c r="AF267" s="95">
        <v>389</v>
      </c>
      <c r="AG267" s="95">
        <v>382</v>
      </c>
      <c r="AH267" s="95">
        <v>373</v>
      </c>
      <c r="AI267" s="95">
        <v>367</v>
      </c>
      <c r="AJ267" s="95">
        <v>362</v>
      </c>
      <c r="AK267" s="95">
        <v>355</v>
      </c>
      <c r="AL267" s="95">
        <v>345</v>
      </c>
      <c r="AM267" s="95">
        <v>331</v>
      </c>
      <c r="AN267" s="95">
        <v>326</v>
      </c>
      <c r="AO267" s="95">
        <v>319</v>
      </c>
      <c r="AP267" s="95">
        <v>309</v>
      </c>
      <c r="AQ267" s="119">
        <v>304</v>
      </c>
      <c r="AR267" s="95">
        <v>299</v>
      </c>
      <c r="AS267" s="95">
        <v>290</v>
      </c>
      <c r="AT267" s="95">
        <v>283</v>
      </c>
      <c r="AU267" s="95">
        <v>274</v>
      </c>
      <c r="AV267" s="119">
        <v>264</v>
      </c>
      <c r="AW267" s="95">
        <v>254</v>
      </c>
      <c r="AX267">
        <v>249</v>
      </c>
      <c r="AY267">
        <v>247.03604814128056</v>
      </c>
      <c r="AZ267">
        <v>244.88721180038175</v>
      </c>
      <c r="BA267">
        <v>242.74781712710308</v>
      </c>
      <c r="BB267">
        <v>240.44463224249307</v>
      </c>
      <c r="BC267">
        <v>238.15557252879341</v>
      </c>
      <c r="BD267">
        <v>235.6911257912767</v>
      </c>
      <c r="BE267">
        <v>233.24622399884046</v>
      </c>
      <c r="BF267">
        <v>230.61378984310542</v>
      </c>
      <c r="BG267">
        <v>228.00976791392097</v>
      </c>
      <c r="BH267">
        <v>225.20176919468415</v>
      </c>
      <c r="BI267">
        <v>222.43408682041465</v>
      </c>
      <c r="BJ267">
        <v>219.44604599005064</v>
      </c>
      <c r="BK267">
        <v>216.50997965346713</v>
      </c>
      <c r="BL267">
        <v>213.33852720569402</v>
      </c>
      <c r="BM267">
        <v>210.2288460284814</v>
      </c>
      <c r="BN267">
        <v>206.87116090248202</v>
      </c>
      <c r="BO267">
        <v>203.58636954865744</v>
      </c>
      <c r="BP267">
        <v>200.04085896262146</v>
      </c>
      <c r="BQ267">
        <v>196.5808857103217</v>
      </c>
      <c r="BR267">
        <v>192.84891287664325</v>
      </c>
      <c r="BS267">
        <v>189.2162143606011</v>
      </c>
      <c r="BT267" s="94"/>
      <c r="BU267" s="94"/>
      <c r="BV267" s="94"/>
      <c r="BW267" s="94"/>
      <c r="BX267" s="94"/>
      <c r="BY267" s="94"/>
      <c r="BZ267" s="94"/>
      <c r="CA267" s="94"/>
      <c r="CB267" s="94"/>
      <c r="CC267" s="94"/>
      <c r="CD267" s="94"/>
      <c r="CE267" s="94"/>
      <c r="CF267" s="94"/>
      <c r="CG267" s="94"/>
    </row>
    <row r="268" spans="1:85" ht="12.75" customHeight="1" x14ac:dyDescent="0.4">
      <c r="A268" s="307"/>
      <c r="B268" s="95" t="s">
        <v>10</v>
      </c>
      <c r="BT268" s="94"/>
      <c r="BU268" s="94"/>
      <c r="BV268" s="94"/>
      <c r="BW268" s="94"/>
      <c r="BX268" s="94"/>
      <c r="BY268" s="94"/>
      <c r="BZ268" s="94"/>
      <c r="CA268" s="94"/>
      <c r="CB268" s="94"/>
      <c r="CC268" s="94"/>
      <c r="CD268" s="94"/>
      <c r="CE268" s="94"/>
      <c r="CF268" s="94"/>
      <c r="CG268" s="94"/>
    </row>
    <row r="269" spans="1:85" ht="12.75" customHeight="1" x14ac:dyDescent="0.4">
      <c r="A269" s="307"/>
      <c r="BT269" s="94"/>
      <c r="BU269" s="94"/>
      <c r="BV269" s="94"/>
      <c r="BW269" s="94"/>
      <c r="BX269" s="94"/>
      <c r="BY269" s="94"/>
      <c r="BZ269" s="94"/>
      <c r="CA269" s="94"/>
      <c r="CB269" s="94"/>
      <c r="CC269" s="94"/>
      <c r="CD269" s="94"/>
      <c r="CE269" s="94"/>
      <c r="CF269" s="94"/>
      <c r="CG269" s="94"/>
    </row>
    <row r="270" spans="1:85" ht="12.75" customHeight="1" x14ac:dyDescent="0.4">
      <c r="A270" s="307"/>
      <c r="BT270" s="94"/>
      <c r="BU270" s="94"/>
      <c r="BV270" s="94"/>
      <c r="BW270" s="94"/>
      <c r="BX270" s="94"/>
      <c r="BY270" s="94"/>
      <c r="BZ270" s="94"/>
      <c r="CA270" s="94"/>
      <c r="CB270" s="94"/>
      <c r="CC270" s="94"/>
      <c r="CD270" s="94"/>
      <c r="CE270" s="94"/>
      <c r="CF270" s="94"/>
      <c r="CG270" s="94"/>
    </row>
    <row r="271" spans="1:85" ht="12.75" customHeight="1" x14ac:dyDescent="0.4">
      <c r="A271" s="307"/>
      <c r="BT271" s="94"/>
      <c r="BU271" s="94"/>
      <c r="BV271" s="94"/>
      <c r="BW271" s="94"/>
      <c r="BX271" s="94"/>
      <c r="BY271" s="94"/>
      <c r="BZ271" s="94"/>
      <c r="CA271" s="94"/>
      <c r="CB271" s="94"/>
      <c r="CC271" s="94"/>
      <c r="CD271" s="94"/>
      <c r="CE271" s="94"/>
      <c r="CF271" s="94"/>
      <c r="CG271" s="94"/>
    </row>
    <row r="272" spans="1:85" ht="12.75" customHeight="1" x14ac:dyDescent="0.4">
      <c r="A272" s="307"/>
      <c r="BT272" s="94"/>
      <c r="BU272" s="94"/>
      <c r="BV272" s="94"/>
      <c r="BW272" s="94"/>
      <c r="BX272" s="94"/>
      <c r="BY272" s="94"/>
      <c r="BZ272" s="94"/>
      <c r="CA272" s="94"/>
      <c r="CB272" s="94"/>
      <c r="CC272" s="94"/>
      <c r="CD272" s="94"/>
      <c r="CE272" s="94"/>
      <c r="CF272" s="94"/>
      <c r="CG272" s="94"/>
    </row>
    <row r="273" spans="1:85" ht="12.75" customHeight="1" x14ac:dyDescent="0.4">
      <c r="A273" s="307"/>
      <c r="BM273" s="94"/>
      <c r="BN273" s="94"/>
      <c r="BO273" s="94"/>
      <c r="BP273" s="94"/>
      <c r="BQ273" s="94"/>
      <c r="BR273" s="94"/>
      <c r="BS273" s="362"/>
      <c r="BT273" s="94"/>
      <c r="BU273" s="94"/>
      <c r="BV273" s="94"/>
      <c r="BW273" s="94"/>
      <c r="BX273" s="94"/>
      <c r="BY273" s="94"/>
      <c r="BZ273" s="94"/>
      <c r="CA273" s="94"/>
      <c r="CB273" s="94"/>
      <c r="CC273" s="94"/>
      <c r="CD273" s="94"/>
      <c r="CE273" s="94"/>
      <c r="CF273" s="94"/>
      <c r="CG273" s="94"/>
    </row>
    <row r="274" spans="1:85" ht="12.75" customHeight="1" x14ac:dyDescent="0.4">
      <c r="A274" s="307"/>
      <c r="BM274" s="94"/>
      <c r="BN274" s="94"/>
      <c r="BO274" s="94"/>
      <c r="BP274" s="94"/>
      <c r="BQ274" s="94"/>
      <c r="BR274" s="94"/>
      <c r="BS274" s="362"/>
      <c r="BT274" s="94"/>
      <c r="BU274" s="94"/>
      <c r="BV274" s="94"/>
      <c r="BW274" s="94"/>
      <c r="BX274" s="94"/>
      <c r="BY274" s="94"/>
      <c r="BZ274" s="94"/>
      <c r="CA274" s="94"/>
      <c r="CB274" s="94"/>
      <c r="CC274" s="94"/>
      <c r="CD274" s="94"/>
      <c r="CE274" s="94"/>
      <c r="CF274" s="94"/>
      <c r="CG274" s="94"/>
    </row>
    <row r="275" spans="1:85" ht="12.75" customHeight="1" x14ac:dyDescent="0.4">
      <c r="A275" s="307"/>
      <c r="BM275" s="94"/>
      <c r="BN275" s="94"/>
      <c r="BO275" s="94"/>
      <c r="BP275" s="94"/>
      <c r="BQ275" s="94"/>
      <c r="BR275" s="94"/>
      <c r="BS275" s="362"/>
      <c r="BT275" s="94"/>
      <c r="BU275" s="94"/>
      <c r="BV275" s="94"/>
      <c r="BW275" s="94"/>
      <c r="BX275" s="94"/>
      <c r="BY275" s="94"/>
      <c r="BZ275" s="94"/>
      <c r="CA275" s="94"/>
      <c r="CB275" s="94"/>
      <c r="CC275" s="94"/>
      <c r="CD275" s="94"/>
      <c r="CE275" s="94"/>
      <c r="CF275" s="94"/>
      <c r="CG275" s="94"/>
    </row>
    <row r="276" spans="1:85" ht="12.75" customHeight="1" x14ac:dyDescent="0.4">
      <c r="A276" s="307"/>
      <c r="BM276" s="94"/>
      <c r="BN276" s="94"/>
      <c r="BO276" s="94"/>
      <c r="BP276" s="94"/>
      <c r="BQ276" s="94"/>
      <c r="BR276" s="94"/>
      <c r="BS276" s="362"/>
      <c r="BT276" s="94"/>
      <c r="BU276" s="94"/>
      <c r="BV276" s="94"/>
      <c r="BW276" s="94"/>
      <c r="BX276" s="94"/>
      <c r="BY276" s="94"/>
      <c r="BZ276" s="94"/>
      <c r="CA276" s="94"/>
      <c r="CB276" s="94"/>
      <c r="CC276" s="94"/>
      <c r="CD276" s="94"/>
      <c r="CE276" s="94"/>
      <c r="CF276" s="94"/>
      <c r="CG276" s="94"/>
    </row>
    <row r="278" spans="1:85" ht="12.75" customHeight="1" x14ac:dyDescent="0.4">
      <c r="A278" s="308" t="s">
        <v>36</v>
      </c>
      <c r="BM278" s="94"/>
      <c r="BN278" s="94"/>
      <c r="BO278" s="94"/>
      <c r="BP278" s="94"/>
      <c r="BQ278" s="94"/>
      <c r="BR278" s="94"/>
      <c r="BS278" s="362"/>
      <c r="BT278" s="94"/>
      <c r="BU278" s="94"/>
      <c r="BV278" s="94"/>
      <c r="BW278" s="94"/>
      <c r="BX278" s="94"/>
      <c r="BY278" s="94"/>
      <c r="BZ278" s="94"/>
      <c r="CA278" s="94"/>
      <c r="CB278" s="94"/>
      <c r="CC278" s="94"/>
      <c r="CD278" s="94"/>
      <c r="CE278" s="94"/>
      <c r="CF278" s="94"/>
      <c r="CG278" s="94"/>
    </row>
    <row r="279" spans="1:85" ht="12.75" customHeight="1" x14ac:dyDescent="0.4">
      <c r="B279" s="95" t="s">
        <v>51</v>
      </c>
      <c r="C279" s="89" t="s">
        <v>30</v>
      </c>
      <c r="D279" s="89" t="s">
        <v>30</v>
      </c>
      <c r="E279" s="89" t="s">
        <v>30</v>
      </c>
      <c r="F279" s="89" t="s">
        <v>30</v>
      </c>
      <c r="G279" s="89">
        <v>15007.638405581316</v>
      </c>
      <c r="H279" s="89">
        <v>14301</v>
      </c>
      <c r="I279" s="89">
        <v>13710</v>
      </c>
      <c r="J279" s="89">
        <v>13020</v>
      </c>
      <c r="K279" s="89">
        <v>12495</v>
      </c>
      <c r="L279" s="89">
        <v>11832</v>
      </c>
      <c r="M279" s="89">
        <v>11328</v>
      </c>
      <c r="N279" s="89">
        <v>10753</v>
      </c>
      <c r="O279" s="89">
        <v>10272</v>
      </c>
      <c r="P279" s="89">
        <v>9754</v>
      </c>
      <c r="Q279" s="89">
        <v>9275</v>
      </c>
      <c r="R279" s="89">
        <v>8799</v>
      </c>
      <c r="S279" s="89">
        <v>8346</v>
      </c>
      <c r="T279" s="89">
        <v>7850</v>
      </c>
      <c r="U279" s="89">
        <v>7492</v>
      </c>
      <c r="V279" s="89">
        <v>0</v>
      </c>
      <c r="W279" s="89">
        <v>0</v>
      </c>
      <c r="X279" s="89">
        <v>0</v>
      </c>
      <c r="Y279" s="89">
        <v>0</v>
      </c>
      <c r="Z279" s="89">
        <v>0</v>
      </c>
      <c r="AA279" s="89">
        <v>0</v>
      </c>
      <c r="AB279" s="89">
        <v>0</v>
      </c>
      <c r="AC279" s="89">
        <v>0</v>
      </c>
      <c r="AD279" s="89">
        <v>0</v>
      </c>
      <c r="AE279" s="89">
        <v>0</v>
      </c>
      <c r="AF279" s="89">
        <v>0</v>
      </c>
      <c r="AG279" s="89">
        <v>0</v>
      </c>
      <c r="AH279" s="89">
        <v>0</v>
      </c>
      <c r="AI279" s="89">
        <v>0</v>
      </c>
      <c r="AJ279" s="89">
        <v>0</v>
      </c>
      <c r="BM279" s="94"/>
      <c r="BN279" s="94"/>
      <c r="BO279" s="94"/>
      <c r="BP279" s="94"/>
      <c r="BQ279" s="94"/>
      <c r="BR279" s="94"/>
      <c r="BS279" s="362"/>
      <c r="BT279" s="94"/>
      <c r="BU279" s="94"/>
      <c r="BV279" s="94"/>
      <c r="BW279" s="94"/>
      <c r="BX279" s="94"/>
      <c r="BY279" s="94"/>
      <c r="BZ279" s="94"/>
      <c r="CA279" s="94"/>
      <c r="CB279" s="94"/>
      <c r="CC279" s="94"/>
      <c r="CD279" s="94"/>
      <c r="CE279" s="94"/>
      <c r="CF279" s="94"/>
      <c r="CG279" s="94"/>
    </row>
    <row r="280" spans="1:85" ht="12.75" customHeight="1" x14ac:dyDescent="0.4">
      <c r="B280" s="95" t="s">
        <v>44</v>
      </c>
      <c r="C280" s="89" t="s">
        <v>30</v>
      </c>
      <c r="D280" s="89" t="s">
        <v>30</v>
      </c>
      <c r="E280" s="89" t="s">
        <v>30</v>
      </c>
      <c r="F280" s="89" t="s">
        <v>30</v>
      </c>
      <c r="G280" s="89">
        <v>10616.451610158676</v>
      </c>
      <c r="H280" s="89">
        <v>10084</v>
      </c>
      <c r="I280" s="89">
        <v>9631</v>
      </c>
      <c r="J280" s="89">
        <v>9132</v>
      </c>
      <c r="K280" s="89">
        <v>8744</v>
      </c>
      <c r="L280" s="89">
        <v>8343</v>
      </c>
      <c r="M280" s="89">
        <v>7977</v>
      </c>
      <c r="N280" s="89">
        <v>7592</v>
      </c>
      <c r="O280" s="89">
        <v>7219</v>
      </c>
      <c r="P280" s="89">
        <v>6883</v>
      </c>
      <c r="Q280" s="89">
        <v>6538</v>
      </c>
      <c r="R280" s="89">
        <v>6221</v>
      </c>
      <c r="S280" s="89">
        <v>5863</v>
      </c>
      <c r="T280" s="89">
        <v>5515</v>
      </c>
      <c r="U280" s="89">
        <v>5256</v>
      </c>
      <c r="V280" s="89">
        <v>0</v>
      </c>
      <c r="W280" s="89">
        <v>0</v>
      </c>
      <c r="X280" s="89">
        <v>0</v>
      </c>
      <c r="Y280" s="89">
        <v>0</v>
      </c>
      <c r="Z280" s="89">
        <v>0</v>
      </c>
      <c r="AA280" s="89">
        <v>0</v>
      </c>
      <c r="AB280" s="89">
        <v>0</v>
      </c>
      <c r="AC280" s="89">
        <v>0</v>
      </c>
      <c r="AD280" s="89">
        <v>0</v>
      </c>
      <c r="AE280" s="89">
        <v>0</v>
      </c>
      <c r="AF280" s="89">
        <v>0</v>
      </c>
      <c r="AG280" s="89">
        <v>0</v>
      </c>
      <c r="AH280" s="89">
        <v>0</v>
      </c>
      <c r="AI280" s="89">
        <v>0</v>
      </c>
      <c r="AJ280" s="89">
        <v>0</v>
      </c>
      <c r="BM280" s="94"/>
      <c r="BN280" s="94"/>
      <c r="BO280" s="94"/>
      <c r="BP280" s="94"/>
      <c r="BQ280" s="94"/>
      <c r="BR280" s="94"/>
      <c r="BS280" s="362"/>
      <c r="BT280" s="94"/>
      <c r="BU280" s="94"/>
      <c r="BV280" s="94"/>
      <c r="BW280" s="94"/>
      <c r="BX280" s="94"/>
      <c r="BY280" s="94"/>
      <c r="BZ280" s="94"/>
      <c r="CA280" s="94"/>
      <c r="CB280" s="94"/>
      <c r="CC280" s="94"/>
      <c r="CD280" s="94"/>
      <c r="CE280" s="94"/>
      <c r="CF280" s="94"/>
      <c r="CG280" s="94"/>
    </row>
    <row r="281" spans="1:85" ht="12.75" customHeight="1" x14ac:dyDescent="0.4">
      <c r="B281" s="95" t="s">
        <v>45</v>
      </c>
      <c r="C281" s="89" t="s">
        <v>30</v>
      </c>
      <c r="D281" s="89" t="s">
        <v>30</v>
      </c>
      <c r="E281" s="89" t="s">
        <v>30</v>
      </c>
      <c r="F281" s="89" t="s">
        <v>30</v>
      </c>
      <c r="G281" s="89">
        <v>9269.3943080784447</v>
      </c>
      <c r="H281" s="89">
        <v>8892</v>
      </c>
      <c r="I281" s="89">
        <v>8575</v>
      </c>
      <c r="J281" s="89">
        <v>8229</v>
      </c>
      <c r="K281" s="89">
        <v>7884</v>
      </c>
      <c r="L281" s="89">
        <v>7506</v>
      </c>
      <c r="M281" s="89">
        <v>7172</v>
      </c>
      <c r="N281" s="89">
        <v>6864</v>
      </c>
      <c r="O281" s="89">
        <v>6563</v>
      </c>
      <c r="P281" s="89">
        <v>6304</v>
      </c>
      <c r="Q281" s="89">
        <v>6005</v>
      </c>
      <c r="R281" s="89">
        <v>5760</v>
      </c>
      <c r="S281" s="89">
        <v>5477</v>
      </c>
      <c r="T281" s="89">
        <v>5210</v>
      </c>
      <c r="U281" s="89">
        <v>5062</v>
      </c>
      <c r="V281" s="89">
        <v>0</v>
      </c>
      <c r="W281" s="89">
        <v>0</v>
      </c>
      <c r="X281" s="89">
        <v>0</v>
      </c>
      <c r="Y281" s="89">
        <v>0</v>
      </c>
      <c r="Z281" s="89">
        <v>0</v>
      </c>
      <c r="AA281" s="89">
        <v>0</v>
      </c>
      <c r="AB281" s="89">
        <v>0</v>
      </c>
      <c r="AC281" s="89">
        <v>0</v>
      </c>
      <c r="AD281" s="89">
        <v>0</v>
      </c>
      <c r="AE281" s="89">
        <v>0</v>
      </c>
      <c r="AF281" s="89">
        <v>0</v>
      </c>
      <c r="AG281" s="89">
        <v>0</v>
      </c>
      <c r="AH281" s="89">
        <v>0</v>
      </c>
      <c r="AI281" s="89">
        <v>0</v>
      </c>
      <c r="AJ281" s="89">
        <v>0</v>
      </c>
      <c r="BM281" s="94"/>
      <c r="BN281" s="94"/>
      <c r="BO281" s="94"/>
      <c r="BP281" s="94"/>
      <c r="BQ281" s="94"/>
      <c r="BR281" s="94"/>
      <c r="BS281" s="362"/>
      <c r="BT281" s="94"/>
      <c r="BU281" s="94"/>
      <c r="BV281" s="94"/>
      <c r="BW281" s="94"/>
      <c r="BX281" s="94"/>
      <c r="BY281" s="94"/>
      <c r="BZ281" s="94"/>
      <c r="CA281" s="94"/>
      <c r="CB281" s="94"/>
      <c r="CC281" s="94"/>
      <c r="CD281" s="94"/>
      <c r="CE281" s="94"/>
      <c r="CF281" s="94"/>
      <c r="CG281" s="94"/>
    </row>
    <row r="282" spans="1:85" ht="12.75" customHeight="1" x14ac:dyDescent="0.4">
      <c r="B282" s="95" t="s">
        <v>46</v>
      </c>
      <c r="C282" s="89" t="s">
        <v>30</v>
      </c>
      <c r="D282" s="89" t="s">
        <v>30</v>
      </c>
      <c r="E282" s="89" t="s">
        <v>30</v>
      </c>
      <c r="F282" s="89" t="s">
        <v>30</v>
      </c>
      <c r="G282" s="89">
        <v>4624.1967073637643</v>
      </c>
      <c r="H282" s="89">
        <v>4427</v>
      </c>
      <c r="I282" s="89">
        <v>4275</v>
      </c>
      <c r="J282" s="89">
        <v>4079</v>
      </c>
      <c r="K282" s="89">
        <v>3912</v>
      </c>
      <c r="L282" s="89">
        <v>3702</v>
      </c>
      <c r="M282" s="89">
        <v>3541</v>
      </c>
      <c r="N282" s="89">
        <v>3381</v>
      </c>
      <c r="O282" s="89">
        <v>3226</v>
      </c>
      <c r="P282" s="89">
        <v>3068</v>
      </c>
      <c r="Q282" s="89">
        <v>2913</v>
      </c>
      <c r="R282" s="89">
        <v>2776</v>
      </c>
      <c r="S282" s="89">
        <v>2644</v>
      </c>
      <c r="T282" s="89">
        <v>2506</v>
      </c>
      <c r="U282" s="89">
        <v>2400</v>
      </c>
      <c r="V282" s="89">
        <v>0</v>
      </c>
      <c r="W282" s="89">
        <v>0</v>
      </c>
      <c r="X282" s="89">
        <v>0</v>
      </c>
      <c r="Y282" s="89">
        <v>0</v>
      </c>
      <c r="Z282" s="89">
        <v>0</v>
      </c>
      <c r="AA282" s="89">
        <v>0</v>
      </c>
      <c r="AB282" s="89">
        <v>0</v>
      </c>
      <c r="AC282" s="89">
        <v>0</v>
      </c>
      <c r="AD282" s="89">
        <v>0</v>
      </c>
      <c r="AE282" s="89">
        <v>0</v>
      </c>
      <c r="AF282" s="89">
        <v>0</v>
      </c>
      <c r="AG282" s="89">
        <v>0</v>
      </c>
      <c r="AH282" s="89">
        <v>0</v>
      </c>
      <c r="AI282" s="89">
        <v>0</v>
      </c>
      <c r="AJ282" s="89">
        <v>0</v>
      </c>
      <c r="BM282" s="94"/>
      <c r="BN282" s="94"/>
      <c r="BO282" s="94"/>
      <c r="BP282" s="94"/>
      <c r="BQ282" s="94"/>
      <c r="BR282" s="94"/>
      <c r="BS282" s="362"/>
      <c r="BT282" s="94"/>
      <c r="BU282" s="94"/>
      <c r="BV282" s="94"/>
      <c r="BW282" s="94"/>
      <c r="BX282" s="94"/>
      <c r="BY282" s="94"/>
      <c r="BZ282" s="94"/>
      <c r="CA282" s="94"/>
      <c r="CB282" s="94"/>
      <c r="CC282" s="94"/>
      <c r="CD282" s="94"/>
      <c r="CE282" s="94"/>
      <c r="CF282" s="94"/>
      <c r="CG282" s="94"/>
    </row>
    <row r="283" spans="1:85" ht="12.75" customHeight="1" x14ac:dyDescent="0.4">
      <c r="B283" s="95" t="s">
        <v>47</v>
      </c>
      <c r="C283" s="89" t="s">
        <v>30</v>
      </c>
      <c r="D283" s="89" t="s">
        <v>30</v>
      </c>
      <c r="E283" s="89" t="s">
        <v>30</v>
      </c>
      <c r="F283" s="89" t="s">
        <v>30</v>
      </c>
      <c r="G283" s="89">
        <v>4518.1921980686602</v>
      </c>
      <c r="H283" s="89">
        <v>4349</v>
      </c>
      <c r="I283" s="89">
        <v>4162</v>
      </c>
      <c r="J283" s="89">
        <v>3995</v>
      </c>
      <c r="K283" s="89">
        <v>3854</v>
      </c>
      <c r="L283" s="89">
        <v>3687</v>
      </c>
      <c r="M283" s="89">
        <v>3559</v>
      </c>
      <c r="N283" s="89">
        <v>3399</v>
      </c>
      <c r="O283" s="89">
        <v>3270</v>
      </c>
      <c r="P283" s="89">
        <v>3131</v>
      </c>
      <c r="Q283" s="89">
        <v>2964</v>
      </c>
      <c r="R283" s="89">
        <v>2809</v>
      </c>
      <c r="S283" s="89">
        <v>2694</v>
      </c>
      <c r="T283" s="89">
        <v>2556</v>
      </c>
      <c r="U283" s="89">
        <v>2463</v>
      </c>
      <c r="V283" s="89">
        <v>0</v>
      </c>
      <c r="W283" s="89">
        <v>0</v>
      </c>
      <c r="X283" s="89">
        <v>0</v>
      </c>
      <c r="Y283" s="89">
        <v>0</v>
      </c>
      <c r="Z283" s="89">
        <v>0</v>
      </c>
      <c r="AA283" s="89">
        <v>0</v>
      </c>
      <c r="AB283" s="89">
        <v>0</v>
      </c>
      <c r="AC283" s="89">
        <v>0</v>
      </c>
      <c r="AD283" s="89">
        <v>0</v>
      </c>
      <c r="AE283" s="89">
        <v>0</v>
      </c>
      <c r="AF283" s="89">
        <v>0</v>
      </c>
      <c r="AG283" s="89">
        <v>0</v>
      </c>
      <c r="AH283" s="89">
        <v>0</v>
      </c>
      <c r="AI283" s="89">
        <v>0</v>
      </c>
      <c r="AJ283" s="89">
        <v>0</v>
      </c>
      <c r="BM283" s="94"/>
      <c r="BN283" s="94"/>
      <c r="BO283" s="94"/>
      <c r="BP283" s="94"/>
      <c r="BQ283" s="94"/>
      <c r="BR283" s="94"/>
      <c r="BS283" s="362"/>
      <c r="BT283" s="94"/>
      <c r="BU283" s="94"/>
      <c r="BV283" s="94"/>
      <c r="BW283" s="94"/>
      <c r="BX283" s="94"/>
      <c r="BY283" s="94"/>
      <c r="BZ283" s="94"/>
      <c r="CA283" s="94"/>
      <c r="CB283" s="94"/>
      <c r="CC283" s="94"/>
      <c r="CD283" s="94"/>
      <c r="CE283" s="94"/>
      <c r="CF283" s="94"/>
      <c r="CG283" s="94"/>
    </row>
    <row r="284" spans="1:85" ht="12.75" customHeight="1" x14ac:dyDescent="0.4">
      <c r="B284" s="95" t="s">
        <v>48</v>
      </c>
      <c r="C284" s="89" t="s">
        <v>30</v>
      </c>
      <c r="D284" s="89" t="s">
        <v>30</v>
      </c>
      <c r="E284" s="89" t="s">
        <v>30</v>
      </c>
      <c r="F284" s="89" t="s">
        <v>30</v>
      </c>
      <c r="G284" s="89">
        <v>2169.092270387544</v>
      </c>
      <c r="H284" s="89">
        <v>2075</v>
      </c>
      <c r="I284" s="89">
        <v>1998</v>
      </c>
      <c r="J284" s="89">
        <v>1909</v>
      </c>
      <c r="K284" s="89">
        <v>1830</v>
      </c>
      <c r="L284" s="89">
        <v>1732</v>
      </c>
      <c r="M284" s="89">
        <v>1669</v>
      </c>
      <c r="N284" s="89">
        <v>1597</v>
      </c>
      <c r="O284" s="89">
        <v>1528</v>
      </c>
      <c r="P284" s="89">
        <v>1459</v>
      </c>
      <c r="Q284" s="89">
        <v>1377</v>
      </c>
      <c r="R284" s="89">
        <v>1328</v>
      </c>
      <c r="S284" s="89">
        <v>1146</v>
      </c>
      <c r="T284" s="89">
        <v>1072</v>
      </c>
      <c r="U284" s="89">
        <v>1031</v>
      </c>
      <c r="V284" s="89">
        <v>0</v>
      </c>
      <c r="W284" s="89">
        <v>0</v>
      </c>
      <c r="X284" s="89">
        <v>0</v>
      </c>
      <c r="Y284" s="89">
        <v>0</v>
      </c>
      <c r="Z284" s="89">
        <v>0</v>
      </c>
      <c r="AA284" s="89">
        <v>0</v>
      </c>
      <c r="AB284" s="89">
        <v>0</v>
      </c>
      <c r="AC284" s="89">
        <v>0</v>
      </c>
      <c r="AD284" s="89">
        <v>0</v>
      </c>
      <c r="AE284" s="89">
        <v>0</v>
      </c>
      <c r="AF284" s="89">
        <v>0</v>
      </c>
      <c r="AG284" s="89">
        <v>0</v>
      </c>
      <c r="AH284" s="89">
        <v>0</v>
      </c>
      <c r="AI284" s="89">
        <v>0</v>
      </c>
      <c r="AJ284" s="89">
        <v>0</v>
      </c>
      <c r="BM284" s="94"/>
      <c r="BN284" s="94"/>
      <c r="BO284" s="94"/>
      <c r="BP284" s="94"/>
      <c r="BQ284" s="94"/>
      <c r="BR284" s="94"/>
      <c r="BS284" s="362"/>
      <c r="BT284" s="94"/>
      <c r="BU284" s="94"/>
      <c r="BV284" s="94"/>
      <c r="BW284" s="94"/>
      <c r="BX284" s="94"/>
      <c r="BY284" s="94"/>
      <c r="BZ284" s="94"/>
      <c r="CA284" s="94"/>
      <c r="CB284" s="94"/>
      <c r="CC284" s="94"/>
      <c r="CD284" s="94"/>
      <c r="CE284" s="94"/>
      <c r="CF284" s="94"/>
      <c r="CG284" s="94"/>
    </row>
    <row r="285" spans="1:85" ht="12.75" customHeight="1" x14ac:dyDescent="0.4">
      <c r="B285" s="95" t="s">
        <v>49</v>
      </c>
      <c r="C285" s="89" t="s">
        <v>30</v>
      </c>
      <c r="D285" s="89" t="s">
        <v>30</v>
      </c>
      <c r="E285" s="89" t="s">
        <v>30</v>
      </c>
      <c r="F285" s="89" t="s">
        <v>30</v>
      </c>
      <c r="G285" s="89">
        <v>99.004211511464675</v>
      </c>
      <c r="H285" s="89">
        <v>101</v>
      </c>
      <c r="I285" s="89">
        <v>95</v>
      </c>
      <c r="J285" s="89">
        <v>88</v>
      </c>
      <c r="K285" s="89">
        <v>86</v>
      </c>
      <c r="L285" s="89">
        <v>83</v>
      </c>
      <c r="M285" s="89">
        <v>75</v>
      </c>
      <c r="N285" s="89">
        <v>73</v>
      </c>
      <c r="O285" s="89">
        <v>64</v>
      </c>
      <c r="P285" s="89">
        <v>66</v>
      </c>
      <c r="Q285" s="89">
        <v>66</v>
      </c>
      <c r="R285" s="89">
        <v>65</v>
      </c>
      <c r="S285" s="89">
        <v>62</v>
      </c>
      <c r="T285" s="89">
        <v>56</v>
      </c>
      <c r="U285" s="89">
        <v>51</v>
      </c>
      <c r="V285" s="89">
        <v>0</v>
      </c>
      <c r="W285" s="89">
        <v>0</v>
      </c>
      <c r="X285" s="89">
        <v>0</v>
      </c>
      <c r="Y285" s="89">
        <v>0</v>
      </c>
      <c r="Z285" s="89">
        <v>0</v>
      </c>
      <c r="AA285" s="89">
        <v>0</v>
      </c>
      <c r="AB285" s="89">
        <v>0</v>
      </c>
      <c r="AC285" s="89">
        <v>0</v>
      </c>
      <c r="AD285" s="89">
        <v>0</v>
      </c>
      <c r="AE285" s="89">
        <v>0</v>
      </c>
      <c r="AF285" s="89">
        <v>0</v>
      </c>
      <c r="AG285" s="89">
        <v>0</v>
      </c>
      <c r="AH285" s="89">
        <v>0</v>
      </c>
      <c r="AI285" s="89">
        <v>0</v>
      </c>
      <c r="AJ285" s="89">
        <v>0</v>
      </c>
      <c r="BM285" s="94"/>
      <c r="BN285" s="94"/>
      <c r="BO285" s="94"/>
      <c r="BP285" s="94"/>
      <c r="BQ285" s="94"/>
      <c r="BR285" s="94"/>
      <c r="BS285" s="362"/>
      <c r="BT285" s="94"/>
      <c r="BU285" s="94"/>
      <c r="BV285" s="94"/>
      <c r="BW285" s="94"/>
      <c r="BX285" s="94"/>
      <c r="BY285" s="94"/>
      <c r="BZ285" s="94"/>
      <c r="CA285" s="94"/>
      <c r="CB285" s="94"/>
      <c r="CC285" s="94"/>
      <c r="CD285" s="94"/>
      <c r="CE285" s="94"/>
      <c r="CF285" s="94"/>
      <c r="CG285" s="94"/>
    </row>
    <row r="286" spans="1:85" ht="12.75" customHeight="1" x14ac:dyDescent="0.4">
      <c r="B286" s="95" t="s">
        <v>50</v>
      </c>
      <c r="C286" s="89" t="s">
        <v>30</v>
      </c>
      <c r="D286" s="89" t="s">
        <v>30</v>
      </c>
      <c r="E286" s="89" t="s">
        <v>30</v>
      </c>
      <c r="F286" s="89" t="s">
        <v>30</v>
      </c>
      <c r="G286" s="89">
        <v>712.03028885012975</v>
      </c>
      <c r="H286" s="89">
        <v>659</v>
      </c>
      <c r="I286" s="89">
        <v>632</v>
      </c>
      <c r="J286" s="89">
        <v>621</v>
      </c>
      <c r="K286" s="89">
        <v>594</v>
      </c>
      <c r="L286" s="89">
        <v>566</v>
      </c>
      <c r="M286" s="89">
        <v>557</v>
      </c>
      <c r="N286" s="89">
        <v>537</v>
      </c>
      <c r="O286" s="89">
        <v>524</v>
      </c>
      <c r="P286" s="89">
        <v>511</v>
      </c>
      <c r="Q286" s="89">
        <v>489</v>
      </c>
      <c r="R286" s="89">
        <v>470</v>
      </c>
      <c r="S286" s="89">
        <v>448</v>
      </c>
      <c r="T286" s="89">
        <v>430</v>
      </c>
      <c r="U286" s="89">
        <v>413</v>
      </c>
      <c r="V286" s="89">
        <v>0</v>
      </c>
      <c r="W286" s="89">
        <v>0</v>
      </c>
      <c r="X286" s="89">
        <v>0</v>
      </c>
      <c r="Y286" s="89">
        <v>0</v>
      </c>
      <c r="Z286" s="89">
        <v>0</v>
      </c>
      <c r="AA286" s="89">
        <v>0</v>
      </c>
      <c r="AB286" s="89">
        <v>0</v>
      </c>
      <c r="AC286" s="89">
        <v>0</v>
      </c>
      <c r="AD286" s="89">
        <v>0</v>
      </c>
      <c r="AE286" s="89">
        <v>0</v>
      </c>
      <c r="AF286" s="89">
        <v>0</v>
      </c>
      <c r="AG286" s="89">
        <v>0</v>
      </c>
      <c r="AH286" s="89">
        <v>0</v>
      </c>
      <c r="AI286" s="89">
        <v>0</v>
      </c>
      <c r="AJ286" s="89">
        <v>0</v>
      </c>
      <c r="BM286" s="94"/>
      <c r="BN286" s="94"/>
      <c r="BO286" s="94"/>
      <c r="BP286" s="94"/>
      <c r="BQ286" s="94"/>
      <c r="BR286" s="94"/>
      <c r="BS286" s="362"/>
      <c r="BT286" s="94"/>
      <c r="BU286" s="94"/>
      <c r="BV286" s="94"/>
      <c r="BW286" s="94"/>
      <c r="BX286" s="94"/>
      <c r="BY286" s="94"/>
      <c r="BZ286" s="94"/>
      <c r="CA286" s="94"/>
      <c r="CB286" s="94"/>
      <c r="CC286" s="94"/>
      <c r="CD286" s="94"/>
      <c r="CE286" s="94"/>
      <c r="CF286" s="94"/>
      <c r="CG286" s="94"/>
    </row>
    <row r="287" spans="1:85" ht="12.75" customHeight="1" x14ac:dyDescent="0.4">
      <c r="B287" s="95" t="s">
        <v>54</v>
      </c>
      <c r="C287" s="89" t="s">
        <v>30</v>
      </c>
      <c r="D287" s="89" t="s">
        <v>30</v>
      </c>
      <c r="E287" s="89" t="s">
        <v>30</v>
      </c>
      <c r="F287" s="89" t="s">
        <v>30</v>
      </c>
      <c r="G287" s="89">
        <v>0</v>
      </c>
      <c r="H287" s="89">
        <v>0</v>
      </c>
      <c r="I287" s="89">
        <v>0</v>
      </c>
      <c r="J287" s="89">
        <v>0</v>
      </c>
      <c r="K287" s="89">
        <v>0</v>
      </c>
      <c r="L287" s="89">
        <v>0</v>
      </c>
      <c r="M287" s="89">
        <v>0</v>
      </c>
      <c r="N287" s="89">
        <v>0</v>
      </c>
      <c r="O287" s="89">
        <v>0</v>
      </c>
      <c r="P287" s="89">
        <v>0</v>
      </c>
      <c r="Q287" s="89">
        <v>0</v>
      </c>
      <c r="R287" s="89">
        <v>0</v>
      </c>
      <c r="S287" s="89">
        <v>135</v>
      </c>
      <c r="T287" s="89">
        <v>132</v>
      </c>
      <c r="U287" s="89">
        <v>131</v>
      </c>
      <c r="V287" s="89">
        <v>0</v>
      </c>
      <c r="W287" s="89">
        <v>0</v>
      </c>
      <c r="X287" s="89">
        <v>0</v>
      </c>
      <c r="Y287" s="89">
        <v>0</v>
      </c>
      <c r="Z287" s="89">
        <v>0</v>
      </c>
      <c r="AA287" s="89">
        <v>0</v>
      </c>
      <c r="AB287" s="89">
        <v>0</v>
      </c>
      <c r="AC287" s="89">
        <v>0</v>
      </c>
      <c r="AD287" s="89">
        <v>0</v>
      </c>
      <c r="AE287" s="89">
        <v>0</v>
      </c>
      <c r="AF287" s="89">
        <v>0</v>
      </c>
      <c r="AG287" s="89">
        <v>0</v>
      </c>
      <c r="AH287" s="89">
        <v>0</v>
      </c>
      <c r="AI287" s="89">
        <v>0</v>
      </c>
      <c r="AJ287" s="89">
        <v>0</v>
      </c>
      <c r="BM287" s="94"/>
      <c r="BN287" s="94"/>
      <c r="BO287" s="94"/>
      <c r="BP287" s="94"/>
      <c r="BQ287" s="94"/>
      <c r="BR287" s="94"/>
      <c r="BS287" s="362"/>
      <c r="BT287" s="94"/>
      <c r="BU287" s="94"/>
      <c r="BV287" s="94"/>
      <c r="BW287" s="94"/>
      <c r="BX287" s="94"/>
      <c r="BY287" s="94"/>
      <c r="BZ287" s="94"/>
      <c r="CA287" s="94"/>
      <c r="CB287" s="94"/>
      <c r="CC287" s="94"/>
      <c r="CD287" s="94"/>
      <c r="CE287" s="94"/>
      <c r="CF287" s="94"/>
      <c r="CG287" s="94"/>
    </row>
    <row r="288" spans="1:85" ht="12.75" customHeight="1" x14ac:dyDescent="0.4">
      <c r="B288" s="95" t="s">
        <v>55</v>
      </c>
      <c r="C288" s="95">
        <v>56596.041078655697</v>
      </c>
      <c r="D288" s="95">
        <v>53872.020539327845</v>
      </c>
      <c r="E288" s="95">
        <v>51148</v>
      </c>
      <c r="F288" s="95">
        <v>49082</v>
      </c>
      <c r="G288" s="95">
        <v>47016</v>
      </c>
      <c r="H288" s="95">
        <v>44888</v>
      </c>
      <c r="I288" s="95">
        <v>43078</v>
      </c>
      <c r="J288" s="95">
        <v>41073</v>
      </c>
      <c r="K288" s="95">
        <v>39399</v>
      </c>
      <c r="L288" s="95">
        <v>37451</v>
      </c>
      <c r="M288" s="95">
        <v>35878</v>
      </c>
      <c r="N288" s="95">
        <v>34196</v>
      </c>
      <c r="O288" s="95">
        <v>32666</v>
      </c>
      <c r="P288" s="95">
        <v>31176</v>
      </c>
      <c r="Q288" s="95">
        <v>29627</v>
      </c>
      <c r="R288" s="95">
        <v>28228</v>
      </c>
      <c r="S288" s="95">
        <v>26815</v>
      </c>
      <c r="T288" s="95">
        <v>25327</v>
      </c>
      <c r="U288" s="95">
        <v>24299</v>
      </c>
      <c r="V288" s="95">
        <v>0</v>
      </c>
      <c r="W288" s="95">
        <v>0</v>
      </c>
      <c r="X288" s="95">
        <v>0</v>
      </c>
      <c r="Y288" s="95">
        <v>0</v>
      </c>
      <c r="Z288" s="95">
        <v>0</v>
      </c>
      <c r="AA288" s="95">
        <v>0</v>
      </c>
      <c r="AB288" s="95">
        <v>0</v>
      </c>
      <c r="AC288" s="95">
        <v>0</v>
      </c>
      <c r="AD288" s="95">
        <v>0</v>
      </c>
      <c r="AE288" s="95">
        <v>0</v>
      </c>
      <c r="AF288" s="95">
        <v>0</v>
      </c>
      <c r="AG288" s="95">
        <v>0</v>
      </c>
      <c r="AH288" s="95">
        <v>0</v>
      </c>
      <c r="AI288" s="95">
        <v>0</v>
      </c>
      <c r="AJ288" s="95">
        <v>0</v>
      </c>
      <c r="AK288" s="95"/>
      <c r="AL288" s="95"/>
      <c r="AM288" s="95"/>
      <c r="AN288" s="95"/>
      <c r="AO288" s="95"/>
      <c r="AP288" s="95"/>
      <c r="AQ288" s="119"/>
      <c r="AR288" s="95"/>
      <c r="AS288" s="95"/>
      <c r="AT288" s="95"/>
      <c r="AU288" s="95"/>
      <c r="AV288" s="119"/>
      <c r="AW288" s="95"/>
      <c r="AX288" s="95"/>
      <c r="AY288" s="95"/>
      <c r="AZ288" s="95"/>
      <c r="BA288" s="95"/>
      <c r="BB288" s="95"/>
      <c r="BC288" s="95"/>
      <c r="BD288" s="95"/>
      <c r="BE288" s="95"/>
      <c r="BF288" s="95"/>
      <c r="BG288" s="95"/>
      <c r="BH288" s="95"/>
      <c r="BI288" s="95"/>
      <c r="BJ288" s="95"/>
      <c r="BK288" s="95"/>
      <c r="BL288" s="95"/>
      <c r="BM288" s="94"/>
      <c r="BN288" s="94"/>
      <c r="BO288" s="94"/>
      <c r="BP288" s="94"/>
      <c r="BQ288" s="94"/>
      <c r="BR288" s="94"/>
      <c r="BS288" s="362"/>
      <c r="BT288" s="94"/>
      <c r="BU288" s="94"/>
      <c r="BV288" s="94"/>
      <c r="BW288" s="94"/>
      <c r="BX288" s="94"/>
      <c r="BY288" s="94"/>
      <c r="BZ288" s="94"/>
      <c r="CA288" s="94"/>
      <c r="CB288" s="94"/>
      <c r="CC288" s="94"/>
      <c r="CD288" s="94"/>
      <c r="CE288" s="94"/>
      <c r="CF288" s="94"/>
      <c r="CG288" s="94"/>
    </row>
    <row r="289" spans="1:85" ht="12.75" customHeight="1" x14ac:dyDescent="0.4">
      <c r="A289" s="307"/>
      <c r="B289" s="95" t="s">
        <v>10</v>
      </c>
      <c r="BT289" s="94"/>
      <c r="BU289" s="94"/>
      <c r="BV289" s="94"/>
      <c r="BW289" s="94"/>
      <c r="BX289" s="94"/>
      <c r="BY289" s="94"/>
      <c r="BZ289" s="94"/>
      <c r="CA289" s="94"/>
      <c r="CB289" s="94"/>
      <c r="CC289" s="94"/>
      <c r="CD289" s="94"/>
      <c r="CE289" s="94"/>
      <c r="CF289" s="94"/>
      <c r="CG289" s="94"/>
    </row>
    <row r="290" spans="1:85" ht="12.75" customHeight="1" x14ac:dyDescent="0.4">
      <c r="A290" s="307"/>
      <c r="BT290" s="94"/>
      <c r="BU290" s="94"/>
      <c r="BV290" s="94"/>
      <c r="BW290" s="94"/>
      <c r="BX290" s="94"/>
      <c r="BY290" s="94"/>
      <c r="BZ290" s="94"/>
      <c r="CA290" s="94"/>
      <c r="CB290" s="94"/>
      <c r="CC290" s="94"/>
      <c r="CD290" s="94"/>
      <c r="CE290" s="94"/>
      <c r="CF290" s="94"/>
      <c r="CG290" s="94"/>
    </row>
    <row r="291" spans="1:85" ht="12.75" customHeight="1" x14ac:dyDescent="0.4">
      <c r="A291" s="307"/>
      <c r="BT291" s="94"/>
      <c r="BU291" s="94"/>
      <c r="BV291" s="94"/>
      <c r="BW291" s="94"/>
      <c r="BX291" s="94"/>
      <c r="BY291" s="94"/>
      <c r="BZ291" s="94"/>
      <c r="CA291" s="94"/>
      <c r="CB291" s="94"/>
      <c r="CC291" s="94"/>
      <c r="CD291" s="94"/>
      <c r="CE291" s="94"/>
      <c r="CF291" s="94"/>
      <c r="CG291" s="94"/>
    </row>
    <row r="292" spans="1:85" ht="12.75" customHeight="1" x14ac:dyDescent="0.4">
      <c r="A292" s="307"/>
      <c r="BT292" s="94"/>
      <c r="BU292" s="94"/>
      <c r="BV292" s="94"/>
      <c r="BW292" s="94"/>
      <c r="BX292" s="94"/>
      <c r="BY292" s="94"/>
      <c r="BZ292" s="94"/>
      <c r="CA292" s="94"/>
      <c r="CB292" s="94"/>
      <c r="CC292" s="94"/>
      <c r="CD292" s="94"/>
      <c r="CE292" s="94"/>
      <c r="CF292" s="94"/>
      <c r="CG292" s="94"/>
    </row>
    <row r="293" spans="1:85" ht="12.75" customHeight="1" x14ac:dyDescent="0.4">
      <c r="A293" s="307"/>
      <c r="BT293" s="94"/>
      <c r="BU293" s="94"/>
      <c r="BV293" s="94"/>
      <c r="BW293" s="94"/>
      <c r="BX293" s="94"/>
      <c r="BY293" s="94"/>
      <c r="BZ293" s="94"/>
      <c r="CA293" s="94"/>
      <c r="CB293" s="94"/>
      <c r="CC293" s="94"/>
      <c r="CD293" s="94"/>
      <c r="CE293" s="94"/>
      <c r="CF293" s="94"/>
      <c r="CG293" s="94"/>
    </row>
    <row r="294" spans="1:85" ht="12.75" customHeight="1" x14ac:dyDescent="0.4">
      <c r="A294" s="307"/>
      <c r="BT294" s="94"/>
      <c r="BU294" s="94"/>
      <c r="BV294" s="94"/>
      <c r="BW294" s="94"/>
      <c r="BX294" s="94"/>
      <c r="BY294" s="94"/>
      <c r="BZ294" s="94"/>
      <c r="CA294" s="94"/>
      <c r="CB294" s="94"/>
      <c r="CC294" s="94"/>
      <c r="CD294" s="94"/>
      <c r="CE294" s="94"/>
      <c r="CF294" s="94"/>
      <c r="CG294" s="94"/>
    </row>
    <row r="295" spans="1:85" ht="12.75" customHeight="1" x14ac:dyDescent="0.4">
      <c r="A295" s="307"/>
      <c r="BT295" s="94"/>
      <c r="BU295" s="94"/>
      <c r="BV295" s="94"/>
      <c r="BW295" s="94"/>
      <c r="BX295" s="94"/>
      <c r="BY295" s="94"/>
      <c r="BZ295" s="94"/>
      <c r="CA295" s="94"/>
      <c r="CB295" s="94"/>
      <c r="CC295" s="94"/>
      <c r="CD295" s="94"/>
      <c r="CE295" s="94"/>
      <c r="CF295" s="94"/>
      <c r="CG295" s="94"/>
    </row>
    <row r="296" spans="1:85" ht="12.75" customHeight="1" x14ac:dyDescent="0.4">
      <c r="A296" s="307"/>
      <c r="BT296" s="94"/>
      <c r="BU296" s="94"/>
      <c r="BV296" s="94"/>
      <c r="BW296" s="94"/>
      <c r="BX296" s="94"/>
      <c r="BY296" s="94"/>
      <c r="BZ296" s="94"/>
      <c r="CA296" s="94"/>
      <c r="CB296" s="94"/>
      <c r="CC296" s="94"/>
      <c r="CD296" s="94"/>
      <c r="CE296" s="94"/>
      <c r="CF296" s="94"/>
      <c r="CG296" s="94"/>
    </row>
    <row r="297" spans="1:85" ht="12.75" customHeight="1" x14ac:dyDescent="0.4">
      <c r="A297" s="307"/>
      <c r="BT297" s="94"/>
      <c r="BU297" s="94"/>
      <c r="BV297" s="94"/>
      <c r="BW297" s="94"/>
      <c r="BX297" s="94"/>
      <c r="BY297" s="94"/>
      <c r="BZ297" s="94"/>
      <c r="CA297" s="94"/>
      <c r="CB297" s="94"/>
      <c r="CC297" s="94"/>
      <c r="CD297" s="94"/>
      <c r="CE297" s="94"/>
      <c r="CF297" s="94"/>
      <c r="CG297" s="94"/>
    </row>
    <row r="298" spans="1:85" ht="12.75" customHeight="1" x14ac:dyDescent="0.4">
      <c r="A298" s="307"/>
      <c r="BT298" s="94"/>
      <c r="BU298" s="94"/>
      <c r="BV298" s="94"/>
      <c r="BW298" s="94"/>
      <c r="BX298" s="94"/>
      <c r="BY298" s="94"/>
      <c r="BZ298" s="94"/>
      <c r="CA298" s="94"/>
      <c r="CB298" s="94"/>
      <c r="CC298" s="94"/>
      <c r="CD298" s="94"/>
      <c r="CE298" s="94"/>
      <c r="CF298" s="94"/>
      <c r="CG298" s="94"/>
    </row>
    <row r="299" spans="1:85" ht="12.75" customHeight="1" x14ac:dyDescent="0.4">
      <c r="A299" s="308" t="s">
        <v>28</v>
      </c>
      <c r="BT299" s="94"/>
      <c r="BU299" s="94"/>
      <c r="BV299" s="94"/>
      <c r="BW299" s="94"/>
      <c r="BX299" s="94"/>
      <c r="BY299" s="94"/>
      <c r="BZ299" s="94"/>
      <c r="CA299" s="94"/>
      <c r="CB299" s="94"/>
      <c r="CC299" s="94"/>
      <c r="CD299" s="94"/>
      <c r="CE299" s="94"/>
      <c r="CF299" s="94"/>
      <c r="CG299" s="94"/>
    </row>
    <row r="300" spans="1:85" ht="12.75" customHeight="1" x14ac:dyDescent="0.4">
      <c r="B300" s="95" t="s">
        <v>51</v>
      </c>
      <c r="C300" s="89" t="s">
        <v>30</v>
      </c>
      <c r="D300" s="89" t="s">
        <v>30</v>
      </c>
      <c r="E300" s="89" t="s">
        <v>30</v>
      </c>
      <c r="F300" s="89" t="s">
        <v>30</v>
      </c>
      <c r="G300" s="89">
        <v>1077</v>
      </c>
      <c r="H300" s="89">
        <v>1051</v>
      </c>
      <c r="I300" s="89">
        <v>1017</v>
      </c>
      <c r="J300" s="89">
        <v>971</v>
      </c>
      <c r="K300" s="89">
        <v>951</v>
      </c>
      <c r="L300" s="89">
        <v>965</v>
      </c>
      <c r="M300" s="89">
        <v>945</v>
      </c>
      <c r="N300" s="89">
        <v>932</v>
      </c>
      <c r="O300" s="89">
        <v>926</v>
      </c>
      <c r="P300" s="89">
        <v>916</v>
      </c>
      <c r="Q300" s="89">
        <v>876</v>
      </c>
      <c r="R300" s="89">
        <v>877</v>
      </c>
      <c r="S300" s="89">
        <v>866</v>
      </c>
      <c r="T300" s="89">
        <v>840</v>
      </c>
      <c r="U300" s="89">
        <v>811</v>
      </c>
      <c r="V300" s="89">
        <v>777</v>
      </c>
      <c r="W300" s="89">
        <v>754</v>
      </c>
      <c r="X300" s="89">
        <v>721</v>
      </c>
      <c r="Y300" s="89">
        <v>692</v>
      </c>
      <c r="Z300" s="89">
        <v>653</v>
      </c>
      <c r="AA300" s="89">
        <v>624</v>
      </c>
      <c r="AB300" s="89">
        <v>588</v>
      </c>
      <c r="AC300" s="89">
        <v>557</v>
      </c>
      <c r="AD300" s="89">
        <v>520</v>
      </c>
      <c r="AE300" s="89">
        <v>478</v>
      </c>
      <c r="AF300" s="89">
        <v>458</v>
      </c>
      <c r="AG300" s="89">
        <v>443</v>
      </c>
      <c r="AH300" s="89">
        <v>415</v>
      </c>
      <c r="AI300" s="89">
        <v>401</v>
      </c>
      <c r="AJ300" s="89">
        <v>376</v>
      </c>
      <c r="AK300" s="89">
        <v>358</v>
      </c>
      <c r="AL300" s="89">
        <v>341</v>
      </c>
      <c r="AM300" s="89">
        <v>325</v>
      </c>
      <c r="AN300" s="89">
        <v>321</v>
      </c>
      <c r="AO300" s="89">
        <v>306</v>
      </c>
      <c r="AP300" s="89">
        <v>295</v>
      </c>
      <c r="AQ300" s="93">
        <v>303</v>
      </c>
      <c r="AR300" s="89">
        <v>294</v>
      </c>
      <c r="AS300" s="89">
        <v>284</v>
      </c>
      <c r="AT300" s="89">
        <v>287</v>
      </c>
      <c r="AU300" s="89">
        <v>289</v>
      </c>
      <c r="AV300" s="93">
        <v>287</v>
      </c>
      <c r="AW300" s="89">
        <v>284</v>
      </c>
      <c r="AX300">
        <v>288</v>
      </c>
      <c r="AY300">
        <v>286.88838696856271</v>
      </c>
      <c r="AZ300">
        <v>284.41249485696125</v>
      </c>
      <c r="BA300">
        <v>282.55671136029099</v>
      </c>
      <c r="BB300">
        <v>280.28520900766404</v>
      </c>
      <c r="BC300">
        <v>278.9031204211804</v>
      </c>
      <c r="BD300">
        <v>277.61403403302256</v>
      </c>
      <c r="BE300">
        <v>277.3073999676833</v>
      </c>
      <c r="BF300">
        <v>276.537754524523</v>
      </c>
      <c r="BG300">
        <v>276.28740290080367</v>
      </c>
      <c r="BH300">
        <v>276.05651305842298</v>
      </c>
      <c r="BI300">
        <v>276.70788662623511</v>
      </c>
      <c r="BJ300">
        <v>276.80941449066398</v>
      </c>
      <c r="BK300">
        <v>277.17293281518829</v>
      </c>
      <c r="BL300">
        <v>277.75578938201085</v>
      </c>
      <c r="BM300">
        <v>279.21659571338239</v>
      </c>
      <c r="BN300">
        <v>280.1473156380178</v>
      </c>
      <c r="BO300">
        <v>281.28648246389167</v>
      </c>
      <c r="BP300">
        <v>281.18056051464464</v>
      </c>
      <c r="BQ300">
        <v>280.81598281999698</v>
      </c>
      <c r="BR300">
        <v>280.762259228711</v>
      </c>
      <c r="BS300">
        <v>281.62883774540427</v>
      </c>
      <c r="BT300" s="94"/>
      <c r="BU300" s="94"/>
      <c r="BV300" s="94"/>
      <c r="BW300" s="94"/>
      <c r="BX300" s="94"/>
      <c r="BY300" s="94"/>
      <c r="BZ300" s="94"/>
      <c r="CA300" s="94"/>
      <c r="CB300" s="94"/>
      <c r="CC300" s="94"/>
      <c r="CD300" s="94"/>
      <c r="CE300" s="94"/>
      <c r="CF300" s="94"/>
      <c r="CG300" s="94"/>
    </row>
    <row r="301" spans="1:85" ht="12.75" customHeight="1" x14ac:dyDescent="0.4">
      <c r="B301" s="95" t="s">
        <v>44</v>
      </c>
      <c r="C301" s="89" t="s">
        <v>30</v>
      </c>
      <c r="D301" s="89" t="s">
        <v>30</v>
      </c>
      <c r="E301" s="89" t="s">
        <v>30</v>
      </c>
      <c r="F301" s="89" t="s">
        <v>30</v>
      </c>
      <c r="G301" s="89">
        <v>764</v>
      </c>
      <c r="H301" s="89">
        <v>747</v>
      </c>
      <c r="I301" s="89">
        <v>732</v>
      </c>
      <c r="J301" s="89">
        <v>699</v>
      </c>
      <c r="K301" s="89">
        <v>680</v>
      </c>
      <c r="L301" s="89">
        <v>661</v>
      </c>
      <c r="M301" s="89">
        <v>647</v>
      </c>
      <c r="N301" s="89">
        <v>628</v>
      </c>
      <c r="O301" s="89">
        <v>619</v>
      </c>
      <c r="P301" s="89">
        <v>609</v>
      </c>
      <c r="Q301" s="89">
        <v>598</v>
      </c>
      <c r="R301" s="89">
        <v>593</v>
      </c>
      <c r="S301" s="89">
        <v>584</v>
      </c>
      <c r="T301" s="89">
        <v>568</v>
      </c>
      <c r="U301" s="89">
        <v>542</v>
      </c>
      <c r="V301" s="89">
        <v>528</v>
      </c>
      <c r="W301" s="89">
        <v>505</v>
      </c>
      <c r="X301" s="89">
        <v>486</v>
      </c>
      <c r="Y301" s="89">
        <v>469</v>
      </c>
      <c r="Z301" s="89">
        <v>447</v>
      </c>
      <c r="AA301" s="89">
        <v>422</v>
      </c>
      <c r="AB301" s="89">
        <v>404</v>
      </c>
      <c r="AC301" s="89">
        <v>390</v>
      </c>
      <c r="AD301" s="89">
        <v>360</v>
      </c>
      <c r="AE301" s="89">
        <v>337</v>
      </c>
      <c r="AF301" s="89">
        <v>324</v>
      </c>
      <c r="AG301" s="89">
        <v>301</v>
      </c>
      <c r="AH301" s="89">
        <v>291</v>
      </c>
      <c r="AI301" s="89">
        <v>285</v>
      </c>
      <c r="AJ301" s="89">
        <v>267</v>
      </c>
      <c r="AK301" s="89">
        <v>260</v>
      </c>
      <c r="AL301" s="89">
        <v>244</v>
      </c>
      <c r="AM301" s="89">
        <v>226</v>
      </c>
      <c r="AN301" s="89">
        <v>220</v>
      </c>
      <c r="AO301" s="89">
        <v>208</v>
      </c>
      <c r="AP301" s="89">
        <v>199</v>
      </c>
      <c r="AQ301" s="93">
        <v>205</v>
      </c>
      <c r="AR301" s="89">
        <v>200</v>
      </c>
      <c r="AS301" s="89">
        <v>198</v>
      </c>
      <c r="AT301" s="89">
        <v>189</v>
      </c>
      <c r="AU301" s="89">
        <v>186</v>
      </c>
      <c r="AV301" s="93">
        <v>182</v>
      </c>
      <c r="AW301" s="89">
        <v>182</v>
      </c>
      <c r="AX301">
        <v>180</v>
      </c>
      <c r="AY301">
        <v>176.15066154632285</v>
      </c>
      <c r="AZ301">
        <v>172.44046487884205</v>
      </c>
      <c r="BA301">
        <v>170.41252927313104</v>
      </c>
      <c r="BB301">
        <v>169.0399620273746</v>
      </c>
      <c r="BC301">
        <v>168.05097052350348</v>
      </c>
      <c r="BD301">
        <v>166.85359860465027</v>
      </c>
      <c r="BE301">
        <v>166.29816651463733</v>
      </c>
      <c r="BF301">
        <v>165.30088147356207</v>
      </c>
      <c r="BG301">
        <v>164.60783799837733</v>
      </c>
      <c r="BH301">
        <v>163.19701732144642</v>
      </c>
      <c r="BI301">
        <v>161.7283472955545</v>
      </c>
      <c r="BJ301">
        <v>161.30317899925376</v>
      </c>
      <c r="BK301">
        <v>162.03690711647022</v>
      </c>
      <c r="BL301">
        <v>161.14017610077525</v>
      </c>
      <c r="BM301">
        <v>159.52677997714991</v>
      </c>
      <c r="BN301">
        <v>157.86504084583228</v>
      </c>
      <c r="BO301">
        <v>156.57847042213507</v>
      </c>
      <c r="BP301">
        <v>155.3679431443378</v>
      </c>
      <c r="BQ301">
        <v>154.59139574912362</v>
      </c>
      <c r="BR301">
        <v>152.72037615999417</v>
      </c>
      <c r="BS301">
        <v>150.70543409373215</v>
      </c>
      <c r="BT301" s="94"/>
      <c r="BU301" s="94"/>
      <c r="BV301" s="94"/>
      <c r="BW301" s="94"/>
      <c r="BX301" s="94"/>
      <c r="BY301" s="94"/>
      <c r="BZ301" s="94"/>
      <c r="CA301" s="94"/>
      <c r="CB301" s="94"/>
      <c r="CC301" s="94"/>
      <c r="CD301" s="94"/>
      <c r="CE301" s="94"/>
      <c r="CF301" s="94"/>
      <c r="CG301" s="94"/>
    </row>
    <row r="302" spans="1:85" ht="12.75" customHeight="1" x14ac:dyDescent="0.4">
      <c r="B302" s="95" t="s">
        <v>45</v>
      </c>
      <c r="C302" s="89" t="s">
        <v>30</v>
      </c>
      <c r="D302" s="89" t="s">
        <v>30</v>
      </c>
      <c r="E302" s="89" t="s">
        <v>30</v>
      </c>
      <c r="F302" s="89" t="s">
        <v>30</v>
      </c>
      <c r="G302" s="89">
        <v>562</v>
      </c>
      <c r="H302" s="89">
        <v>544</v>
      </c>
      <c r="I302" s="89">
        <v>527</v>
      </c>
      <c r="J302" s="89">
        <v>518</v>
      </c>
      <c r="K302" s="89">
        <v>495</v>
      </c>
      <c r="L302" s="89">
        <v>509</v>
      </c>
      <c r="M302" s="89">
        <v>505</v>
      </c>
      <c r="N302" s="89">
        <v>497</v>
      </c>
      <c r="O302" s="89">
        <v>497</v>
      </c>
      <c r="P302" s="89">
        <v>489</v>
      </c>
      <c r="Q302" s="89">
        <v>480</v>
      </c>
      <c r="R302" s="89">
        <v>476</v>
      </c>
      <c r="S302" s="89">
        <v>476</v>
      </c>
      <c r="T302" s="89">
        <v>464</v>
      </c>
      <c r="U302" s="89">
        <v>458</v>
      </c>
      <c r="V302" s="89">
        <v>456</v>
      </c>
      <c r="W302" s="89">
        <v>440</v>
      </c>
      <c r="X302" s="89">
        <v>419</v>
      </c>
      <c r="Y302" s="89">
        <v>403</v>
      </c>
      <c r="Z302" s="89">
        <v>401</v>
      </c>
      <c r="AA302" s="89">
        <v>383</v>
      </c>
      <c r="AB302" s="89">
        <v>374</v>
      </c>
      <c r="AC302" s="89">
        <v>378</v>
      </c>
      <c r="AD302" s="89">
        <v>373</v>
      </c>
      <c r="AE302" s="89">
        <v>357</v>
      </c>
      <c r="AF302" s="89">
        <v>360</v>
      </c>
      <c r="AG302" s="89">
        <v>369</v>
      </c>
      <c r="AH302" s="89">
        <v>359</v>
      </c>
      <c r="AI302" s="89">
        <v>365</v>
      </c>
      <c r="AJ302" s="89">
        <v>354</v>
      </c>
      <c r="AK302" s="89">
        <v>361</v>
      </c>
      <c r="AL302" s="89">
        <v>374</v>
      </c>
      <c r="AM302" s="89">
        <v>372</v>
      </c>
      <c r="AN302" s="89">
        <v>390</v>
      </c>
      <c r="AO302" s="89">
        <v>410</v>
      </c>
      <c r="AP302" s="89">
        <v>416</v>
      </c>
      <c r="AQ302" s="93">
        <v>456</v>
      </c>
      <c r="AR302" s="89">
        <v>465</v>
      </c>
      <c r="AS302" s="89">
        <v>477</v>
      </c>
      <c r="AT302" s="89">
        <v>478</v>
      </c>
      <c r="AU302" s="89">
        <v>505</v>
      </c>
      <c r="AV302" s="93">
        <v>514</v>
      </c>
      <c r="AW302" s="89">
        <v>537</v>
      </c>
      <c r="AX302">
        <v>525</v>
      </c>
      <c r="AY302">
        <v>523.59219004249542</v>
      </c>
      <c r="AZ302">
        <v>521.72791637166995</v>
      </c>
      <c r="BA302">
        <v>519.82135464312898</v>
      </c>
      <c r="BB302">
        <v>516.59982086555328</v>
      </c>
      <c r="BC302">
        <v>514.49995286109834</v>
      </c>
      <c r="BD302">
        <v>512.22053228684501</v>
      </c>
      <c r="BE302">
        <v>510.16871538456161</v>
      </c>
      <c r="BF302">
        <v>508.63554179015881</v>
      </c>
      <c r="BG302">
        <v>508.17742734888793</v>
      </c>
      <c r="BH302">
        <v>506.3977485312821</v>
      </c>
      <c r="BI302">
        <v>504.35483770829933</v>
      </c>
      <c r="BJ302">
        <v>501.32246634739818</v>
      </c>
      <c r="BK302">
        <v>498.85203166924293</v>
      </c>
      <c r="BL302">
        <v>496.4078777114471</v>
      </c>
      <c r="BM302">
        <v>494.41857867625947</v>
      </c>
      <c r="BN302">
        <v>492.5319412846988</v>
      </c>
      <c r="BO302">
        <v>491.51759311690455</v>
      </c>
      <c r="BP302">
        <v>490.34250871669343</v>
      </c>
      <c r="BQ302">
        <v>489.94221862801402</v>
      </c>
      <c r="BR302">
        <v>489.21767297300244</v>
      </c>
      <c r="BS302">
        <v>489.29498101920842</v>
      </c>
      <c r="BT302" s="94"/>
      <c r="BU302" s="94"/>
      <c r="BV302" s="94"/>
      <c r="BW302" s="94"/>
      <c r="BX302" s="94"/>
      <c r="BY302" s="94"/>
      <c r="BZ302" s="94"/>
      <c r="CA302" s="94"/>
      <c r="CB302" s="94"/>
      <c r="CC302" s="94"/>
      <c r="CD302" s="94"/>
      <c r="CE302" s="94"/>
      <c r="CF302" s="94"/>
      <c r="CG302" s="94"/>
    </row>
    <row r="303" spans="1:85" ht="12.75" customHeight="1" x14ac:dyDescent="0.4">
      <c r="B303" s="95" t="s">
        <v>46</v>
      </c>
      <c r="C303" s="89" t="s">
        <v>30</v>
      </c>
      <c r="D303" s="89" t="s">
        <v>30</v>
      </c>
      <c r="E303" s="89" t="s">
        <v>30</v>
      </c>
      <c r="F303" s="89" t="s">
        <v>30</v>
      </c>
      <c r="G303" s="89">
        <v>269</v>
      </c>
      <c r="H303" s="89">
        <v>254</v>
      </c>
      <c r="I303" s="89">
        <v>257</v>
      </c>
      <c r="J303" s="89">
        <v>253</v>
      </c>
      <c r="K303" s="89">
        <v>252</v>
      </c>
      <c r="L303" s="89">
        <v>251</v>
      </c>
      <c r="M303" s="89">
        <v>254</v>
      </c>
      <c r="N303" s="89">
        <v>248</v>
      </c>
      <c r="O303" s="89">
        <v>242</v>
      </c>
      <c r="P303" s="89">
        <v>242</v>
      </c>
      <c r="Q303" s="89">
        <v>234</v>
      </c>
      <c r="R303" s="89">
        <v>233</v>
      </c>
      <c r="S303" s="89">
        <v>227</v>
      </c>
      <c r="T303" s="89">
        <v>220</v>
      </c>
      <c r="U303" s="89">
        <v>222</v>
      </c>
      <c r="V303" s="89">
        <v>213</v>
      </c>
      <c r="W303" s="89">
        <v>203</v>
      </c>
      <c r="X303" s="89">
        <v>193</v>
      </c>
      <c r="Y303" s="89">
        <v>188</v>
      </c>
      <c r="Z303" s="89">
        <v>174</v>
      </c>
      <c r="AA303" s="89">
        <v>167</v>
      </c>
      <c r="AB303" s="89">
        <v>163</v>
      </c>
      <c r="AC303" s="89">
        <v>154</v>
      </c>
      <c r="AD303" s="89">
        <v>151</v>
      </c>
      <c r="AE303" s="89">
        <v>147</v>
      </c>
      <c r="AF303" s="89">
        <v>138</v>
      </c>
      <c r="AG303" s="89">
        <v>130</v>
      </c>
      <c r="AH303" s="89">
        <v>130</v>
      </c>
      <c r="AI303" s="89">
        <v>128</v>
      </c>
      <c r="AJ303" s="89">
        <v>120</v>
      </c>
      <c r="AK303" s="89">
        <v>119</v>
      </c>
      <c r="AL303" s="89">
        <v>111</v>
      </c>
      <c r="AM303" s="89">
        <v>116</v>
      </c>
      <c r="AN303" s="89">
        <v>111</v>
      </c>
      <c r="AO303" s="89">
        <v>111</v>
      </c>
      <c r="AP303" s="89">
        <v>106</v>
      </c>
      <c r="AQ303" s="93">
        <v>111</v>
      </c>
      <c r="AR303" s="89">
        <v>111</v>
      </c>
      <c r="AS303" s="89">
        <v>110</v>
      </c>
      <c r="AT303" s="89">
        <v>112</v>
      </c>
      <c r="AU303" s="89">
        <v>111</v>
      </c>
      <c r="AV303" s="93">
        <v>110</v>
      </c>
      <c r="AW303" s="89">
        <v>111</v>
      </c>
      <c r="AX303">
        <v>103</v>
      </c>
      <c r="AY303">
        <v>101.3254590839671</v>
      </c>
      <c r="AZ303">
        <v>99.939547777678669</v>
      </c>
      <c r="BA303">
        <v>98.547215320184648</v>
      </c>
      <c r="BB303">
        <v>96.460344115793902</v>
      </c>
      <c r="BC303">
        <v>94.91337126759295</v>
      </c>
      <c r="BD303">
        <v>93.092025782961727</v>
      </c>
      <c r="BE303">
        <v>91.500485304163377</v>
      </c>
      <c r="BF303">
        <v>89.901402811349584</v>
      </c>
      <c r="BG303">
        <v>88.557030183130479</v>
      </c>
      <c r="BH303">
        <v>87.222143543356339</v>
      </c>
      <c r="BI303">
        <v>86.26459060779105</v>
      </c>
      <c r="BJ303">
        <v>85.247337671031616</v>
      </c>
      <c r="BK303">
        <v>84.385400923496718</v>
      </c>
      <c r="BL303">
        <v>83.413401551921382</v>
      </c>
      <c r="BM303">
        <v>82.605147920943367</v>
      </c>
      <c r="BN303">
        <v>81.600970600976879</v>
      </c>
      <c r="BO303">
        <v>80.75330947361681</v>
      </c>
      <c r="BP303">
        <v>79.771618756246298</v>
      </c>
      <c r="BQ303">
        <v>78.860739884438857</v>
      </c>
      <c r="BR303">
        <v>78.045414801727105</v>
      </c>
      <c r="BS303">
        <v>77.287618721567213</v>
      </c>
      <c r="BT303" s="94"/>
      <c r="BU303" s="94"/>
      <c r="BV303" s="94"/>
      <c r="BW303" s="94"/>
      <c r="BX303" s="94"/>
      <c r="BY303" s="94"/>
      <c r="BZ303" s="94"/>
      <c r="CA303" s="94"/>
      <c r="CB303" s="94"/>
      <c r="CC303" s="94"/>
      <c r="CD303" s="94"/>
      <c r="CE303" s="94"/>
      <c r="CF303" s="94"/>
      <c r="CG303" s="94"/>
    </row>
    <row r="304" spans="1:85" ht="12.75" customHeight="1" x14ac:dyDescent="0.4">
      <c r="B304" s="95" t="s">
        <v>47</v>
      </c>
      <c r="C304" s="89" t="s">
        <v>30</v>
      </c>
      <c r="D304" s="89" t="s">
        <v>30</v>
      </c>
      <c r="E304" s="89" t="s">
        <v>30</v>
      </c>
      <c r="F304" s="89" t="s">
        <v>30</v>
      </c>
      <c r="G304" s="89">
        <v>274</v>
      </c>
      <c r="H304" s="89">
        <v>272</v>
      </c>
      <c r="I304" s="89">
        <v>265</v>
      </c>
      <c r="J304" s="89">
        <v>256</v>
      </c>
      <c r="K304" s="89">
        <v>255</v>
      </c>
      <c r="L304" s="89">
        <v>255</v>
      </c>
      <c r="M304" s="89">
        <v>252</v>
      </c>
      <c r="N304" s="89">
        <v>244</v>
      </c>
      <c r="O304" s="89">
        <v>240</v>
      </c>
      <c r="P304" s="89">
        <v>235</v>
      </c>
      <c r="Q304" s="89">
        <v>221</v>
      </c>
      <c r="R304" s="89">
        <v>215</v>
      </c>
      <c r="S304" s="89">
        <v>212</v>
      </c>
      <c r="T304" s="89">
        <v>210</v>
      </c>
      <c r="U304" s="89">
        <v>209</v>
      </c>
      <c r="V304" s="89">
        <v>199</v>
      </c>
      <c r="W304" s="89">
        <v>199</v>
      </c>
      <c r="X304" s="89">
        <v>196</v>
      </c>
      <c r="Y304" s="89">
        <v>195</v>
      </c>
      <c r="Z304" s="89">
        <v>194</v>
      </c>
      <c r="AA304" s="89">
        <v>191</v>
      </c>
      <c r="AB304" s="89">
        <v>181</v>
      </c>
      <c r="AC304" s="89">
        <v>176</v>
      </c>
      <c r="AD304" s="89">
        <v>176</v>
      </c>
      <c r="AE304" s="89">
        <v>165</v>
      </c>
      <c r="AF304" s="89">
        <v>159</v>
      </c>
      <c r="AG304" s="89">
        <v>162</v>
      </c>
      <c r="AH304" s="89">
        <v>162</v>
      </c>
      <c r="AI304" s="89">
        <v>162</v>
      </c>
      <c r="AJ304" s="89">
        <v>163</v>
      </c>
      <c r="AK304" s="89">
        <v>166</v>
      </c>
      <c r="AL304" s="89">
        <v>164</v>
      </c>
      <c r="AM304" s="89">
        <v>154</v>
      </c>
      <c r="AN304" s="89">
        <v>156</v>
      </c>
      <c r="AO304" s="89">
        <v>153</v>
      </c>
      <c r="AP304" s="89">
        <v>145</v>
      </c>
      <c r="AQ304" s="93">
        <v>154</v>
      </c>
      <c r="AR304" s="89">
        <v>155</v>
      </c>
      <c r="AS304" s="89">
        <v>155</v>
      </c>
      <c r="AT304" s="89">
        <v>155</v>
      </c>
      <c r="AU304" s="89">
        <v>158</v>
      </c>
      <c r="AV304" s="93">
        <v>158</v>
      </c>
      <c r="AW304" s="89">
        <v>161</v>
      </c>
      <c r="AX304">
        <v>158</v>
      </c>
      <c r="AY304">
        <v>157.64210089160724</v>
      </c>
      <c r="AZ304">
        <v>156.58805282597186</v>
      </c>
      <c r="BA304">
        <v>155.70962134064095</v>
      </c>
      <c r="BB304">
        <v>155.34692023910918</v>
      </c>
      <c r="BC304">
        <v>155.39316075775744</v>
      </c>
      <c r="BD304">
        <v>155.07307069505845</v>
      </c>
      <c r="BE304">
        <v>155.11992086140347</v>
      </c>
      <c r="BF304">
        <v>154.35483058257179</v>
      </c>
      <c r="BG304">
        <v>153.60715010993783</v>
      </c>
      <c r="BH304">
        <v>153.14703438999439</v>
      </c>
      <c r="BI304">
        <v>152.95287012182752</v>
      </c>
      <c r="BJ304">
        <v>152.56694055319863</v>
      </c>
      <c r="BK304">
        <v>152.57170925390238</v>
      </c>
      <c r="BL304">
        <v>151.92777269466688</v>
      </c>
      <c r="BM304">
        <v>151.50704900788674</v>
      </c>
      <c r="BN304">
        <v>150.95701214847193</v>
      </c>
      <c r="BO304">
        <v>150.59952528898441</v>
      </c>
      <c r="BP304">
        <v>150.14508527047582</v>
      </c>
      <c r="BQ304">
        <v>149.69457934657345</v>
      </c>
      <c r="BR304">
        <v>149.31155630923791</v>
      </c>
      <c r="BS304">
        <v>149.2829212202144</v>
      </c>
      <c r="BT304" s="94"/>
      <c r="BU304" s="94"/>
      <c r="BV304" s="94"/>
      <c r="BW304" s="94"/>
      <c r="BX304" s="94"/>
      <c r="BY304" s="94"/>
      <c r="BZ304" s="94"/>
      <c r="CA304" s="94"/>
      <c r="CB304" s="94"/>
      <c r="CC304" s="94"/>
      <c r="CD304" s="94"/>
      <c r="CE304" s="94"/>
      <c r="CF304" s="94"/>
      <c r="CG304" s="94"/>
    </row>
    <row r="305" spans="1:85" ht="12.75" customHeight="1" x14ac:dyDescent="0.4">
      <c r="B305" s="95" t="s">
        <v>48</v>
      </c>
      <c r="C305" s="89" t="s">
        <v>30</v>
      </c>
      <c r="D305" s="89" t="s">
        <v>30</v>
      </c>
      <c r="E305" s="89" t="s">
        <v>30</v>
      </c>
      <c r="F305" s="89" t="s">
        <v>30</v>
      </c>
      <c r="G305" s="89">
        <v>39</v>
      </c>
      <c r="H305" s="89">
        <v>37</v>
      </c>
      <c r="I305" s="89">
        <v>37</v>
      </c>
      <c r="J305" s="89">
        <v>36</v>
      </c>
      <c r="K305" s="89">
        <v>38</v>
      </c>
      <c r="L305" s="89">
        <v>35</v>
      </c>
      <c r="M305" s="89">
        <v>34</v>
      </c>
      <c r="N305" s="89">
        <v>58</v>
      </c>
      <c r="O305" s="89">
        <v>61</v>
      </c>
      <c r="P305" s="89">
        <v>56</v>
      </c>
      <c r="Q305" s="89">
        <v>57</v>
      </c>
      <c r="R305" s="89">
        <v>56</v>
      </c>
      <c r="S305" s="89">
        <v>53</v>
      </c>
      <c r="T305" s="89">
        <v>50</v>
      </c>
      <c r="U305" s="89">
        <v>47</v>
      </c>
      <c r="V305" s="89">
        <v>45</v>
      </c>
      <c r="W305" s="89">
        <v>42</v>
      </c>
      <c r="X305" s="89">
        <v>44</v>
      </c>
      <c r="Y305" s="89">
        <v>42</v>
      </c>
      <c r="Z305" s="89">
        <v>42</v>
      </c>
      <c r="AA305" s="89">
        <v>43</v>
      </c>
      <c r="AB305" s="89">
        <v>43</v>
      </c>
      <c r="AC305" s="89">
        <v>41</v>
      </c>
      <c r="AD305" s="89">
        <v>41</v>
      </c>
      <c r="AE305" s="89">
        <v>40</v>
      </c>
      <c r="AF305" s="89">
        <v>39</v>
      </c>
      <c r="AG305" s="89">
        <v>42</v>
      </c>
      <c r="AH305" s="89">
        <v>43</v>
      </c>
      <c r="AI305" s="89">
        <v>41</v>
      </c>
      <c r="AJ305" s="89">
        <v>37</v>
      </c>
      <c r="AK305" s="89">
        <v>33</v>
      </c>
      <c r="AL305" s="89">
        <v>36</v>
      </c>
      <c r="AM305" s="89">
        <v>37</v>
      </c>
      <c r="AN305" s="89">
        <v>34</v>
      </c>
      <c r="AO305" s="89">
        <v>34</v>
      </c>
      <c r="AP305" s="89">
        <v>32</v>
      </c>
      <c r="AQ305" s="93">
        <v>31</v>
      </c>
      <c r="AR305" s="89">
        <v>30</v>
      </c>
      <c r="AS305" s="89">
        <v>35</v>
      </c>
      <c r="AT305" s="89">
        <v>34</v>
      </c>
      <c r="AU305" s="89">
        <v>34</v>
      </c>
      <c r="AV305" s="93">
        <v>34</v>
      </c>
      <c r="AW305" s="89">
        <v>36</v>
      </c>
      <c r="AX305">
        <v>35</v>
      </c>
      <c r="AY305">
        <v>35.393181159626181</v>
      </c>
      <c r="AZ305">
        <v>35.799653524104301</v>
      </c>
      <c r="BA305">
        <v>36.300241349599183</v>
      </c>
      <c r="BB305">
        <v>36.656981504943722</v>
      </c>
      <c r="BC305">
        <v>36.954113613696457</v>
      </c>
      <c r="BD305">
        <v>37.345261468678828</v>
      </c>
      <c r="BE305">
        <v>37.885830411429829</v>
      </c>
      <c r="BF305">
        <v>38.134353238539674</v>
      </c>
      <c r="BG305">
        <v>38.222432777212894</v>
      </c>
      <c r="BH305">
        <v>38.303974872964261</v>
      </c>
      <c r="BI305">
        <v>38.45794527097744</v>
      </c>
      <c r="BJ305">
        <v>38.594516573043805</v>
      </c>
      <c r="BK305">
        <v>38.794356269841451</v>
      </c>
      <c r="BL305">
        <v>38.961806208698135</v>
      </c>
      <c r="BM305">
        <v>39.170936698222192</v>
      </c>
      <c r="BN305">
        <v>39.32153080208321</v>
      </c>
      <c r="BO305">
        <v>39.510721856529926</v>
      </c>
      <c r="BP305">
        <v>39.43420291748874</v>
      </c>
      <c r="BQ305">
        <v>39.248534343162696</v>
      </c>
      <c r="BR305">
        <v>39.014921004689668</v>
      </c>
      <c r="BS305">
        <v>38.829720490136559</v>
      </c>
      <c r="BT305" s="94"/>
      <c r="BU305" s="94"/>
      <c r="BV305" s="94"/>
      <c r="BW305" s="94"/>
      <c r="BX305" s="94"/>
      <c r="BY305" s="94"/>
      <c r="BZ305" s="94"/>
      <c r="CA305" s="94"/>
      <c r="CB305" s="94"/>
      <c r="CC305" s="94"/>
      <c r="CD305" s="94"/>
      <c r="CE305" s="94"/>
      <c r="CF305" s="94"/>
      <c r="CG305" s="94"/>
    </row>
    <row r="306" spans="1:85" ht="12.75" customHeight="1" x14ac:dyDescent="0.4">
      <c r="B306" s="95" t="s">
        <v>49</v>
      </c>
      <c r="C306" s="89" t="s">
        <v>30</v>
      </c>
      <c r="D306" s="89" t="s">
        <v>30</v>
      </c>
      <c r="E306" s="89" t="s">
        <v>30</v>
      </c>
      <c r="F306" s="89" t="s">
        <v>30</v>
      </c>
      <c r="G306" s="89">
        <v>3</v>
      </c>
      <c r="H306" s="89">
        <v>4</v>
      </c>
      <c r="I306" s="89">
        <v>5</v>
      </c>
      <c r="J306" s="89">
        <v>4</v>
      </c>
      <c r="K306" s="89">
        <v>4</v>
      </c>
      <c r="L306" s="89">
        <v>4</v>
      </c>
      <c r="M306" s="89">
        <v>4</v>
      </c>
      <c r="N306" s="89">
        <v>4</v>
      </c>
      <c r="O306" s="89">
        <v>3</v>
      </c>
      <c r="P306" s="89">
        <v>3</v>
      </c>
      <c r="Q306" s="89">
        <v>3</v>
      </c>
      <c r="R306" s="89">
        <v>3</v>
      </c>
      <c r="S306" s="89">
        <v>3</v>
      </c>
      <c r="T306" s="89">
        <v>3</v>
      </c>
      <c r="U306" s="89">
        <v>3</v>
      </c>
      <c r="V306" s="89">
        <v>3</v>
      </c>
      <c r="W306" s="89">
        <v>3</v>
      </c>
      <c r="X306" s="89">
        <v>3</v>
      </c>
      <c r="Y306" s="89">
        <v>5</v>
      </c>
      <c r="Z306" s="89">
        <v>5</v>
      </c>
      <c r="AA306" s="89">
        <v>5</v>
      </c>
      <c r="AB306" s="89">
        <v>5</v>
      </c>
      <c r="AC306" s="89">
        <v>4</v>
      </c>
      <c r="AD306" s="89">
        <v>4</v>
      </c>
      <c r="AE306" s="89">
        <v>3</v>
      </c>
      <c r="AF306" s="89">
        <v>3</v>
      </c>
      <c r="AG306" s="89">
        <v>4</v>
      </c>
      <c r="AH306" s="89">
        <v>4</v>
      </c>
      <c r="AI306" s="89">
        <v>4</v>
      </c>
      <c r="AJ306" s="89">
        <v>3</v>
      </c>
      <c r="AK306" s="89">
        <v>4</v>
      </c>
      <c r="AL306" s="89">
        <v>5</v>
      </c>
      <c r="AM306" s="89">
        <v>5</v>
      </c>
      <c r="AN306" s="89">
        <v>6</v>
      </c>
      <c r="AO306" s="89">
        <v>5</v>
      </c>
      <c r="AP306" s="89">
        <v>5</v>
      </c>
      <c r="AQ306" s="93">
        <v>5</v>
      </c>
      <c r="AR306" s="89">
        <v>5</v>
      </c>
      <c r="AS306" s="89">
        <v>4</v>
      </c>
      <c r="AT306" s="89">
        <v>4</v>
      </c>
      <c r="AU306" s="89">
        <v>5</v>
      </c>
      <c r="AV306" s="93">
        <v>6</v>
      </c>
      <c r="AW306" s="89">
        <v>5</v>
      </c>
      <c r="AX306">
        <v>4</v>
      </c>
      <c r="AY306">
        <v>4.0439584550206051</v>
      </c>
      <c r="AZ306">
        <v>4.0574211258926631</v>
      </c>
      <c r="BA306">
        <v>4.0522522255238353</v>
      </c>
      <c r="BB306">
        <v>4.0425351675139076</v>
      </c>
      <c r="BC306">
        <v>4.0328667303625618</v>
      </c>
      <c r="BD306">
        <v>4.018197076151945</v>
      </c>
      <c r="BE306">
        <v>4.0039345232002965</v>
      </c>
      <c r="BF306">
        <v>3.9839446786279167</v>
      </c>
      <c r="BG306">
        <v>3.9644929922370875</v>
      </c>
      <c r="BH306">
        <v>3.5407565067625888</v>
      </c>
      <c r="BI306">
        <v>3.1352533732505226</v>
      </c>
      <c r="BJ306">
        <v>3.1281795053909418</v>
      </c>
      <c r="BK306">
        <v>3.1217884207788105</v>
      </c>
      <c r="BL306">
        <v>3.1097657854801088</v>
      </c>
      <c r="BM306">
        <v>3.0990086216559289</v>
      </c>
      <c r="BN306">
        <v>2.3566198294885985</v>
      </c>
      <c r="BO306">
        <v>1.6447249816713299</v>
      </c>
      <c r="BP306">
        <v>1.6667022551166151</v>
      </c>
      <c r="BQ306">
        <v>1.6889331860425796</v>
      </c>
      <c r="BR306">
        <v>1.707931259924611</v>
      </c>
      <c r="BS306">
        <v>1.7273202680340844</v>
      </c>
      <c r="BT306" s="94"/>
      <c r="BU306" s="94"/>
      <c r="BV306" s="94"/>
      <c r="BW306" s="94"/>
      <c r="BX306" s="94"/>
      <c r="BY306" s="94"/>
      <c r="BZ306" s="94"/>
      <c r="CA306" s="94"/>
      <c r="CB306" s="94"/>
      <c r="CC306" s="94"/>
      <c r="CD306" s="94"/>
      <c r="CE306" s="94"/>
      <c r="CF306" s="94"/>
      <c r="CG306" s="94"/>
    </row>
    <row r="307" spans="1:85" ht="12.75" customHeight="1" x14ac:dyDescent="0.4">
      <c r="B307" s="95" t="s">
        <v>50</v>
      </c>
      <c r="C307" s="89" t="s">
        <v>30</v>
      </c>
      <c r="D307" s="89" t="s">
        <v>30</v>
      </c>
      <c r="E307" s="89" t="s">
        <v>30</v>
      </c>
      <c r="F307" s="89" t="s">
        <v>30</v>
      </c>
      <c r="G307" s="89">
        <v>22</v>
      </c>
      <c r="H307" s="89">
        <v>20</v>
      </c>
      <c r="I307" s="89">
        <v>22</v>
      </c>
      <c r="J307" s="89">
        <v>22</v>
      </c>
      <c r="K307" s="89">
        <v>19</v>
      </c>
      <c r="L307" s="89">
        <v>19</v>
      </c>
      <c r="M307" s="89">
        <v>21</v>
      </c>
      <c r="N307" s="89">
        <v>25</v>
      </c>
      <c r="O307" s="89">
        <v>26</v>
      </c>
      <c r="P307" s="89">
        <v>21</v>
      </c>
      <c r="Q307" s="89">
        <v>20</v>
      </c>
      <c r="R307" s="89">
        <v>21</v>
      </c>
      <c r="S307" s="89">
        <v>23</v>
      </c>
      <c r="T307" s="89">
        <v>21</v>
      </c>
      <c r="U307" s="89">
        <v>18</v>
      </c>
      <c r="V307" s="89">
        <v>15</v>
      </c>
      <c r="W307" s="89">
        <v>14</v>
      </c>
      <c r="X307" s="89">
        <v>14</v>
      </c>
      <c r="Y307" s="89">
        <v>13</v>
      </c>
      <c r="Z307" s="89">
        <v>14</v>
      </c>
      <c r="AA307" s="89">
        <v>14</v>
      </c>
      <c r="AB307" s="89">
        <v>14</v>
      </c>
      <c r="AC307" s="89">
        <v>15</v>
      </c>
      <c r="AD307" s="89">
        <v>17</v>
      </c>
      <c r="AE307" s="89">
        <v>17</v>
      </c>
      <c r="AF307" s="89">
        <v>18</v>
      </c>
      <c r="AG307" s="89">
        <v>18</v>
      </c>
      <c r="AH307" s="89">
        <v>19</v>
      </c>
      <c r="AI307" s="89">
        <v>19</v>
      </c>
      <c r="AJ307" s="89">
        <v>20</v>
      </c>
      <c r="AK307" s="89">
        <v>20</v>
      </c>
      <c r="AL307" s="89">
        <v>20</v>
      </c>
      <c r="AM307" s="89">
        <v>21</v>
      </c>
      <c r="AN307" s="89">
        <v>20</v>
      </c>
      <c r="AO307" s="89">
        <v>20</v>
      </c>
      <c r="AP307" s="89">
        <v>20</v>
      </c>
      <c r="AQ307" s="93">
        <v>19</v>
      </c>
      <c r="AR307" s="89">
        <v>20</v>
      </c>
      <c r="AS307" s="89">
        <v>20</v>
      </c>
      <c r="AT307" s="89">
        <v>21</v>
      </c>
      <c r="AU307" s="89">
        <v>23</v>
      </c>
      <c r="AV307" s="93">
        <v>25</v>
      </c>
      <c r="AW307" s="89">
        <v>26</v>
      </c>
      <c r="AX307">
        <v>27</v>
      </c>
      <c r="AY307">
        <v>26.7089096001184</v>
      </c>
      <c r="AZ307">
        <v>26.373667209891316</v>
      </c>
      <c r="BA307">
        <v>26.111956978279053</v>
      </c>
      <c r="BB307">
        <v>25.825869342121656</v>
      </c>
      <c r="BC307">
        <v>25.609410128493487</v>
      </c>
      <c r="BD307">
        <v>25.370331176409245</v>
      </c>
      <c r="BE307">
        <v>25.192265809944075</v>
      </c>
      <c r="BF307">
        <v>24.990732097901862</v>
      </c>
      <c r="BG307">
        <v>24.841042010823276</v>
      </c>
      <c r="BH307">
        <v>24.666904473768202</v>
      </c>
      <c r="BI307">
        <v>24.53721925724011</v>
      </c>
      <c r="BJ307">
        <v>24.380686710623497</v>
      </c>
      <c r="BK307">
        <v>24.261900646782141</v>
      </c>
      <c r="BL307">
        <v>24.123136149420702</v>
      </c>
      <c r="BM307">
        <v>24.027435374317847</v>
      </c>
      <c r="BN307">
        <v>23.902992451507433</v>
      </c>
      <c r="BO307">
        <v>23.812856812112308</v>
      </c>
      <c r="BP307">
        <v>23.675442888071618</v>
      </c>
      <c r="BQ307">
        <v>23.555568160733937</v>
      </c>
      <c r="BR307">
        <v>23.387641205146394</v>
      </c>
      <c r="BS307">
        <v>23.239827024232223</v>
      </c>
      <c r="BT307" s="94"/>
      <c r="BU307" s="94"/>
      <c r="BV307" s="94"/>
      <c r="BW307" s="94"/>
      <c r="BX307" s="94"/>
      <c r="BY307" s="94"/>
      <c r="BZ307" s="94"/>
      <c r="CA307" s="94"/>
      <c r="CB307" s="94"/>
      <c r="CC307" s="94"/>
      <c r="CD307" s="94"/>
      <c r="CE307" s="94"/>
      <c r="CF307" s="94"/>
      <c r="CG307" s="94"/>
    </row>
    <row r="308" spans="1:85" ht="12.75" customHeight="1" x14ac:dyDescent="0.4">
      <c r="B308" s="95" t="s">
        <v>54</v>
      </c>
      <c r="C308" s="89" t="s">
        <v>30</v>
      </c>
      <c r="D308" s="89" t="s">
        <v>30</v>
      </c>
      <c r="E308" s="89" t="s">
        <v>30</v>
      </c>
      <c r="F308" s="89" t="s">
        <v>30</v>
      </c>
      <c r="G308" s="89">
        <v>0</v>
      </c>
      <c r="H308" s="89">
        <v>0</v>
      </c>
      <c r="I308" s="89">
        <v>0</v>
      </c>
      <c r="J308" s="89">
        <v>0</v>
      </c>
      <c r="K308" s="89">
        <v>0</v>
      </c>
      <c r="L308" s="89">
        <v>0</v>
      </c>
      <c r="M308" s="89">
        <v>0</v>
      </c>
      <c r="N308" s="89">
        <v>0</v>
      </c>
      <c r="O308" s="89">
        <v>0</v>
      </c>
      <c r="P308" s="89">
        <v>0</v>
      </c>
      <c r="Q308" s="89">
        <v>0</v>
      </c>
      <c r="R308" s="89">
        <v>0</v>
      </c>
      <c r="S308" s="89">
        <v>1</v>
      </c>
      <c r="T308" s="89">
        <v>1</v>
      </c>
      <c r="U308" s="89">
        <v>1</v>
      </c>
      <c r="V308" s="89">
        <v>1</v>
      </c>
      <c r="W308" s="89">
        <v>1</v>
      </c>
      <c r="X308" s="89">
        <v>1</v>
      </c>
      <c r="Y308" s="89">
        <v>1</v>
      </c>
      <c r="Z308" s="89">
        <v>1</v>
      </c>
      <c r="AA308" s="89">
        <v>1</v>
      </c>
      <c r="AB308" s="89">
        <v>1</v>
      </c>
      <c r="AC308" s="89">
        <v>1</v>
      </c>
      <c r="AD308" s="89">
        <v>1</v>
      </c>
      <c r="AE308" s="89">
        <v>1</v>
      </c>
      <c r="AF308" s="89">
        <v>2</v>
      </c>
      <c r="AG308" s="89">
        <v>1</v>
      </c>
      <c r="AH308" s="89">
        <v>1</v>
      </c>
      <c r="AI308" s="89">
        <v>3</v>
      </c>
      <c r="AJ308" s="89">
        <v>3</v>
      </c>
      <c r="AK308" s="89">
        <v>3</v>
      </c>
      <c r="AL308" s="89">
        <v>1</v>
      </c>
      <c r="AM308" s="89">
        <v>1</v>
      </c>
      <c r="AO308" s="89">
        <v>1</v>
      </c>
      <c r="AP308" s="89">
        <v>1</v>
      </c>
      <c r="AQ308" s="93">
        <v>1</v>
      </c>
      <c r="AR308" s="89">
        <v>1</v>
      </c>
      <c r="AS308" s="89">
        <v>1</v>
      </c>
      <c r="AT308" s="89">
        <v>1</v>
      </c>
      <c r="AU308" s="89">
        <v>1</v>
      </c>
      <c r="AV308" s="93">
        <v>1</v>
      </c>
      <c r="AW308" s="89">
        <v>2</v>
      </c>
      <c r="AX308">
        <v>2</v>
      </c>
      <c r="AY308">
        <v>1.9664113945219779</v>
      </c>
      <c r="AZ308">
        <v>1.928692509452566</v>
      </c>
      <c r="BA308">
        <v>1.8912965420959142</v>
      </c>
      <c r="BB308">
        <v>1.8501675867170926</v>
      </c>
      <c r="BC308">
        <v>1.8095447158612119</v>
      </c>
      <c r="BD308">
        <v>1.7650402411438044</v>
      </c>
      <c r="BE308">
        <v>1.7212475835616916</v>
      </c>
      <c r="BF308">
        <v>1.6849516459951688</v>
      </c>
      <c r="BG308">
        <v>1.660593034614918</v>
      </c>
      <c r="BH308">
        <v>2.0256434127618688</v>
      </c>
      <c r="BI308">
        <v>2.3725002321556481</v>
      </c>
      <c r="BJ308">
        <v>2.3095811568966731</v>
      </c>
      <c r="BK308">
        <v>2.2460622915463846</v>
      </c>
      <c r="BL308">
        <v>2.1746247962357064</v>
      </c>
      <c r="BM308">
        <v>2.1052723784239773</v>
      </c>
      <c r="BN308">
        <v>2.7535237589839747</v>
      </c>
      <c r="BO308">
        <v>3.3806416290238097</v>
      </c>
      <c r="BP308">
        <v>3.265609465247215</v>
      </c>
      <c r="BQ308">
        <v>3.1564455607523114</v>
      </c>
      <c r="BR308">
        <v>3.0367378751546839</v>
      </c>
      <c r="BS308">
        <v>2.9224900197967543</v>
      </c>
      <c r="BT308" s="94"/>
      <c r="BU308" s="94"/>
      <c r="BV308" s="94"/>
      <c r="BW308" s="94"/>
      <c r="BX308" s="94"/>
      <c r="BY308" s="94"/>
      <c r="BZ308" s="94"/>
      <c r="CA308" s="94"/>
      <c r="CB308" s="94"/>
      <c r="CC308" s="94"/>
      <c r="CD308" s="94"/>
      <c r="CE308" s="94"/>
      <c r="CF308" s="94"/>
      <c r="CG308" s="94"/>
    </row>
    <row r="309" spans="1:85" ht="12.75" customHeight="1" x14ac:dyDescent="0.4">
      <c r="B309" s="95" t="s">
        <v>55</v>
      </c>
      <c r="C309" s="89" t="s">
        <v>30</v>
      </c>
      <c r="D309" s="89" t="s">
        <v>30</v>
      </c>
      <c r="E309" s="89" t="s">
        <v>30</v>
      </c>
      <c r="F309" s="89" t="s">
        <v>30</v>
      </c>
      <c r="G309" s="95">
        <v>3010</v>
      </c>
      <c r="H309" s="95">
        <v>2929</v>
      </c>
      <c r="I309" s="95">
        <v>2862</v>
      </c>
      <c r="J309" s="95">
        <v>2759</v>
      </c>
      <c r="K309" s="95">
        <v>2694</v>
      </c>
      <c r="L309" s="95">
        <v>2699</v>
      </c>
      <c r="M309" s="95">
        <v>2662</v>
      </c>
      <c r="N309" s="95">
        <v>2636</v>
      </c>
      <c r="O309" s="95">
        <v>2614</v>
      </c>
      <c r="P309" s="95">
        <v>2571</v>
      </c>
      <c r="Q309" s="95">
        <v>2489</v>
      </c>
      <c r="R309" s="95">
        <v>2474</v>
      </c>
      <c r="S309" s="95">
        <v>2445</v>
      </c>
      <c r="T309" s="95">
        <v>2377</v>
      </c>
      <c r="U309" s="95">
        <v>2311</v>
      </c>
      <c r="V309" s="95">
        <v>2237</v>
      </c>
      <c r="W309" s="95">
        <v>2161</v>
      </c>
      <c r="X309" s="95">
        <v>2077</v>
      </c>
      <c r="Y309" s="95">
        <v>2008</v>
      </c>
      <c r="Z309" s="95">
        <v>1931</v>
      </c>
      <c r="AA309" s="95">
        <v>1850</v>
      </c>
      <c r="AB309" s="95">
        <v>1773</v>
      </c>
      <c r="AC309" s="95">
        <v>1716</v>
      </c>
      <c r="AD309" s="95">
        <v>1643</v>
      </c>
      <c r="AE309" s="95">
        <v>1545</v>
      </c>
      <c r="AF309" s="95">
        <v>1501</v>
      </c>
      <c r="AG309" s="95">
        <v>1470</v>
      </c>
      <c r="AH309" s="95">
        <v>1424</v>
      </c>
      <c r="AI309" s="95">
        <v>1408</v>
      </c>
      <c r="AJ309" s="95">
        <v>1343</v>
      </c>
      <c r="AK309" s="95">
        <v>1324</v>
      </c>
      <c r="AL309" s="95">
        <v>1296</v>
      </c>
      <c r="AM309" s="95">
        <v>1257</v>
      </c>
      <c r="AN309" s="95">
        <v>1258</v>
      </c>
      <c r="AO309" s="95">
        <v>1248</v>
      </c>
      <c r="AP309" s="95">
        <v>1219</v>
      </c>
      <c r="AQ309" s="119">
        <v>1285</v>
      </c>
      <c r="AR309" s="95">
        <v>1281</v>
      </c>
      <c r="AS309" s="95">
        <v>1284</v>
      </c>
      <c r="AT309" s="95">
        <v>1281</v>
      </c>
      <c r="AU309" s="95">
        <v>1312</v>
      </c>
      <c r="AV309" s="119">
        <v>1317</v>
      </c>
      <c r="AW309" s="95">
        <v>1344</v>
      </c>
      <c r="AX309">
        <v>1322</v>
      </c>
      <c r="AY309">
        <v>1313.7112591422435</v>
      </c>
      <c r="AZ309">
        <v>1303.2679110804665</v>
      </c>
      <c r="BA309">
        <v>1295.4031790328752</v>
      </c>
      <c r="BB309">
        <v>1286.1078098567909</v>
      </c>
      <c r="BC309">
        <v>1280.1665110195456</v>
      </c>
      <c r="BD309">
        <v>1273.3520913649243</v>
      </c>
      <c r="BE309">
        <v>1269.1979663605853</v>
      </c>
      <c r="BF309">
        <v>1263.5243928432287</v>
      </c>
      <c r="BG309">
        <v>1259.9254093560244</v>
      </c>
      <c r="BH309">
        <v>1254.5577361107607</v>
      </c>
      <c r="BI309">
        <v>1250.511450493331</v>
      </c>
      <c r="BJ309">
        <v>1245.6623020075024</v>
      </c>
      <c r="BK309">
        <v>1243.4430894072509</v>
      </c>
      <c r="BL309">
        <v>1239.0143503806564</v>
      </c>
      <c r="BM309">
        <v>1235.6768043682414</v>
      </c>
      <c r="BN309">
        <v>1231.4369473600607</v>
      </c>
      <c r="BO309">
        <v>1229.0843260448698</v>
      </c>
      <c r="BP309">
        <v>1224.8496739283223</v>
      </c>
      <c r="BQ309">
        <v>1221.5543976788388</v>
      </c>
      <c r="BR309">
        <v>1217.2045108175873</v>
      </c>
      <c r="BS309">
        <v>1214.9191506023249</v>
      </c>
      <c r="BT309" s="94"/>
      <c r="BU309" s="94"/>
      <c r="BV309" s="94"/>
      <c r="BW309" s="94"/>
      <c r="BX309" s="94"/>
      <c r="BY309" s="94"/>
      <c r="BZ309" s="94"/>
      <c r="CA309" s="94"/>
      <c r="CB309" s="94"/>
      <c r="CC309" s="94"/>
      <c r="CD309" s="94"/>
      <c r="CE309" s="94"/>
      <c r="CF309" s="94"/>
      <c r="CG309" s="94"/>
    </row>
    <row r="310" spans="1:85" ht="12.75" customHeight="1" x14ac:dyDescent="0.4">
      <c r="A310" s="307"/>
      <c r="B310" s="95" t="s">
        <v>10</v>
      </c>
      <c r="BT310" s="94"/>
      <c r="BU310" s="94"/>
      <c r="BV310" s="94"/>
      <c r="BW310" s="94"/>
      <c r="BX310" s="94"/>
      <c r="BY310" s="94"/>
      <c r="BZ310" s="94"/>
      <c r="CA310" s="94"/>
      <c r="CB310" s="94"/>
      <c r="CC310" s="94"/>
      <c r="CD310" s="94"/>
      <c r="CE310" s="94"/>
      <c r="CF310" s="94"/>
      <c r="CG310" s="94"/>
    </row>
    <row r="311" spans="1:85" ht="12.75" customHeight="1" x14ac:dyDescent="0.4">
      <c r="A311" s="307"/>
      <c r="BT311" s="94"/>
      <c r="BU311" s="94"/>
      <c r="BV311" s="94"/>
      <c r="BW311" s="94"/>
      <c r="BX311" s="94"/>
      <c r="BY311" s="94"/>
      <c r="BZ311" s="94"/>
      <c r="CA311" s="94"/>
      <c r="CB311" s="94"/>
      <c r="CC311" s="94"/>
      <c r="CD311" s="94"/>
      <c r="CE311" s="94"/>
      <c r="CF311" s="94"/>
      <c r="CG311" s="94"/>
    </row>
    <row r="312" spans="1:85" ht="12.75" customHeight="1" x14ac:dyDescent="0.4">
      <c r="A312" s="307"/>
      <c r="BT312" s="94"/>
      <c r="BU312" s="94"/>
      <c r="BV312" s="94"/>
      <c r="BW312" s="94"/>
      <c r="BX312" s="94"/>
      <c r="BY312" s="94"/>
      <c r="BZ312" s="94"/>
      <c r="CA312" s="94"/>
      <c r="CB312" s="94"/>
      <c r="CC312" s="94"/>
      <c r="CD312" s="94"/>
      <c r="CE312" s="94"/>
      <c r="CF312" s="94"/>
      <c r="CG312" s="94"/>
    </row>
    <row r="313" spans="1:85" ht="12.75" customHeight="1" x14ac:dyDescent="0.4">
      <c r="A313" s="307"/>
      <c r="BT313" s="94"/>
      <c r="BU313" s="94"/>
      <c r="BV313" s="94"/>
      <c r="BW313" s="94"/>
      <c r="BX313" s="94"/>
      <c r="BY313" s="94"/>
      <c r="BZ313" s="94"/>
      <c r="CA313" s="94"/>
      <c r="CB313" s="94"/>
      <c r="CC313" s="94"/>
      <c r="CD313" s="94"/>
      <c r="CE313" s="94"/>
      <c r="CF313" s="94"/>
      <c r="CG313" s="94"/>
    </row>
    <row r="314" spans="1:85" ht="12.75" customHeight="1" x14ac:dyDescent="0.4">
      <c r="A314" s="307"/>
      <c r="BT314" s="94"/>
      <c r="BU314" s="94"/>
      <c r="BV314" s="94"/>
      <c r="BW314" s="94"/>
      <c r="BX314" s="94"/>
      <c r="BY314" s="94"/>
      <c r="BZ314" s="94"/>
      <c r="CA314" s="94"/>
      <c r="CB314" s="94"/>
      <c r="CC314" s="94"/>
      <c r="CD314" s="94"/>
      <c r="CE314" s="94"/>
      <c r="CF314" s="94"/>
      <c r="CG314" s="94"/>
    </row>
    <row r="315" spans="1:85" ht="12.75" customHeight="1" x14ac:dyDescent="0.4">
      <c r="A315" s="307"/>
      <c r="BT315" s="94"/>
      <c r="BU315" s="94"/>
      <c r="BV315" s="94"/>
      <c r="BW315" s="94"/>
      <c r="BX315" s="94"/>
      <c r="BY315" s="94"/>
      <c r="BZ315" s="94"/>
      <c r="CA315" s="94"/>
      <c r="CB315" s="94"/>
      <c r="CC315" s="94"/>
      <c r="CD315" s="94"/>
      <c r="CE315" s="94"/>
      <c r="CF315" s="94"/>
      <c r="CG315" s="94"/>
    </row>
    <row r="316" spans="1:85" ht="12.75" customHeight="1" x14ac:dyDescent="0.4">
      <c r="A316" s="307"/>
      <c r="BT316" s="94"/>
      <c r="BU316" s="94"/>
      <c r="BV316" s="94"/>
      <c r="BW316" s="94"/>
      <c r="BX316" s="94"/>
      <c r="BY316" s="94"/>
      <c r="BZ316" s="94"/>
      <c r="CA316" s="94"/>
      <c r="CB316" s="94"/>
      <c r="CC316" s="94"/>
      <c r="CD316" s="94"/>
      <c r="CE316" s="94"/>
      <c r="CF316" s="94"/>
      <c r="CG316" s="94"/>
    </row>
    <row r="317" spans="1:85" ht="12.75" customHeight="1" x14ac:dyDescent="0.4">
      <c r="A317" s="307"/>
      <c r="BT317" s="94"/>
      <c r="BU317" s="94"/>
      <c r="BV317" s="94"/>
      <c r="BW317" s="94"/>
      <c r="BX317" s="94"/>
      <c r="BY317" s="94"/>
      <c r="BZ317" s="94"/>
      <c r="CA317" s="94"/>
      <c r="CB317" s="94"/>
      <c r="CC317" s="94"/>
      <c r="CD317" s="94"/>
      <c r="CE317" s="94"/>
      <c r="CF317" s="94"/>
      <c r="CG317" s="94"/>
    </row>
    <row r="318" spans="1:85" ht="12.75" customHeight="1" x14ac:dyDescent="0.4">
      <c r="A318" s="307"/>
      <c r="BT318" s="94"/>
      <c r="BU318" s="94"/>
      <c r="BV318" s="94"/>
      <c r="BW318" s="94"/>
      <c r="BX318" s="94"/>
      <c r="BY318" s="94"/>
      <c r="BZ318" s="94"/>
      <c r="CA318" s="94"/>
      <c r="CB318" s="94"/>
      <c r="CC318" s="94"/>
      <c r="CD318" s="94"/>
      <c r="CE318" s="94"/>
      <c r="CF318" s="94"/>
      <c r="CG318" s="94"/>
    </row>
    <row r="319" spans="1:85" ht="12.75" customHeight="1" x14ac:dyDescent="0.4">
      <c r="A319" s="307"/>
      <c r="BT319" s="94"/>
      <c r="BU319" s="94"/>
      <c r="BV319" s="94"/>
      <c r="BW319" s="94"/>
      <c r="BX319" s="94"/>
      <c r="BY319" s="94"/>
      <c r="BZ319" s="94"/>
      <c r="CA319" s="94"/>
      <c r="CB319" s="94"/>
      <c r="CC319" s="94"/>
      <c r="CD319" s="94"/>
      <c r="CE319" s="94"/>
      <c r="CF319" s="94"/>
      <c r="CG319" s="94"/>
    </row>
    <row r="320" spans="1:85" ht="12.75" customHeight="1" x14ac:dyDescent="0.4">
      <c r="A320" s="308" t="s">
        <v>27</v>
      </c>
      <c r="BT320" s="94"/>
      <c r="BU320" s="94"/>
      <c r="BV320" s="94"/>
      <c r="BW320" s="94"/>
      <c r="BX320" s="94"/>
      <c r="BY320" s="94"/>
      <c r="BZ320" s="94"/>
      <c r="CA320" s="94"/>
      <c r="CB320" s="94"/>
      <c r="CC320" s="94"/>
      <c r="CD320" s="94"/>
      <c r="CE320" s="94"/>
      <c r="CF320" s="94"/>
      <c r="CG320" s="94"/>
    </row>
    <row r="321" spans="1:85" ht="12.75" customHeight="1" x14ac:dyDescent="0.4">
      <c r="B321" s="95" t="s">
        <v>51</v>
      </c>
      <c r="C321" s="89" t="s">
        <v>30</v>
      </c>
      <c r="D321" s="89" t="s">
        <v>30</v>
      </c>
      <c r="E321" s="89" t="s">
        <v>30</v>
      </c>
      <c r="F321" s="89" t="s">
        <v>30</v>
      </c>
      <c r="G321" s="89">
        <v>1065</v>
      </c>
      <c r="H321" s="89">
        <v>1071</v>
      </c>
      <c r="I321" s="89">
        <v>1067</v>
      </c>
      <c r="J321" s="89">
        <v>1057</v>
      </c>
      <c r="K321" s="89">
        <v>1065</v>
      </c>
      <c r="L321" s="89">
        <v>1053</v>
      </c>
      <c r="M321" s="89">
        <v>1605</v>
      </c>
      <c r="N321" s="89">
        <v>1649</v>
      </c>
      <c r="O321" s="89">
        <v>1689</v>
      </c>
      <c r="P321" s="89">
        <v>1721</v>
      </c>
      <c r="Q321" s="89">
        <v>1783</v>
      </c>
      <c r="R321" s="89">
        <v>1602</v>
      </c>
      <c r="S321" s="89">
        <v>1512</v>
      </c>
      <c r="T321" s="89">
        <v>1483</v>
      </c>
      <c r="U321" s="89">
        <v>1391</v>
      </c>
      <c r="V321" s="89">
        <v>1210</v>
      </c>
      <c r="W321" s="89">
        <v>1206</v>
      </c>
      <c r="X321" s="89">
        <v>1194</v>
      </c>
      <c r="Y321" s="89">
        <v>1183</v>
      </c>
      <c r="Z321" s="89">
        <v>1150</v>
      </c>
      <c r="AA321" s="89">
        <v>1136</v>
      </c>
      <c r="AB321" s="89">
        <v>1106</v>
      </c>
      <c r="AC321" s="89">
        <v>1108</v>
      </c>
      <c r="AD321" s="89">
        <v>1082</v>
      </c>
      <c r="AE321" s="89">
        <v>988</v>
      </c>
      <c r="AF321" s="89">
        <v>957</v>
      </c>
      <c r="AG321" s="89">
        <v>926</v>
      </c>
      <c r="AH321" s="89">
        <v>884</v>
      </c>
      <c r="AI321" s="89">
        <v>859</v>
      </c>
      <c r="AJ321" s="89">
        <v>1435</v>
      </c>
      <c r="AK321" s="89">
        <v>1379</v>
      </c>
      <c r="AL321" s="89">
        <v>805</v>
      </c>
      <c r="AM321" s="89">
        <v>795</v>
      </c>
      <c r="AN321" s="89">
        <v>812</v>
      </c>
      <c r="AO321" s="89">
        <v>789</v>
      </c>
      <c r="AP321" s="89">
        <v>773</v>
      </c>
      <c r="AQ321" s="93">
        <v>774</v>
      </c>
      <c r="AR321" s="89">
        <v>748</v>
      </c>
      <c r="AS321" s="89">
        <v>717</v>
      </c>
      <c r="AT321" s="89">
        <v>671</v>
      </c>
      <c r="AU321" s="89">
        <v>654</v>
      </c>
      <c r="AV321" s="93">
        <v>619</v>
      </c>
      <c r="AW321" s="89">
        <v>593</v>
      </c>
      <c r="AX321">
        <v>585</v>
      </c>
      <c r="AY321">
        <v>558.73581412081342</v>
      </c>
      <c r="AZ321">
        <v>533.15099796513891</v>
      </c>
      <c r="BA321">
        <v>511.9903406314944</v>
      </c>
      <c r="BB321">
        <v>490.90632022281733</v>
      </c>
      <c r="BC321">
        <v>473.22867004158206</v>
      </c>
      <c r="BD321">
        <v>454.66555718573096</v>
      </c>
      <c r="BE321">
        <v>438.55319006727507</v>
      </c>
      <c r="BF321">
        <v>421.81162383906695</v>
      </c>
      <c r="BG321">
        <v>407.27469814089824</v>
      </c>
      <c r="BH321">
        <v>392.90497192018455</v>
      </c>
      <c r="BI321">
        <v>380.94408261705922</v>
      </c>
      <c r="BJ321">
        <v>368.24698632684249</v>
      </c>
      <c r="BK321">
        <v>356.64520725818204</v>
      </c>
      <c r="BL321">
        <v>344.90910096945458</v>
      </c>
      <c r="BM321">
        <v>335.01590753143751</v>
      </c>
      <c r="BN321">
        <v>324.47142486675688</v>
      </c>
      <c r="BO321">
        <v>315.32593345484759</v>
      </c>
      <c r="BP321">
        <v>305.48600235206453</v>
      </c>
      <c r="BQ321">
        <v>296.5787217030541</v>
      </c>
      <c r="BR321">
        <v>287.12716423766159</v>
      </c>
      <c r="BS321">
        <v>277.89258499841355</v>
      </c>
      <c r="BT321" s="94"/>
      <c r="BU321" s="94"/>
      <c r="BV321" s="94"/>
      <c r="BW321" s="94"/>
      <c r="BX321" s="94"/>
      <c r="BY321" s="94"/>
      <c r="BZ321" s="94"/>
      <c r="CA321" s="94"/>
      <c r="CB321" s="94"/>
      <c r="CC321" s="94"/>
      <c r="CD321" s="94"/>
      <c r="CE321" s="94"/>
      <c r="CF321" s="94"/>
      <c r="CG321" s="94"/>
    </row>
    <row r="322" spans="1:85" ht="12.75" customHeight="1" x14ac:dyDescent="0.4">
      <c r="B322" s="95" t="s">
        <v>44</v>
      </c>
      <c r="C322" s="89" t="s">
        <v>30</v>
      </c>
      <c r="D322" s="89" t="s">
        <v>30</v>
      </c>
      <c r="E322" s="89" t="s">
        <v>30</v>
      </c>
      <c r="F322" s="89" t="s">
        <v>30</v>
      </c>
      <c r="G322" s="89">
        <v>736</v>
      </c>
      <c r="H322" s="89">
        <v>764</v>
      </c>
      <c r="I322" s="89">
        <v>805</v>
      </c>
      <c r="J322" s="89">
        <v>885</v>
      </c>
      <c r="K322" s="89">
        <v>1162</v>
      </c>
      <c r="L322" s="89">
        <v>1232</v>
      </c>
      <c r="M322" s="89">
        <v>1403</v>
      </c>
      <c r="N322" s="89">
        <v>1494</v>
      </c>
      <c r="O322" s="89">
        <v>1555</v>
      </c>
      <c r="P322" s="89">
        <v>1532</v>
      </c>
      <c r="Q322" s="89">
        <v>1549</v>
      </c>
      <c r="R322" s="89">
        <v>1351</v>
      </c>
      <c r="S322" s="89">
        <v>1280</v>
      </c>
      <c r="T322" s="89">
        <v>1231</v>
      </c>
      <c r="U322" s="89">
        <v>1137</v>
      </c>
      <c r="V322" s="89">
        <v>955</v>
      </c>
      <c r="W322" s="89">
        <v>940</v>
      </c>
      <c r="X322" s="89">
        <v>922</v>
      </c>
      <c r="Y322" s="89">
        <v>915</v>
      </c>
      <c r="Z322" s="89">
        <v>877</v>
      </c>
      <c r="AA322" s="89">
        <v>847</v>
      </c>
      <c r="AB322" s="89">
        <v>825</v>
      </c>
      <c r="AC322" s="89">
        <v>803</v>
      </c>
      <c r="AD322" s="89">
        <v>783</v>
      </c>
      <c r="AE322" s="89">
        <v>684</v>
      </c>
      <c r="AF322" s="89">
        <v>644</v>
      </c>
      <c r="AG322" s="89">
        <v>638</v>
      </c>
      <c r="AH322" s="89">
        <v>625</v>
      </c>
      <c r="AI322" s="89">
        <v>598</v>
      </c>
      <c r="AJ322" s="89">
        <v>1002</v>
      </c>
      <c r="AK322" s="89">
        <v>961</v>
      </c>
      <c r="AL322" s="89">
        <v>559</v>
      </c>
      <c r="AM322" s="89">
        <v>550</v>
      </c>
      <c r="AN322" s="89">
        <v>559</v>
      </c>
      <c r="AO322" s="89">
        <v>546</v>
      </c>
      <c r="AP322" s="89">
        <v>526</v>
      </c>
      <c r="AQ322" s="93">
        <v>513</v>
      </c>
      <c r="AR322" s="89">
        <v>495</v>
      </c>
      <c r="AS322" s="89">
        <v>463</v>
      </c>
      <c r="AT322" s="89">
        <v>444</v>
      </c>
      <c r="AU322" s="89">
        <v>434</v>
      </c>
      <c r="AV322" s="93">
        <v>410</v>
      </c>
      <c r="AW322" s="89">
        <v>403</v>
      </c>
      <c r="AX322">
        <v>397</v>
      </c>
      <c r="AY322">
        <v>380.37621754140588</v>
      </c>
      <c r="AZ322">
        <v>363.79373806379067</v>
      </c>
      <c r="BA322">
        <v>350.73045583018211</v>
      </c>
      <c r="BB322">
        <v>336.38320146864754</v>
      </c>
      <c r="BC322">
        <v>324.0082713072847</v>
      </c>
      <c r="BD322">
        <v>311.33679849572411</v>
      </c>
      <c r="BE322">
        <v>300.2042186745424</v>
      </c>
      <c r="BF322">
        <v>289.99499844494198</v>
      </c>
      <c r="BG322">
        <v>281.60013133571891</v>
      </c>
      <c r="BH322">
        <v>272.65392339245119</v>
      </c>
      <c r="BI322">
        <v>265.37797896083515</v>
      </c>
      <c r="BJ322">
        <v>257.81415746627493</v>
      </c>
      <c r="BK322">
        <v>251.1145651603116</v>
      </c>
      <c r="BL322">
        <v>244.47994693370373</v>
      </c>
      <c r="BM322">
        <v>238.96413041146073</v>
      </c>
      <c r="BN322">
        <v>233.27473281716425</v>
      </c>
      <c r="BO322">
        <v>228.09639425759323</v>
      </c>
      <c r="BP322">
        <v>222.54945847561041</v>
      </c>
      <c r="BQ322">
        <v>217.65068320102679</v>
      </c>
      <c r="BR322">
        <v>212.28719543754841</v>
      </c>
      <c r="BS322">
        <v>207.33965435303506</v>
      </c>
      <c r="BT322" s="94"/>
      <c r="BU322" s="94"/>
      <c r="BV322" s="94"/>
      <c r="BW322" s="94"/>
      <c r="BX322" s="94"/>
      <c r="BY322" s="94"/>
      <c r="BZ322" s="94"/>
      <c r="CA322" s="94"/>
      <c r="CB322" s="94"/>
      <c r="CC322" s="94"/>
      <c r="CD322" s="94"/>
      <c r="CE322" s="94"/>
      <c r="CF322" s="94"/>
      <c r="CG322" s="94"/>
    </row>
    <row r="323" spans="1:85" ht="12.75" customHeight="1" x14ac:dyDescent="0.4">
      <c r="B323" s="95" t="s">
        <v>45</v>
      </c>
      <c r="C323" s="89" t="s">
        <v>30</v>
      </c>
      <c r="D323" s="89" t="s">
        <v>30</v>
      </c>
      <c r="E323" s="89" t="s">
        <v>30</v>
      </c>
      <c r="F323" s="89" t="s">
        <v>30</v>
      </c>
      <c r="G323" s="89">
        <v>491</v>
      </c>
      <c r="H323" s="89">
        <v>524</v>
      </c>
      <c r="I323" s="89">
        <v>521</v>
      </c>
      <c r="J323" s="89">
        <v>539</v>
      </c>
      <c r="K323" s="89">
        <v>567</v>
      </c>
      <c r="L323" s="89">
        <v>585</v>
      </c>
      <c r="M323" s="89">
        <v>820</v>
      </c>
      <c r="N323" s="89">
        <v>841</v>
      </c>
      <c r="O323" s="89">
        <v>875</v>
      </c>
      <c r="P323" s="89">
        <v>905</v>
      </c>
      <c r="Q323" s="89">
        <v>970</v>
      </c>
      <c r="R323" s="89">
        <v>810</v>
      </c>
      <c r="S323" s="89">
        <v>802</v>
      </c>
      <c r="T323" s="89">
        <v>793</v>
      </c>
      <c r="U323" s="89">
        <v>737</v>
      </c>
      <c r="V323" s="89">
        <v>670</v>
      </c>
      <c r="W323" s="89">
        <v>697</v>
      </c>
      <c r="X323" s="89">
        <v>687</v>
      </c>
      <c r="Y323" s="89">
        <v>705</v>
      </c>
      <c r="Z323" s="89">
        <v>685</v>
      </c>
      <c r="AA323" s="89">
        <v>655</v>
      </c>
      <c r="AB323" s="89">
        <v>647</v>
      </c>
      <c r="AC323" s="89">
        <v>646</v>
      </c>
      <c r="AD323" s="89">
        <v>632</v>
      </c>
      <c r="AE323" s="89">
        <v>568</v>
      </c>
      <c r="AF323" s="89">
        <v>553</v>
      </c>
      <c r="AG323" s="89">
        <v>564</v>
      </c>
      <c r="AH323" s="89">
        <v>547</v>
      </c>
      <c r="AI323" s="89">
        <v>515</v>
      </c>
      <c r="AJ323" s="89">
        <v>958</v>
      </c>
      <c r="AK323" s="89">
        <v>936</v>
      </c>
      <c r="AL323" s="89">
        <v>518</v>
      </c>
      <c r="AM323" s="89">
        <v>515</v>
      </c>
      <c r="AN323" s="89">
        <v>528</v>
      </c>
      <c r="AO323" s="89">
        <v>528</v>
      </c>
      <c r="AP323" s="89">
        <v>504</v>
      </c>
      <c r="AQ323" s="93">
        <v>494</v>
      </c>
      <c r="AR323" s="89">
        <v>470</v>
      </c>
      <c r="AS323" s="89">
        <v>450</v>
      </c>
      <c r="AT323" s="89">
        <v>437</v>
      </c>
      <c r="AU323" s="89">
        <v>436</v>
      </c>
      <c r="AV323" s="93">
        <v>426</v>
      </c>
      <c r="AW323" s="89">
        <v>425</v>
      </c>
      <c r="AX323">
        <v>414</v>
      </c>
      <c r="AY323">
        <v>399.27171679208726</v>
      </c>
      <c r="AZ323">
        <v>385.2765259638706</v>
      </c>
      <c r="BA323">
        <v>372.95292063215379</v>
      </c>
      <c r="BB323">
        <v>360.6156115976122</v>
      </c>
      <c r="BC323">
        <v>350.03705712096649</v>
      </c>
      <c r="BD323">
        <v>338.48639312414252</v>
      </c>
      <c r="BE323">
        <v>327.70949698289547</v>
      </c>
      <c r="BF323">
        <v>316.64141304052498</v>
      </c>
      <c r="BG323">
        <v>306.80082518832342</v>
      </c>
      <c r="BH323">
        <v>296.76238123904773</v>
      </c>
      <c r="BI323">
        <v>287.84099988540851</v>
      </c>
      <c r="BJ323">
        <v>278.54345516576382</v>
      </c>
      <c r="BK323">
        <v>270.19274641950136</v>
      </c>
      <c r="BL323">
        <v>261.59729266643603</v>
      </c>
      <c r="BM323">
        <v>253.99344984087253</v>
      </c>
      <c r="BN323">
        <v>246.28231678385399</v>
      </c>
      <c r="BO323">
        <v>239.6611729217534</v>
      </c>
      <c r="BP323">
        <v>231.94438520992537</v>
      </c>
      <c r="BQ323">
        <v>224.84289321703548</v>
      </c>
      <c r="BR323">
        <v>217.76635217187277</v>
      </c>
      <c r="BS323">
        <v>211.51015212299475</v>
      </c>
      <c r="BT323" s="94"/>
      <c r="BU323" s="94"/>
      <c r="BV323" s="94"/>
      <c r="BW323" s="94"/>
      <c r="BX323" s="94"/>
      <c r="BY323" s="94"/>
      <c r="BZ323" s="94"/>
      <c r="CA323" s="94"/>
      <c r="CB323" s="94"/>
      <c r="CC323" s="94"/>
      <c r="CD323" s="94"/>
      <c r="CE323" s="94"/>
      <c r="CF323" s="94"/>
      <c r="CG323" s="94"/>
    </row>
    <row r="324" spans="1:85" ht="12.75" customHeight="1" x14ac:dyDescent="0.4">
      <c r="B324" s="95" t="s">
        <v>46</v>
      </c>
      <c r="C324" s="89" t="s">
        <v>30</v>
      </c>
      <c r="D324" s="89" t="s">
        <v>30</v>
      </c>
      <c r="E324" s="89" t="s">
        <v>30</v>
      </c>
      <c r="F324" s="89" t="s">
        <v>30</v>
      </c>
      <c r="G324" s="89">
        <v>250</v>
      </c>
      <c r="H324" s="89">
        <v>254</v>
      </c>
      <c r="I324" s="89">
        <v>260</v>
      </c>
      <c r="J324" s="89">
        <v>263</v>
      </c>
      <c r="K324" s="89">
        <v>297</v>
      </c>
      <c r="L324" s="89">
        <v>293</v>
      </c>
      <c r="M324" s="89">
        <v>489</v>
      </c>
      <c r="N324" s="89">
        <v>584</v>
      </c>
      <c r="O324" s="89">
        <v>599</v>
      </c>
      <c r="P324" s="89">
        <v>591</v>
      </c>
      <c r="Q324" s="89">
        <v>604</v>
      </c>
      <c r="R324" s="89">
        <v>535</v>
      </c>
      <c r="S324" s="89">
        <v>522</v>
      </c>
      <c r="T324" s="89">
        <v>516</v>
      </c>
      <c r="U324" s="89">
        <v>481</v>
      </c>
      <c r="V324" s="89">
        <v>416</v>
      </c>
      <c r="W324" s="89">
        <v>404</v>
      </c>
      <c r="X324" s="89">
        <v>401</v>
      </c>
      <c r="Y324" s="89">
        <v>396</v>
      </c>
      <c r="Z324" s="89">
        <v>380</v>
      </c>
      <c r="AA324" s="89">
        <v>372</v>
      </c>
      <c r="AB324" s="89">
        <v>355</v>
      </c>
      <c r="AC324" s="89">
        <v>343</v>
      </c>
      <c r="AD324" s="89">
        <v>328</v>
      </c>
      <c r="AE324" s="89">
        <v>295</v>
      </c>
      <c r="AF324" s="89">
        <v>273</v>
      </c>
      <c r="AG324" s="89">
        <v>266</v>
      </c>
      <c r="AH324" s="89">
        <v>266</v>
      </c>
      <c r="AI324" s="89">
        <v>249</v>
      </c>
      <c r="AJ324" s="89">
        <v>362</v>
      </c>
      <c r="AK324" s="89">
        <v>348</v>
      </c>
      <c r="AL324" s="89">
        <v>229</v>
      </c>
      <c r="AM324" s="89">
        <v>215</v>
      </c>
      <c r="AN324" s="89">
        <v>210</v>
      </c>
      <c r="AO324" s="89">
        <v>202</v>
      </c>
      <c r="AP324" s="89">
        <v>189</v>
      </c>
      <c r="AQ324" s="93">
        <v>181</v>
      </c>
      <c r="AR324" s="89">
        <v>176</v>
      </c>
      <c r="AS324" s="89">
        <v>168</v>
      </c>
      <c r="AT324" s="89">
        <v>161</v>
      </c>
      <c r="AU324" s="89">
        <v>159</v>
      </c>
      <c r="AV324" s="93">
        <v>153</v>
      </c>
      <c r="AW324" s="89">
        <v>146</v>
      </c>
      <c r="AX324">
        <v>146</v>
      </c>
      <c r="AY324">
        <v>138.68311953203548</v>
      </c>
      <c r="AZ324">
        <v>131.15288571710724</v>
      </c>
      <c r="BA324">
        <v>124.49981607807568</v>
      </c>
      <c r="BB324">
        <v>117.86462351725126</v>
      </c>
      <c r="BC324">
        <v>112.10554326900369</v>
      </c>
      <c r="BD324">
        <v>106.11457394310727</v>
      </c>
      <c r="BE324">
        <v>101.28813860849938</v>
      </c>
      <c r="BF324">
        <v>96.944701116275994</v>
      </c>
      <c r="BG324">
        <v>93.244478352679437</v>
      </c>
      <c r="BH324">
        <v>89.447925887073055</v>
      </c>
      <c r="BI324">
        <v>86.258496180169018</v>
      </c>
      <c r="BJ324">
        <v>82.921973281749501</v>
      </c>
      <c r="BK324">
        <v>80.196250127670581</v>
      </c>
      <c r="BL324">
        <v>77.666025047975609</v>
      </c>
      <c r="BM324">
        <v>75.42842447768227</v>
      </c>
      <c r="BN324">
        <v>73.164589584139136</v>
      </c>
      <c r="BO324">
        <v>71.157914995751014</v>
      </c>
      <c r="BP324">
        <v>69.243617605145459</v>
      </c>
      <c r="BQ324">
        <v>67.702110078979004</v>
      </c>
      <c r="BR324">
        <v>65.795248627064908</v>
      </c>
      <c r="BS324">
        <v>63.931076366214221</v>
      </c>
      <c r="BT324" s="94"/>
      <c r="BU324" s="94"/>
      <c r="BV324" s="94"/>
      <c r="BW324" s="94"/>
      <c r="BX324" s="94"/>
      <c r="BY324" s="94"/>
      <c r="BZ324" s="94"/>
      <c r="CA324" s="94"/>
      <c r="CB324" s="94"/>
      <c r="CC324" s="94"/>
      <c r="CD324" s="94"/>
      <c r="CE324" s="94"/>
      <c r="CF324" s="94"/>
      <c r="CG324" s="94"/>
    </row>
    <row r="325" spans="1:85" ht="12.75" customHeight="1" x14ac:dyDescent="0.4">
      <c r="B325" s="95" t="s">
        <v>47</v>
      </c>
      <c r="C325" s="89" t="s">
        <v>30</v>
      </c>
      <c r="D325" s="89" t="s">
        <v>30</v>
      </c>
      <c r="E325" s="89" t="s">
        <v>30</v>
      </c>
      <c r="F325" s="89" t="s">
        <v>30</v>
      </c>
      <c r="G325" s="89">
        <v>669</v>
      </c>
      <c r="H325" s="89">
        <v>696</v>
      </c>
      <c r="I325" s="89">
        <v>723</v>
      </c>
      <c r="J325" s="89">
        <v>738</v>
      </c>
      <c r="K325" s="89">
        <v>762</v>
      </c>
      <c r="L325" s="89">
        <v>726</v>
      </c>
      <c r="M325" s="89">
        <v>769</v>
      </c>
      <c r="N325" s="89">
        <v>793</v>
      </c>
      <c r="O325" s="89">
        <v>810</v>
      </c>
      <c r="P325" s="89">
        <v>854</v>
      </c>
      <c r="Q325" s="89">
        <v>894</v>
      </c>
      <c r="R325" s="89">
        <v>819</v>
      </c>
      <c r="S325" s="89">
        <v>801</v>
      </c>
      <c r="T325" s="89">
        <v>783</v>
      </c>
      <c r="U325" s="89">
        <v>751</v>
      </c>
      <c r="V325" s="89">
        <v>681</v>
      </c>
      <c r="W325" s="89">
        <v>680</v>
      </c>
      <c r="X325" s="89">
        <v>679</v>
      </c>
      <c r="Y325" s="89">
        <v>676</v>
      </c>
      <c r="Z325" s="89">
        <v>639</v>
      </c>
      <c r="AA325" s="89">
        <v>623</v>
      </c>
      <c r="AB325" s="89">
        <v>596</v>
      </c>
      <c r="AC325" s="89">
        <v>583</v>
      </c>
      <c r="AD325" s="89">
        <v>556</v>
      </c>
      <c r="AE325" s="89">
        <v>503</v>
      </c>
      <c r="AF325" s="89">
        <v>494</v>
      </c>
      <c r="AG325" s="89">
        <v>496</v>
      </c>
      <c r="AH325" s="89">
        <v>480</v>
      </c>
      <c r="AI325" s="89">
        <v>464</v>
      </c>
      <c r="AJ325" s="89">
        <v>628</v>
      </c>
      <c r="AK325" s="89">
        <v>608</v>
      </c>
      <c r="AL325" s="89">
        <v>445</v>
      </c>
      <c r="AM325" s="89">
        <v>433</v>
      </c>
      <c r="AN325" s="89">
        <v>426</v>
      </c>
      <c r="AO325" s="89">
        <v>408</v>
      </c>
      <c r="AP325" s="89">
        <v>401</v>
      </c>
      <c r="AQ325" s="93">
        <v>383</v>
      </c>
      <c r="AR325" s="89">
        <v>373</v>
      </c>
      <c r="AS325" s="89">
        <v>353</v>
      </c>
      <c r="AT325" s="89">
        <v>331</v>
      </c>
      <c r="AU325" s="89">
        <v>328</v>
      </c>
      <c r="AV325" s="93">
        <v>318</v>
      </c>
      <c r="AW325" s="89">
        <v>315</v>
      </c>
      <c r="AX325">
        <v>312</v>
      </c>
      <c r="AY325">
        <v>298.13011859208564</v>
      </c>
      <c r="AZ325">
        <v>284.76733437868324</v>
      </c>
      <c r="BA325">
        <v>276.02408612420822</v>
      </c>
      <c r="BB325">
        <v>267.47784428613733</v>
      </c>
      <c r="BC325">
        <v>259.28621604047305</v>
      </c>
      <c r="BD325">
        <v>251.24175266266687</v>
      </c>
      <c r="BE325">
        <v>244.78318414173665</v>
      </c>
      <c r="BF325">
        <v>238.06956141060482</v>
      </c>
      <c r="BG325">
        <v>232.4491154296355</v>
      </c>
      <c r="BH325">
        <v>225.91086059048766</v>
      </c>
      <c r="BI325">
        <v>219.94963966538833</v>
      </c>
      <c r="BJ325">
        <v>214.30748911074588</v>
      </c>
      <c r="BK325">
        <v>209.89234578545091</v>
      </c>
      <c r="BL325">
        <v>204.49205228634864</v>
      </c>
      <c r="BM325">
        <v>199.75647361338642</v>
      </c>
      <c r="BN325">
        <v>194.37027038606587</v>
      </c>
      <c r="BO325">
        <v>189.65690918174374</v>
      </c>
      <c r="BP325">
        <v>184.0787147534538</v>
      </c>
      <c r="BQ325">
        <v>176.33461104275918</v>
      </c>
      <c r="BR325">
        <v>166.30383426837312</v>
      </c>
      <c r="BS325">
        <v>158.05806070474566</v>
      </c>
      <c r="BT325" s="94"/>
      <c r="BU325" s="94"/>
      <c r="BV325" s="94"/>
      <c r="BW325" s="94"/>
      <c r="BX325" s="94"/>
      <c r="BY325" s="94"/>
      <c r="BZ325" s="94"/>
      <c r="CA325" s="94"/>
      <c r="CB325" s="94"/>
      <c r="CC325" s="94"/>
      <c r="CD325" s="94"/>
      <c r="CE325" s="94"/>
      <c r="CF325" s="94"/>
      <c r="CG325" s="94"/>
    </row>
    <row r="326" spans="1:85" ht="12.75" customHeight="1" x14ac:dyDescent="0.4">
      <c r="B326" s="95" t="s">
        <v>48</v>
      </c>
      <c r="C326" s="89" t="s">
        <v>30</v>
      </c>
      <c r="D326" s="89" t="s">
        <v>30</v>
      </c>
      <c r="E326" s="89" t="s">
        <v>30</v>
      </c>
      <c r="F326" s="89" t="s">
        <v>30</v>
      </c>
      <c r="G326" s="89">
        <v>54</v>
      </c>
      <c r="H326" s="89">
        <v>54</v>
      </c>
      <c r="I326" s="89">
        <v>54</v>
      </c>
      <c r="J326" s="89">
        <v>54</v>
      </c>
      <c r="K326" s="89">
        <v>54</v>
      </c>
      <c r="L326" s="89">
        <v>61</v>
      </c>
      <c r="M326" s="89">
        <v>93</v>
      </c>
      <c r="N326" s="89">
        <v>111</v>
      </c>
      <c r="O326" s="89">
        <v>119</v>
      </c>
      <c r="P326" s="89">
        <v>126</v>
      </c>
      <c r="Q326" s="89">
        <v>136</v>
      </c>
      <c r="R326" s="89">
        <v>107</v>
      </c>
      <c r="S326" s="89">
        <v>105</v>
      </c>
      <c r="T326" s="89">
        <v>102</v>
      </c>
      <c r="U326" s="89">
        <v>98</v>
      </c>
      <c r="V326" s="89">
        <v>92</v>
      </c>
      <c r="W326" s="89">
        <v>92</v>
      </c>
      <c r="X326" s="89">
        <v>86</v>
      </c>
      <c r="Y326" s="89">
        <v>83</v>
      </c>
      <c r="Z326" s="89">
        <v>85</v>
      </c>
      <c r="AA326" s="89">
        <v>80</v>
      </c>
      <c r="AB326" s="89">
        <v>78</v>
      </c>
      <c r="AC326" s="89">
        <v>72</v>
      </c>
      <c r="AD326" s="89">
        <v>66</v>
      </c>
      <c r="AE326" s="89">
        <v>57</v>
      </c>
      <c r="AF326" s="89">
        <v>56</v>
      </c>
      <c r="AG326" s="89">
        <v>54</v>
      </c>
      <c r="AH326" s="89">
        <v>55</v>
      </c>
      <c r="AI326" s="89">
        <v>49</v>
      </c>
      <c r="AJ326" s="89">
        <v>94</v>
      </c>
      <c r="AK326" s="89">
        <v>93</v>
      </c>
      <c r="AL326" s="89">
        <v>59</v>
      </c>
      <c r="AM326" s="89">
        <v>57</v>
      </c>
      <c r="AN326" s="89">
        <v>56</v>
      </c>
      <c r="AO326" s="89">
        <v>55</v>
      </c>
      <c r="AP326" s="89">
        <v>50</v>
      </c>
      <c r="AQ326" s="93">
        <v>46</v>
      </c>
      <c r="AR326" s="89">
        <v>42</v>
      </c>
      <c r="AS326" s="89">
        <v>44</v>
      </c>
      <c r="AT326" s="89">
        <v>39</v>
      </c>
      <c r="AU326" s="89">
        <v>40</v>
      </c>
      <c r="AV326" s="93">
        <v>36</v>
      </c>
      <c r="AW326" s="89">
        <v>38</v>
      </c>
      <c r="AX326">
        <v>38</v>
      </c>
      <c r="AY326">
        <v>37.836008339508744</v>
      </c>
      <c r="AZ326">
        <v>37.902724427475547</v>
      </c>
      <c r="BA326">
        <v>38.306804629141645</v>
      </c>
      <c r="BB326">
        <v>37.973504346650699</v>
      </c>
      <c r="BC326">
        <v>37.651402397121096</v>
      </c>
      <c r="BD326">
        <v>37.814477151247083</v>
      </c>
      <c r="BE326">
        <v>38.395719483138095</v>
      </c>
      <c r="BF326">
        <v>39.032210691615646</v>
      </c>
      <c r="BG326">
        <v>39.781009470156484</v>
      </c>
      <c r="BH326">
        <v>40.069037449168519</v>
      </c>
      <c r="BI326">
        <v>40.322338288067222</v>
      </c>
      <c r="BJ326">
        <v>40.638629000719583</v>
      </c>
      <c r="BK326">
        <v>40.922197328906122</v>
      </c>
      <c r="BL326">
        <v>40.983392671321596</v>
      </c>
      <c r="BM326">
        <v>41.033532872483931</v>
      </c>
      <c r="BN326">
        <v>40.995892214822803</v>
      </c>
      <c r="BO326">
        <v>40.965189378963274</v>
      </c>
      <c r="BP326">
        <v>40.906787936673865</v>
      </c>
      <c r="BQ326">
        <v>40.97932108998485</v>
      </c>
      <c r="BR326">
        <v>40.890839276758335</v>
      </c>
      <c r="BS326">
        <v>40.817078045501809</v>
      </c>
      <c r="BT326" s="94"/>
      <c r="BU326" s="94"/>
      <c r="BV326" s="94"/>
      <c r="BW326" s="94"/>
      <c r="BX326" s="94"/>
      <c r="BY326" s="94"/>
      <c r="BZ326" s="94"/>
      <c r="CA326" s="94"/>
      <c r="CB326" s="94"/>
      <c r="CC326" s="94"/>
      <c r="CD326" s="94"/>
      <c r="CE326" s="94"/>
      <c r="CF326" s="94"/>
      <c r="CG326" s="94"/>
    </row>
    <row r="327" spans="1:85" ht="12.75" customHeight="1" x14ac:dyDescent="0.4">
      <c r="B327" s="95" t="s">
        <v>49</v>
      </c>
      <c r="C327" s="89" t="s">
        <v>30</v>
      </c>
      <c r="D327" s="89" t="s">
        <v>30</v>
      </c>
      <c r="E327" s="89" t="s">
        <v>30</v>
      </c>
      <c r="F327" s="89" t="s">
        <v>30</v>
      </c>
      <c r="G327" s="89">
        <v>6</v>
      </c>
      <c r="H327" s="89">
        <v>6</v>
      </c>
      <c r="I327" s="89">
        <v>6</v>
      </c>
      <c r="J327" s="89">
        <v>5</v>
      </c>
      <c r="K327" s="89">
        <v>5</v>
      </c>
      <c r="L327" s="89">
        <v>4</v>
      </c>
      <c r="M327" s="89">
        <v>15</v>
      </c>
      <c r="N327" s="89">
        <v>23</v>
      </c>
      <c r="O327" s="89">
        <v>21</v>
      </c>
      <c r="P327" s="89">
        <v>21</v>
      </c>
      <c r="Q327" s="89">
        <v>21</v>
      </c>
      <c r="R327" s="89">
        <v>20</v>
      </c>
      <c r="S327" s="89">
        <v>18</v>
      </c>
      <c r="T327" s="89">
        <v>18</v>
      </c>
      <c r="U327" s="89">
        <v>17</v>
      </c>
      <c r="V327" s="89">
        <v>16</v>
      </c>
      <c r="W327" s="89">
        <v>17</v>
      </c>
      <c r="X327" s="89">
        <v>15</v>
      </c>
      <c r="Y327" s="89">
        <v>15</v>
      </c>
      <c r="Z327" s="89">
        <v>15</v>
      </c>
      <c r="AA327" s="89">
        <v>13</v>
      </c>
      <c r="AB327" s="89">
        <v>14</v>
      </c>
      <c r="AC327" s="89">
        <v>14</v>
      </c>
      <c r="AD327" s="89">
        <v>15</v>
      </c>
      <c r="AE327" s="89">
        <v>14</v>
      </c>
      <c r="AF327" s="89">
        <v>14</v>
      </c>
      <c r="AG327" s="89">
        <v>13</v>
      </c>
      <c r="AH327" s="89">
        <v>14</v>
      </c>
      <c r="AI327" s="89">
        <v>13</v>
      </c>
      <c r="AJ327" s="89">
        <v>18</v>
      </c>
      <c r="AK327" s="89">
        <v>18</v>
      </c>
      <c r="AL327" s="89">
        <v>10</v>
      </c>
      <c r="AM327" s="89">
        <v>9</v>
      </c>
      <c r="AN327" s="89">
        <v>9</v>
      </c>
      <c r="AO327" s="89">
        <v>8</v>
      </c>
      <c r="AP327" s="89">
        <v>9</v>
      </c>
      <c r="AQ327" s="93">
        <v>8</v>
      </c>
      <c r="AR327" s="89">
        <v>9</v>
      </c>
      <c r="AS327" s="89">
        <v>7</v>
      </c>
      <c r="AT327" s="89">
        <v>8</v>
      </c>
      <c r="AU327" s="89">
        <v>8</v>
      </c>
      <c r="AV327" s="93">
        <v>7</v>
      </c>
      <c r="AW327" s="89">
        <v>6</v>
      </c>
      <c r="AX327">
        <v>6</v>
      </c>
      <c r="AY327">
        <v>6.1959576776162404</v>
      </c>
      <c r="AZ327">
        <v>6.1594886145602565</v>
      </c>
      <c r="BA327">
        <v>6.0159927083333304</v>
      </c>
      <c r="BB327">
        <v>5.8621854736140646</v>
      </c>
      <c r="BC327">
        <v>5.7133625773687342</v>
      </c>
      <c r="BD327">
        <v>5.5533851079951244</v>
      </c>
      <c r="BE327">
        <v>5.3997797610501124</v>
      </c>
      <c r="BF327">
        <v>4.8389224958434927</v>
      </c>
      <c r="BG327">
        <v>4.3082270527513531</v>
      </c>
      <c r="BH327">
        <v>4.1695416672236165</v>
      </c>
      <c r="BI327">
        <v>4.0385884134751349</v>
      </c>
      <c r="BJ327">
        <v>4.1991371277053195</v>
      </c>
      <c r="BK327">
        <v>4.5590509615310673</v>
      </c>
      <c r="BL327">
        <v>4.5930760213639132</v>
      </c>
      <c r="BM327">
        <v>4.4050531357311398</v>
      </c>
      <c r="BN327">
        <v>4.3231744593368697</v>
      </c>
      <c r="BO327">
        <v>4.2071614989164461</v>
      </c>
      <c r="BP327">
        <v>4.0939048315743589</v>
      </c>
      <c r="BQ327">
        <v>3.9966830088679388</v>
      </c>
      <c r="BR327">
        <v>3.8763587005573585</v>
      </c>
      <c r="BS327">
        <v>3.7549429564156576</v>
      </c>
      <c r="BT327" s="94"/>
      <c r="BU327" s="94"/>
      <c r="BV327" s="94"/>
      <c r="BW327" s="94"/>
      <c r="BX327" s="94"/>
      <c r="BY327" s="94"/>
      <c r="BZ327" s="94"/>
      <c r="CA327" s="94"/>
      <c r="CB327" s="94"/>
      <c r="CC327" s="94"/>
      <c r="CD327" s="94"/>
      <c r="CE327" s="94"/>
      <c r="CF327" s="94"/>
      <c r="CG327" s="94"/>
    </row>
    <row r="328" spans="1:85" ht="12.75" customHeight="1" x14ac:dyDescent="0.4">
      <c r="B328" s="95" t="s">
        <v>50</v>
      </c>
      <c r="C328" s="89" t="s">
        <v>30</v>
      </c>
      <c r="D328" s="89" t="s">
        <v>30</v>
      </c>
      <c r="E328" s="89" t="s">
        <v>30</v>
      </c>
      <c r="F328" s="89" t="s">
        <v>30</v>
      </c>
      <c r="G328" s="89">
        <v>103</v>
      </c>
      <c r="H328" s="89">
        <v>100</v>
      </c>
      <c r="I328" s="89">
        <v>101</v>
      </c>
      <c r="J328" s="89">
        <v>102</v>
      </c>
      <c r="K328" s="89">
        <v>106</v>
      </c>
      <c r="L328" s="89">
        <v>110</v>
      </c>
      <c r="M328" s="89">
        <v>136</v>
      </c>
      <c r="N328" s="89">
        <v>137</v>
      </c>
      <c r="O328" s="89">
        <v>140</v>
      </c>
      <c r="P328" s="89">
        <v>149</v>
      </c>
      <c r="Q328" s="89">
        <v>162</v>
      </c>
      <c r="R328" s="89">
        <v>156</v>
      </c>
      <c r="S328" s="89">
        <v>148</v>
      </c>
      <c r="T328" s="89">
        <v>152</v>
      </c>
      <c r="U328" s="89">
        <v>140</v>
      </c>
      <c r="V328" s="89">
        <v>120</v>
      </c>
      <c r="W328" s="89">
        <v>116</v>
      </c>
      <c r="X328" s="89">
        <v>123</v>
      </c>
      <c r="Y328" s="89">
        <v>126</v>
      </c>
      <c r="Z328" s="89">
        <v>124</v>
      </c>
      <c r="AA328" s="89">
        <v>122</v>
      </c>
      <c r="AB328" s="89">
        <v>126</v>
      </c>
      <c r="AC328" s="89">
        <v>124</v>
      </c>
      <c r="AD328" s="89">
        <v>124</v>
      </c>
      <c r="AE328" s="89">
        <v>104</v>
      </c>
      <c r="AF328" s="89">
        <v>98</v>
      </c>
      <c r="AG328" s="89">
        <v>97</v>
      </c>
      <c r="AH328" s="89">
        <v>95</v>
      </c>
      <c r="AI328" s="89">
        <v>87</v>
      </c>
      <c r="AJ328" s="89">
        <v>113</v>
      </c>
      <c r="AK328" s="89">
        <v>105</v>
      </c>
      <c r="AL328" s="89">
        <v>87</v>
      </c>
      <c r="AM328" s="89">
        <v>85</v>
      </c>
      <c r="AN328" s="89">
        <v>86</v>
      </c>
      <c r="AO328" s="89">
        <v>84</v>
      </c>
      <c r="AP328" s="89">
        <v>79</v>
      </c>
      <c r="AQ328" s="93">
        <v>76</v>
      </c>
      <c r="AR328" s="89">
        <v>78</v>
      </c>
      <c r="AS328" s="89">
        <v>75</v>
      </c>
      <c r="AT328" s="89">
        <v>70</v>
      </c>
      <c r="AU328" s="89">
        <v>76</v>
      </c>
      <c r="AV328" s="93">
        <v>77</v>
      </c>
      <c r="AW328" s="89">
        <v>79</v>
      </c>
      <c r="AX328">
        <v>76</v>
      </c>
      <c r="AY328">
        <v>74.269496737396082</v>
      </c>
      <c r="AZ328">
        <v>72.484629149944766</v>
      </c>
      <c r="BA328">
        <v>70.907857433874483</v>
      </c>
      <c r="BB328">
        <v>68.958014340730145</v>
      </c>
      <c r="BC328">
        <v>66.918020286108003</v>
      </c>
      <c r="BD328">
        <v>64.944151780102487</v>
      </c>
      <c r="BE328">
        <v>63.268874132064987</v>
      </c>
      <c r="BF328">
        <v>61.359901180571768</v>
      </c>
      <c r="BG328">
        <v>59.485244183459564</v>
      </c>
      <c r="BH328">
        <v>57.512576367783723</v>
      </c>
      <c r="BI328">
        <v>55.68781554377135</v>
      </c>
      <c r="BJ328">
        <v>53.759344726350932</v>
      </c>
      <c r="BK328">
        <v>51.979531061590308</v>
      </c>
      <c r="BL328">
        <v>50.189539948880103</v>
      </c>
      <c r="BM328">
        <v>48.632921501341741</v>
      </c>
      <c r="BN328">
        <v>46.903847625497491</v>
      </c>
      <c r="BO328">
        <v>45.240398213219706</v>
      </c>
      <c r="BP328">
        <v>43.325768403015161</v>
      </c>
      <c r="BQ328">
        <v>41.434121206994725</v>
      </c>
      <c r="BR328">
        <v>39.551141200806498</v>
      </c>
      <c r="BS328">
        <v>37.90760963003563</v>
      </c>
      <c r="BT328" s="94"/>
      <c r="BU328" s="94"/>
      <c r="BV328" s="94"/>
      <c r="BW328" s="94"/>
      <c r="BX328" s="94"/>
      <c r="BY328" s="94"/>
      <c r="BZ328" s="94"/>
      <c r="CA328" s="94"/>
      <c r="CB328" s="94"/>
      <c r="CC328" s="94"/>
      <c r="CD328" s="94"/>
      <c r="CE328" s="94"/>
      <c r="CF328" s="94"/>
      <c r="CG328" s="94"/>
    </row>
    <row r="329" spans="1:85" ht="12.75" customHeight="1" x14ac:dyDescent="0.4">
      <c r="B329" s="95" t="s">
        <v>54</v>
      </c>
      <c r="C329" s="89" t="s">
        <v>30</v>
      </c>
      <c r="D329" s="89" t="s">
        <v>30</v>
      </c>
      <c r="E329" s="89" t="s">
        <v>30</v>
      </c>
      <c r="F329" s="89" t="s">
        <v>30</v>
      </c>
      <c r="G329" s="89">
        <v>0</v>
      </c>
      <c r="H329" s="89">
        <v>0</v>
      </c>
      <c r="I329" s="89">
        <v>0</v>
      </c>
      <c r="J329" s="89">
        <v>0</v>
      </c>
      <c r="K329" s="89">
        <v>0</v>
      </c>
      <c r="L329" s="89">
        <v>0</v>
      </c>
      <c r="M329" s="89">
        <v>0</v>
      </c>
      <c r="N329" s="89">
        <v>0</v>
      </c>
      <c r="O329" s="89">
        <v>0</v>
      </c>
      <c r="P329" s="89">
        <v>0</v>
      </c>
      <c r="Q329" s="89">
        <v>0</v>
      </c>
      <c r="R329" s="89">
        <v>0</v>
      </c>
      <c r="S329" s="89">
        <v>0</v>
      </c>
      <c r="T329" s="89">
        <v>0</v>
      </c>
      <c r="U329" s="89">
        <v>0</v>
      </c>
      <c r="V329" s="89">
        <v>0</v>
      </c>
      <c r="W329" s="89">
        <v>1</v>
      </c>
      <c r="X329" s="89">
        <v>1</v>
      </c>
      <c r="Y329" s="89">
        <v>1</v>
      </c>
      <c r="Z329" s="89">
        <v>1</v>
      </c>
      <c r="AA329" s="89">
        <v>1</v>
      </c>
      <c r="AB329" s="89">
        <v>1</v>
      </c>
      <c r="AC329" s="89">
        <v>1</v>
      </c>
      <c r="AD329" s="89">
        <v>1</v>
      </c>
      <c r="AE329" s="89">
        <v>1</v>
      </c>
      <c r="AF329" s="89">
        <v>1</v>
      </c>
      <c r="AG329" s="89">
        <v>1</v>
      </c>
      <c r="AH329" s="89">
        <v>2</v>
      </c>
      <c r="AI329" s="89">
        <v>1</v>
      </c>
      <c r="AJ329" s="89">
        <v>1</v>
      </c>
      <c r="AK329" s="89">
        <v>1</v>
      </c>
      <c r="AL329" s="89">
        <v>1</v>
      </c>
      <c r="AM329" s="89">
        <v>1</v>
      </c>
      <c r="AN329" s="89">
        <v>1</v>
      </c>
      <c r="AO329" s="89">
        <v>1</v>
      </c>
      <c r="AQ329" s="93">
        <v>0</v>
      </c>
      <c r="AR329" s="89">
        <v>0</v>
      </c>
      <c r="AS329" s="89">
        <v>0</v>
      </c>
      <c r="AT329" s="89">
        <v>0</v>
      </c>
      <c r="AU329" s="89">
        <v>1</v>
      </c>
      <c r="AV329" s="93">
        <v>1</v>
      </c>
      <c r="AW329" s="89">
        <v>1</v>
      </c>
      <c r="AX329">
        <v>0</v>
      </c>
      <c r="AY329">
        <v>6.8389089927845814E-2</v>
      </c>
      <c r="AZ329">
        <v>0.14987678984927269</v>
      </c>
      <c r="BA329">
        <v>0.23922879492232663</v>
      </c>
      <c r="BB329">
        <v>0.29186545333572261</v>
      </c>
      <c r="BC329">
        <v>0.32728295845060373</v>
      </c>
      <c r="BD329">
        <v>0.35809172618394697</v>
      </c>
      <c r="BE329">
        <v>0.38557747440693907</v>
      </c>
      <c r="BF329">
        <v>0.39344027168559653</v>
      </c>
      <c r="BG329">
        <v>0.38176487254981661</v>
      </c>
      <c r="BH329">
        <v>0.37695696915907367</v>
      </c>
      <c r="BI329">
        <v>0.37435300620950046</v>
      </c>
      <c r="BJ329">
        <v>0.35998499330387418</v>
      </c>
      <c r="BK329">
        <v>0.32871804936484345</v>
      </c>
      <c r="BL329">
        <v>0.33159453871943984</v>
      </c>
      <c r="BM329">
        <v>0.35651624216394778</v>
      </c>
      <c r="BN329">
        <v>0.35713176449322726</v>
      </c>
      <c r="BO329">
        <v>0.34344568630968619</v>
      </c>
      <c r="BP329">
        <v>0.32800226526869419</v>
      </c>
      <c r="BQ329">
        <v>0.30691018799991887</v>
      </c>
      <c r="BR329">
        <v>0.2970986049826948</v>
      </c>
      <c r="BS329">
        <v>0.29223060332675382</v>
      </c>
      <c r="BT329" s="94"/>
      <c r="BU329" s="94"/>
      <c r="BV329" s="94"/>
      <c r="BW329" s="94"/>
      <c r="BX329" s="94"/>
      <c r="BY329" s="94"/>
      <c r="BZ329" s="94"/>
      <c r="CA329" s="94"/>
      <c r="CB329" s="94"/>
      <c r="CC329" s="94"/>
      <c r="CD329" s="94"/>
      <c r="CE329" s="94"/>
      <c r="CF329" s="94"/>
      <c r="CG329" s="94"/>
    </row>
    <row r="330" spans="1:85" ht="12.75" customHeight="1" x14ac:dyDescent="0.4">
      <c r="B330" s="95" t="s">
        <v>55</v>
      </c>
      <c r="C330" s="89" t="s">
        <v>30</v>
      </c>
      <c r="D330" s="89" t="s">
        <v>30</v>
      </c>
      <c r="E330" s="89" t="s">
        <v>30</v>
      </c>
      <c r="F330" s="89" t="s">
        <v>30</v>
      </c>
      <c r="G330" s="95">
        <v>3374</v>
      </c>
      <c r="H330" s="95">
        <v>3469</v>
      </c>
      <c r="I330" s="95">
        <v>3537</v>
      </c>
      <c r="J330" s="95">
        <v>3643</v>
      </c>
      <c r="K330" s="95">
        <v>4018</v>
      </c>
      <c r="L330" s="95">
        <v>4064</v>
      </c>
      <c r="M330" s="95">
        <v>5330</v>
      </c>
      <c r="N330" s="95">
        <v>5632</v>
      </c>
      <c r="O330" s="95">
        <v>5808</v>
      </c>
      <c r="P330" s="95">
        <v>5899</v>
      </c>
      <c r="Q330" s="95">
        <v>6119</v>
      </c>
      <c r="R330" s="95">
        <v>5400</v>
      </c>
      <c r="S330" s="95">
        <v>5188</v>
      </c>
      <c r="T330" s="95">
        <v>5078</v>
      </c>
      <c r="U330" s="95">
        <v>4752</v>
      </c>
      <c r="V330" s="95">
        <v>4160</v>
      </c>
      <c r="W330" s="95">
        <v>4153</v>
      </c>
      <c r="X330" s="95">
        <v>4108</v>
      </c>
      <c r="Y330" s="95">
        <v>4100</v>
      </c>
      <c r="Z330" s="95">
        <v>3956</v>
      </c>
      <c r="AA330" s="95">
        <v>3849</v>
      </c>
      <c r="AB330" s="95">
        <v>3748</v>
      </c>
      <c r="AC330" s="95">
        <v>3694</v>
      </c>
      <c r="AD330" s="95">
        <v>3587</v>
      </c>
      <c r="AE330" s="95">
        <v>3214</v>
      </c>
      <c r="AF330" s="95">
        <v>3090</v>
      </c>
      <c r="AG330" s="95">
        <v>3055</v>
      </c>
      <c r="AH330" s="95">
        <v>2968</v>
      </c>
      <c r="AI330" s="95">
        <v>2835</v>
      </c>
      <c r="AJ330" s="95">
        <v>4611</v>
      </c>
      <c r="AK330" s="95">
        <v>4449</v>
      </c>
      <c r="AL330" s="95">
        <v>2713</v>
      </c>
      <c r="AM330" s="95">
        <v>2660</v>
      </c>
      <c r="AN330" s="95">
        <v>2687</v>
      </c>
      <c r="AO330" s="95">
        <v>2621</v>
      </c>
      <c r="AP330" s="95">
        <v>2531</v>
      </c>
      <c r="AQ330" s="119">
        <v>2475</v>
      </c>
      <c r="AR330" s="95">
        <v>2391</v>
      </c>
      <c r="AS330" s="95">
        <v>2277</v>
      </c>
      <c r="AT330" s="95">
        <v>2161</v>
      </c>
      <c r="AU330" s="95">
        <v>2136</v>
      </c>
      <c r="AV330" s="119">
        <v>2047</v>
      </c>
      <c r="AW330" s="95">
        <v>2006</v>
      </c>
      <c r="AX330">
        <v>1974</v>
      </c>
      <c r="AY330">
        <v>1893.5668384228743</v>
      </c>
      <c r="AZ330">
        <v>1814.8382010704222</v>
      </c>
      <c r="BA330">
        <v>1751.6675028623883</v>
      </c>
      <c r="BB330">
        <v>1686.3331707067975</v>
      </c>
      <c r="BC330">
        <v>1629.2758259983525</v>
      </c>
      <c r="BD330">
        <v>1570.515181176901</v>
      </c>
      <c r="BE330">
        <v>1519.9881793256093</v>
      </c>
      <c r="BF330">
        <v>1469.0867724911302</v>
      </c>
      <c r="BG330">
        <v>1425.3254940261693</v>
      </c>
      <c r="BH330">
        <v>1379.8081754825819</v>
      </c>
      <c r="BI330">
        <v>1340.7942925603818</v>
      </c>
      <c r="BJ330">
        <v>1300.7911571994575</v>
      </c>
      <c r="BK330">
        <v>1265.8306121525084</v>
      </c>
      <c r="BL330">
        <v>1229.2420210842004</v>
      </c>
      <c r="BM330">
        <v>1197.5864096265595</v>
      </c>
      <c r="BN330">
        <v>1164.1433805021327</v>
      </c>
      <c r="BO330">
        <v>1134.6545195890994</v>
      </c>
      <c r="BP330">
        <v>1101.956641832732</v>
      </c>
      <c r="BQ330">
        <v>1069.8260547367008</v>
      </c>
      <c r="BR330">
        <v>1033.895232525623</v>
      </c>
      <c r="BS330">
        <v>1001.5033897806832</v>
      </c>
      <c r="BT330" s="94"/>
      <c r="BU330" s="94"/>
      <c r="BV330" s="94"/>
      <c r="BW330" s="94"/>
      <c r="BX330" s="94"/>
      <c r="BY330" s="94"/>
      <c r="BZ330" s="94"/>
      <c r="CA330" s="94"/>
      <c r="CB330" s="94"/>
      <c r="CC330" s="94"/>
      <c r="CD330" s="94"/>
      <c r="CE330" s="94"/>
      <c r="CF330" s="94"/>
      <c r="CG330" s="94"/>
    </row>
    <row r="331" spans="1:85" ht="12.75" customHeight="1" x14ac:dyDescent="0.4">
      <c r="A331" s="307"/>
      <c r="B331" s="95" t="s">
        <v>10</v>
      </c>
      <c r="BT331" s="94"/>
      <c r="BU331" s="94"/>
      <c r="BV331" s="94"/>
      <c r="BW331" s="94"/>
      <c r="BX331" s="94"/>
      <c r="BY331" s="94"/>
      <c r="BZ331" s="94"/>
      <c r="CA331" s="94"/>
      <c r="CB331" s="94"/>
      <c r="CC331" s="94"/>
      <c r="CD331" s="94"/>
      <c r="CE331" s="94"/>
      <c r="CF331" s="94"/>
      <c r="CG331" s="94"/>
    </row>
    <row r="332" spans="1:85" ht="12.75" customHeight="1" x14ac:dyDescent="0.4">
      <c r="A332" s="307"/>
      <c r="BT332" s="94"/>
      <c r="BU332" s="94"/>
      <c r="BV332" s="94"/>
      <c r="BW332" s="94"/>
      <c r="BX332" s="94"/>
      <c r="BY332" s="94"/>
      <c r="BZ332" s="94"/>
      <c r="CA332" s="94"/>
      <c r="CB332" s="94"/>
      <c r="CC332" s="94"/>
      <c r="CD332" s="94"/>
      <c r="CE332" s="94"/>
      <c r="CF332" s="94"/>
      <c r="CG332" s="94"/>
    </row>
    <row r="333" spans="1:85" ht="12.75" customHeight="1" x14ac:dyDescent="0.4">
      <c r="A333" s="307"/>
      <c r="BT333" s="94"/>
      <c r="BU333" s="94"/>
      <c r="BV333" s="94"/>
      <c r="BW333" s="94"/>
      <c r="BX333" s="94"/>
      <c r="BY333" s="94"/>
      <c r="BZ333" s="94"/>
      <c r="CA333" s="94"/>
      <c r="CB333" s="94"/>
      <c r="CC333" s="94"/>
      <c r="CD333" s="94"/>
      <c r="CE333" s="94"/>
      <c r="CF333" s="94"/>
      <c r="CG333" s="94"/>
    </row>
    <row r="334" spans="1:85" ht="12.75" customHeight="1" x14ac:dyDescent="0.4">
      <c r="A334" s="307"/>
      <c r="BT334" s="94"/>
      <c r="BU334" s="94"/>
      <c r="BV334" s="94"/>
      <c r="BW334" s="94"/>
      <c r="BX334" s="94"/>
      <c r="BY334" s="94"/>
      <c r="BZ334" s="94"/>
      <c r="CA334" s="94"/>
      <c r="CB334" s="94"/>
      <c r="CC334" s="94"/>
      <c r="CD334" s="94"/>
      <c r="CE334" s="94"/>
      <c r="CF334" s="94"/>
      <c r="CG334" s="94"/>
    </row>
    <row r="335" spans="1:85" ht="12.75" customHeight="1" x14ac:dyDescent="0.4">
      <c r="A335" s="307"/>
      <c r="BT335" s="94"/>
      <c r="BU335" s="94"/>
      <c r="BV335" s="94"/>
      <c r="BW335" s="94"/>
      <c r="BX335" s="94"/>
      <c r="BY335" s="94"/>
      <c r="BZ335" s="94"/>
      <c r="CA335" s="94"/>
      <c r="CB335" s="94"/>
      <c r="CC335" s="94"/>
      <c r="CD335" s="94"/>
      <c r="CE335" s="94"/>
      <c r="CF335" s="94"/>
      <c r="CG335" s="94"/>
    </row>
    <row r="336" spans="1:85" ht="12.75" customHeight="1" x14ac:dyDescent="0.4">
      <c r="A336" s="307"/>
      <c r="BT336" s="94"/>
      <c r="BU336" s="94"/>
      <c r="BV336" s="94"/>
      <c r="BW336" s="94"/>
      <c r="BX336" s="94"/>
      <c r="BY336" s="94"/>
      <c r="BZ336" s="94"/>
      <c r="CA336" s="94"/>
      <c r="CB336" s="94"/>
      <c r="CC336" s="94"/>
      <c r="CD336" s="94"/>
      <c r="CE336" s="94"/>
      <c r="CF336" s="94"/>
      <c r="CG336" s="94"/>
    </row>
    <row r="337" spans="1:85" ht="12.75" customHeight="1" x14ac:dyDescent="0.4">
      <c r="A337" s="307"/>
      <c r="BT337" s="94"/>
      <c r="BU337" s="94"/>
      <c r="BV337" s="94"/>
      <c r="BW337" s="94"/>
      <c r="BX337" s="94"/>
      <c r="BY337" s="94"/>
      <c r="BZ337" s="94"/>
      <c r="CA337" s="94"/>
      <c r="CB337" s="94"/>
      <c r="CC337" s="94"/>
      <c r="CD337" s="94"/>
      <c r="CE337" s="94"/>
      <c r="CF337" s="94"/>
      <c r="CG337" s="94"/>
    </row>
    <row r="338" spans="1:85" ht="12.75" customHeight="1" x14ac:dyDescent="0.4">
      <c r="A338" s="307"/>
      <c r="BT338" s="94"/>
      <c r="BU338" s="94"/>
      <c r="BV338" s="94"/>
      <c r="BW338" s="94"/>
      <c r="BX338" s="94"/>
      <c r="BY338" s="94"/>
      <c r="BZ338" s="94"/>
      <c r="CA338" s="94"/>
      <c r="CB338" s="94"/>
      <c r="CC338" s="94"/>
      <c r="CD338" s="94"/>
      <c r="CE338" s="94"/>
      <c r="CF338" s="94"/>
      <c r="CG338" s="94"/>
    </row>
    <row r="339" spans="1:85" ht="12.75" customHeight="1" x14ac:dyDescent="0.4">
      <c r="A339" s="307"/>
      <c r="BT339" s="94"/>
      <c r="BU339" s="94"/>
      <c r="BV339" s="94"/>
      <c r="BW339" s="94"/>
      <c r="BX339" s="94"/>
      <c r="BY339" s="94"/>
      <c r="BZ339" s="94"/>
      <c r="CA339" s="94"/>
      <c r="CB339" s="94"/>
      <c r="CC339" s="94"/>
      <c r="CD339" s="94"/>
      <c r="CE339" s="94"/>
      <c r="CF339" s="94"/>
      <c r="CG339" s="94"/>
    </row>
    <row r="340" spans="1:85" ht="12.75" customHeight="1" x14ac:dyDescent="0.4">
      <c r="A340" s="307"/>
      <c r="BT340" s="94"/>
      <c r="BU340" s="94"/>
      <c r="BV340" s="94"/>
      <c r="BW340" s="94"/>
      <c r="BX340" s="94"/>
      <c r="BY340" s="94"/>
      <c r="BZ340" s="94"/>
      <c r="CA340" s="94"/>
      <c r="CB340" s="94"/>
      <c r="CC340" s="94"/>
      <c r="CD340" s="94"/>
      <c r="CE340" s="94"/>
      <c r="CF340" s="94"/>
      <c r="CG340" s="94"/>
    </row>
    <row r="341" spans="1:85" ht="12.75" customHeight="1" x14ac:dyDescent="0.4">
      <c r="A341" s="308" t="s">
        <v>63</v>
      </c>
      <c r="BT341" s="94"/>
      <c r="BU341" s="94"/>
      <c r="BV341" s="94"/>
      <c r="BW341" s="94"/>
      <c r="BX341" s="94"/>
      <c r="BY341" s="94"/>
      <c r="BZ341" s="94"/>
      <c r="CA341" s="94"/>
      <c r="CB341" s="94"/>
      <c r="CC341" s="94"/>
      <c r="CD341" s="94"/>
      <c r="CE341" s="94"/>
      <c r="CF341" s="94"/>
      <c r="CG341" s="94"/>
    </row>
    <row r="342" spans="1:85" ht="12.75" customHeight="1" x14ac:dyDescent="0.4">
      <c r="B342" s="95" t="s">
        <v>51</v>
      </c>
      <c r="H342" s="89">
        <v>0</v>
      </c>
      <c r="I342" s="89">
        <v>0</v>
      </c>
      <c r="J342" s="89">
        <v>0</v>
      </c>
      <c r="K342" s="89">
        <v>0</v>
      </c>
      <c r="L342" s="89">
        <v>3065</v>
      </c>
      <c r="M342" s="89">
        <v>3036</v>
      </c>
      <c r="N342" s="89">
        <v>2992</v>
      </c>
      <c r="O342" s="89">
        <v>2928</v>
      </c>
      <c r="P342" s="89">
        <v>2891</v>
      </c>
      <c r="Q342" s="89">
        <v>2855</v>
      </c>
      <c r="R342" s="89">
        <v>3008</v>
      </c>
      <c r="S342" s="89">
        <v>3072</v>
      </c>
      <c r="T342" s="89">
        <v>2801</v>
      </c>
      <c r="U342" s="89">
        <v>2564</v>
      </c>
      <c r="V342" s="89">
        <v>2210</v>
      </c>
      <c r="W342" s="89">
        <v>2290</v>
      </c>
      <c r="X342" s="89">
        <v>2187</v>
      </c>
      <c r="Y342" s="89">
        <v>2146</v>
      </c>
      <c r="Z342" s="89">
        <v>2041</v>
      </c>
      <c r="AA342" s="89">
        <v>1983</v>
      </c>
      <c r="AB342" s="89">
        <v>1926</v>
      </c>
      <c r="AC342" s="89">
        <v>1830</v>
      </c>
      <c r="AD342" s="89">
        <v>1710</v>
      </c>
      <c r="AE342" s="89">
        <v>1663</v>
      </c>
      <c r="AF342" s="89">
        <v>1586</v>
      </c>
      <c r="AG342" s="89">
        <v>1598</v>
      </c>
      <c r="AH342" s="89">
        <v>1567</v>
      </c>
      <c r="AI342" s="89">
        <v>1517</v>
      </c>
      <c r="AJ342" s="89">
        <v>1441</v>
      </c>
      <c r="AK342" s="89">
        <v>1402</v>
      </c>
      <c r="AL342" s="89">
        <v>1387</v>
      </c>
      <c r="AM342" s="89">
        <v>1366</v>
      </c>
      <c r="AN342" s="89">
        <v>1359</v>
      </c>
      <c r="AO342" s="89">
        <v>1351</v>
      </c>
      <c r="AP342" s="89">
        <v>1309</v>
      </c>
      <c r="AQ342" s="93">
        <v>1312</v>
      </c>
      <c r="AR342" s="89">
        <v>1310</v>
      </c>
      <c r="AS342" s="89">
        <v>1315</v>
      </c>
      <c r="AT342" s="89">
        <v>1301</v>
      </c>
      <c r="AU342" s="89">
        <v>0</v>
      </c>
      <c r="AV342" s="93">
        <v>0</v>
      </c>
      <c r="AW342" s="89">
        <v>0</v>
      </c>
      <c r="AX342" s="89">
        <v>0</v>
      </c>
      <c r="AY342" s="89">
        <v>0</v>
      </c>
      <c r="AZ342" s="89">
        <v>0</v>
      </c>
      <c r="BA342" s="89">
        <v>0</v>
      </c>
      <c r="BB342" s="89">
        <v>0</v>
      </c>
      <c r="BC342" s="89">
        <v>0</v>
      </c>
      <c r="BD342" s="89">
        <v>0</v>
      </c>
      <c r="BE342" s="89">
        <v>0</v>
      </c>
      <c r="BF342" s="89">
        <v>0</v>
      </c>
      <c r="BG342" s="89">
        <v>0</v>
      </c>
      <c r="BH342" s="89">
        <v>0</v>
      </c>
      <c r="BI342" s="89">
        <v>0</v>
      </c>
      <c r="BJ342" s="89">
        <v>0</v>
      </c>
      <c r="BK342" s="89">
        <v>0</v>
      </c>
      <c r="BL342" s="89">
        <v>0</v>
      </c>
      <c r="BM342" s="89">
        <v>0</v>
      </c>
      <c r="BN342" s="89">
        <v>0</v>
      </c>
      <c r="BO342" s="89">
        <v>0</v>
      </c>
      <c r="BP342" s="89">
        <v>0</v>
      </c>
      <c r="BQ342" s="89">
        <v>0</v>
      </c>
      <c r="BR342" s="89">
        <v>0</v>
      </c>
      <c r="BS342" s="243">
        <v>0</v>
      </c>
      <c r="BT342" s="94"/>
      <c r="BU342" s="94"/>
      <c r="BV342" s="94"/>
      <c r="BW342" s="94"/>
      <c r="BX342" s="94"/>
      <c r="BY342" s="94"/>
      <c r="BZ342" s="94"/>
      <c r="CA342" s="94"/>
      <c r="CB342" s="94"/>
      <c r="CC342" s="94"/>
      <c r="CD342" s="94"/>
      <c r="CE342" s="94"/>
      <c r="CF342" s="94"/>
      <c r="CG342" s="94"/>
    </row>
    <row r="343" spans="1:85" ht="12.75" customHeight="1" x14ac:dyDescent="0.4">
      <c r="B343" s="95" t="s">
        <v>44</v>
      </c>
      <c r="H343" s="89">
        <v>0</v>
      </c>
      <c r="I343" s="89">
        <v>0</v>
      </c>
      <c r="J343" s="89">
        <v>0</v>
      </c>
      <c r="K343" s="89">
        <v>0</v>
      </c>
      <c r="L343" s="89">
        <v>2284</v>
      </c>
      <c r="M343" s="89">
        <v>2247</v>
      </c>
      <c r="N343" s="89">
        <v>2194</v>
      </c>
      <c r="O343" s="89">
        <v>2132</v>
      </c>
      <c r="P343" s="89">
        <v>2147</v>
      </c>
      <c r="Q343" s="89">
        <v>2107</v>
      </c>
      <c r="R343" s="89">
        <v>2238</v>
      </c>
      <c r="S343" s="89">
        <v>2292</v>
      </c>
      <c r="T343" s="89">
        <v>2083</v>
      </c>
      <c r="U343" s="89">
        <v>1910</v>
      </c>
      <c r="V343" s="89">
        <v>1567</v>
      </c>
      <c r="W343" s="89">
        <v>1582</v>
      </c>
      <c r="X343" s="89">
        <v>1522</v>
      </c>
      <c r="Y343" s="89">
        <v>1478</v>
      </c>
      <c r="Z343" s="89">
        <v>1375</v>
      </c>
      <c r="AA343" s="89">
        <v>1323</v>
      </c>
      <c r="AB343" s="89">
        <v>1267</v>
      </c>
      <c r="AC343" s="89">
        <v>1207</v>
      </c>
      <c r="AD343" s="89">
        <v>1134</v>
      </c>
      <c r="AE343" s="89">
        <v>1065</v>
      </c>
      <c r="AF343" s="89">
        <v>1030</v>
      </c>
      <c r="AG343" s="89">
        <v>1005</v>
      </c>
      <c r="AH343" s="89">
        <v>967</v>
      </c>
      <c r="AI343" s="89">
        <v>952</v>
      </c>
      <c r="AJ343" s="89">
        <v>909</v>
      </c>
      <c r="AK343" s="89">
        <v>881</v>
      </c>
      <c r="AL343" s="89">
        <v>853</v>
      </c>
      <c r="AM343" s="89">
        <v>826</v>
      </c>
      <c r="AN343" s="89">
        <v>802</v>
      </c>
      <c r="AO343" s="89">
        <v>798</v>
      </c>
      <c r="AP343" s="89">
        <v>764</v>
      </c>
      <c r="AQ343" s="93">
        <v>776</v>
      </c>
      <c r="AR343" s="89">
        <v>771</v>
      </c>
      <c r="AS343" s="89">
        <v>761</v>
      </c>
      <c r="AT343" s="89">
        <v>750</v>
      </c>
      <c r="AU343" s="89">
        <v>0</v>
      </c>
      <c r="AV343" s="93">
        <v>0</v>
      </c>
      <c r="AW343" s="89">
        <v>0</v>
      </c>
      <c r="AX343" s="89">
        <v>0</v>
      </c>
      <c r="AY343" s="89">
        <v>0</v>
      </c>
      <c r="AZ343" s="89">
        <v>0</v>
      </c>
      <c r="BA343" s="89">
        <v>0</v>
      </c>
      <c r="BB343" s="89">
        <v>0</v>
      </c>
      <c r="BC343" s="89">
        <v>0</v>
      </c>
      <c r="BD343" s="89">
        <v>0</v>
      </c>
      <c r="BE343" s="89">
        <v>0</v>
      </c>
      <c r="BF343" s="89">
        <v>0</v>
      </c>
      <c r="BG343" s="89">
        <v>0</v>
      </c>
      <c r="BH343" s="89">
        <v>0</v>
      </c>
      <c r="BI343" s="89">
        <v>0</v>
      </c>
      <c r="BJ343" s="89">
        <v>0</v>
      </c>
      <c r="BK343" s="89">
        <v>0</v>
      </c>
      <c r="BL343" s="89">
        <v>0</v>
      </c>
      <c r="BM343" s="89">
        <v>0</v>
      </c>
      <c r="BN343" s="89">
        <v>0</v>
      </c>
      <c r="BO343" s="89">
        <v>0</v>
      </c>
      <c r="BP343" s="89">
        <v>0</v>
      </c>
      <c r="BQ343" s="89">
        <v>0</v>
      </c>
      <c r="BR343" s="89">
        <v>0</v>
      </c>
      <c r="BS343" s="243">
        <v>0</v>
      </c>
      <c r="BT343" s="94"/>
      <c r="BU343" s="94"/>
      <c r="BV343" s="94"/>
      <c r="BW343" s="94"/>
      <c r="BX343" s="94"/>
      <c r="BY343" s="94"/>
      <c r="BZ343" s="94"/>
      <c r="CA343" s="94"/>
      <c r="CB343" s="94"/>
      <c r="CC343" s="94"/>
      <c r="CD343" s="94"/>
      <c r="CE343" s="94"/>
      <c r="CF343" s="94"/>
      <c r="CG343" s="94"/>
    </row>
    <row r="344" spans="1:85" ht="12.75" customHeight="1" x14ac:dyDescent="0.4">
      <c r="B344" s="95" t="s">
        <v>45</v>
      </c>
      <c r="H344" s="89">
        <v>0</v>
      </c>
      <c r="I344" s="89">
        <v>0</v>
      </c>
      <c r="J344" s="89">
        <v>0</v>
      </c>
      <c r="K344" s="89">
        <v>0</v>
      </c>
      <c r="L344" s="89">
        <v>2171</v>
      </c>
      <c r="M344" s="89">
        <v>2180</v>
      </c>
      <c r="N344" s="89">
        <v>2123</v>
      </c>
      <c r="O344" s="89">
        <v>2092</v>
      </c>
      <c r="P344" s="89">
        <v>2094</v>
      </c>
      <c r="Q344" s="89">
        <v>2150</v>
      </c>
      <c r="R344" s="89">
        <v>2237</v>
      </c>
      <c r="S344" s="89">
        <v>2320</v>
      </c>
      <c r="T344" s="89">
        <v>2209</v>
      </c>
      <c r="U344" s="89">
        <v>2137</v>
      </c>
      <c r="V344" s="89">
        <v>1941</v>
      </c>
      <c r="W344" s="89">
        <v>2037</v>
      </c>
      <c r="X344" s="89">
        <v>2005</v>
      </c>
      <c r="Y344" s="89">
        <v>1986</v>
      </c>
      <c r="Z344" s="89">
        <v>1957</v>
      </c>
      <c r="AA344" s="89">
        <v>1931</v>
      </c>
      <c r="AB344" s="89">
        <v>1923</v>
      </c>
      <c r="AC344" s="89">
        <v>1921</v>
      </c>
      <c r="AD344" s="89">
        <v>1963</v>
      </c>
      <c r="AE344" s="89">
        <v>1941</v>
      </c>
      <c r="AF344" s="89">
        <v>1904</v>
      </c>
      <c r="AG344" s="89">
        <v>2007</v>
      </c>
      <c r="AH344" s="89">
        <v>2007</v>
      </c>
      <c r="AI344" s="89">
        <v>2062</v>
      </c>
      <c r="AJ344" s="89">
        <v>2023</v>
      </c>
      <c r="AK344" s="89">
        <v>2052</v>
      </c>
      <c r="AL344" s="89">
        <v>2083</v>
      </c>
      <c r="AM344" s="89">
        <v>2099</v>
      </c>
      <c r="AN344" s="89">
        <v>2182</v>
      </c>
      <c r="AO344" s="89">
        <v>2246</v>
      </c>
      <c r="AP344" s="89">
        <v>2231</v>
      </c>
      <c r="AQ344" s="93">
        <v>2262</v>
      </c>
      <c r="AR344" s="89">
        <v>2295</v>
      </c>
      <c r="AS344" s="89">
        <v>2306</v>
      </c>
      <c r="AT344" s="89">
        <v>2276</v>
      </c>
      <c r="AU344" s="89">
        <v>0</v>
      </c>
      <c r="AV344" s="93">
        <v>0</v>
      </c>
      <c r="AW344" s="89">
        <v>0</v>
      </c>
      <c r="AX344" s="89">
        <v>0</v>
      </c>
      <c r="AY344" s="89">
        <v>0</v>
      </c>
      <c r="AZ344" s="89">
        <v>0</v>
      </c>
      <c r="BA344" s="89">
        <v>0</v>
      </c>
      <c r="BB344" s="89">
        <v>0</v>
      </c>
      <c r="BC344" s="89">
        <v>0</v>
      </c>
      <c r="BD344" s="89">
        <v>0</v>
      </c>
      <c r="BE344" s="89">
        <v>0</v>
      </c>
      <c r="BF344" s="89">
        <v>0</v>
      </c>
      <c r="BG344" s="89">
        <v>0</v>
      </c>
      <c r="BH344" s="89">
        <v>0</v>
      </c>
      <c r="BI344" s="89">
        <v>0</v>
      </c>
      <c r="BJ344" s="89">
        <v>0</v>
      </c>
      <c r="BK344" s="89">
        <v>0</v>
      </c>
      <c r="BL344" s="89">
        <v>0</v>
      </c>
      <c r="BM344" s="89">
        <v>0</v>
      </c>
      <c r="BN344" s="89">
        <v>0</v>
      </c>
      <c r="BO344" s="89">
        <v>0</v>
      </c>
      <c r="BP344" s="89">
        <v>0</v>
      </c>
      <c r="BQ344" s="89">
        <v>0</v>
      </c>
      <c r="BR344" s="89">
        <v>0</v>
      </c>
      <c r="BS344" s="243">
        <v>0</v>
      </c>
      <c r="BT344" s="94"/>
      <c r="BU344" s="94"/>
      <c r="BV344" s="94"/>
      <c r="BW344" s="94"/>
      <c r="BX344" s="94"/>
      <c r="BY344" s="94"/>
      <c r="BZ344" s="94"/>
      <c r="CA344" s="94"/>
      <c r="CB344" s="94"/>
      <c r="CC344" s="94"/>
      <c r="CD344" s="94"/>
      <c r="CE344" s="94"/>
      <c r="CF344" s="94"/>
      <c r="CG344" s="94"/>
    </row>
    <row r="345" spans="1:85" ht="12.75" customHeight="1" x14ac:dyDescent="0.4">
      <c r="B345" s="95" t="s">
        <v>46</v>
      </c>
      <c r="H345" s="89">
        <v>0</v>
      </c>
      <c r="I345" s="89">
        <v>0</v>
      </c>
      <c r="J345" s="89">
        <v>0</v>
      </c>
      <c r="K345" s="89">
        <v>0</v>
      </c>
      <c r="L345" s="89">
        <v>780</v>
      </c>
      <c r="M345" s="89">
        <v>781</v>
      </c>
      <c r="N345" s="89">
        <v>748</v>
      </c>
      <c r="O345" s="89">
        <v>728</v>
      </c>
      <c r="P345" s="89">
        <v>724</v>
      </c>
      <c r="Q345" s="89">
        <v>726</v>
      </c>
      <c r="R345" s="89">
        <v>746</v>
      </c>
      <c r="S345" s="89">
        <v>760</v>
      </c>
      <c r="T345" s="89">
        <v>687</v>
      </c>
      <c r="U345" s="89">
        <v>609</v>
      </c>
      <c r="V345" s="89">
        <v>455</v>
      </c>
      <c r="W345" s="89">
        <v>467</v>
      </c>
      <c r="X345" s="89">
        <v>462</v>
      </c>
      <c r="Y345" s="89">
        <v>440</v>
      </c>
      <c r="Z345" s="89">
        <v>435</v>
      </c>
      <c r="AA345" s="89">
        <v>425</v>
      </c>
      <c r="AB345" s="89">
        <v>426</v>
      </c>
      <c r="AC345" s="89">
        <v>401</v>
      </c>
      <c r="AD345" s="89">
        <v>382</v>
      </c>
      <c r="AE345" s="89">
        <v>372</v>
      </c>
      <c r="AF345" s="89">
        <v>354</v>
      </c>
      <c r="AG345" s="89">
        <v>355</v>
      </c>
      <c r="AH345" s="89">
        <v>355</v>
      </c>
      <c r="AI345" s="89">
        <v>346</v>
      </c>
      <c r="AJ345" s="89">
        <v>330</v>
      </c>
      <c r="AK345" s="89">
        <v>326</v>
      </c>
      <c r="AL345" s="89">
        <v>320</v>
      </c>
      <c r="AM345" s="89">
        <v>322</v>
      </c>
      <c r="AN345" s="89">
        <v>328</v>
      </c>
      <c r="AO345" s="89">
        <v>330</v>
      </c>
      <c r="AP345" s="89">
        <v>320</v>
      </c>
      <c r="AQ345" s="93">
        <v>326</v>
      </c>
      <c r="AR345" s="89">
        <v>329</v>
      </c>
      <c r="AS345" s="89">
        <v>334</v>
      </c>
      <c r="AT345" s="89">
        <v>336</v>
      </c>
      <c r="AU345" s="89">
        <v>0</v>
      </c>
      <c r="AV345" s="93">
        <v>0</v>
      </c>
      <c r="AW345" s="89">
        <v>0</v>
      </c>
      <c r="AX345" s="89">
        <v>0</v>
      </c>
      <c r="AY345" s="89">
        <v>0</v>
      </c>
      <c r="AZ345" s="89">
        <v>0</v>
      </c>
      <c r="BA345" s="89">
        <v>0</v>
      </c>
      <c r="BB345" s="89">
        <v>0</v>
      </c>
      <c r="BC345" s="89">
        <v>0</v>
      </c>
      <c r="BD345" s="89">
        <v>0</v>
      </c>
      <c r="BE345" s="89">
        <v>0</v>
      </c>
      <c r="BF345" s="89">
        <v>0</v>
      </c>
      <c r="BG345" s="89">
        <v>0</v>
      </c>
      <c r="BH345" s="89">
        <v>0</v>
      </c>
      <c r="BI345" s="89">
        <v>0</v>
      </c>
      <c r="BJ345" s="89">
        <v>0</v>
      </c>
      <c r="BK345" s="89">
        <v>0</v>
      </c>
      <c r="BL345" s="89">
        <v>0</v>
      </c>
      <c r="BM345" s="89">
        <v>0</v>
      </c>
      <c r="BN345" s="89">
        <v>0</v>
      </c>
      <c r="BO345" s="89">
        <v>0</v>
      </c>
      <c r="BP345" s="89">
        <v>0</v>
      </c>
      <c r="BQ345" s="89">
        <v>0</v>
      </c>
      <c r="BR345" s="89">
        <v>0</v>
      </c>
      <c r="BS345" s="243">
        <v>0</v>
      </c>
      <c r="BT345" s="94"/>
      <c r="BU345" s="94"/>
      <c r="BV345" s="94"/>
      <c r="BW345" s="94"/>
      <c r="BX345" s="94"/>
      <c r="BY345" s="94"/>
      <c r="BZ345" s="94"/>
      <c r="CA345" s="94"/>
      <c r="CB345" s="94"/>
      <c r="CC345" s="94"/>
      <c r="CD345" s="94"/>
      <c r="CE345" s="94"/>
      <c r="CF345" s="94"/>
      <c r="CG345" s="94"/>
    </row>
    <row r="346" spans="1:85" ht="12.75" customHeight="1" x14ac:dyDescent="0.4">
      <c r="B346" s="95" t="s">
        <v>47</v>
      </c>
      <c r="H346" s="89">
        <v>0</v>
      </c>
      <c r="I346" s="89">
        <v>0</v>
      </c>
      <c r="J346" s="89">
        <v>0</v>
      </c>
      <c r="K346" s="89">
        <v>0</v>
      </c>
      <c r="L346" s="89">
        <v>799</v>
      </c>
      <c r="M346" s="89">
        <v>803</v>
      </c>
      <c r="N346" s="89">
        <v>803</v>
      </c>
      <c r="O346" s="89">
        <v>800</v>
      </c>
      <c r="P346" s="89">
        <v>793</v>
      </c>
      <c r="Q346" s="89">
        <v>785</v>
      </c>
      <c r="R346" s="89">
        <v>811</v>
      </c>
      <c r="S346" s="89">
        <v>847</v>
      </c>
      <c r="T346" s="89">
        <v>773</v>
      </c>
      <c r="U346" s="89">
        <v>729</v>
      </c>
      <c r="V346" s="89">
        <v>594</v>
      </c>
      <c r="W346" s="89">
        <v>609</v>
      </c>
      <c r="X346" s="89">
        <v>594</v>
      </c>
      <c r="Y346" s="89">
        <v>613</v>
      </c>
      <c r="Z346" s="89">
        <v>599</v>
      </c>
      <c r="AA346" s="89">
        <v>589</v>
      </c>
      <c r="AB346" s="89">
        <v>578</v>
      </c>
      <c r="AC346" s="89">
        <v>552</v>
      </c>
      <c r="AD346" s="89">
        <v>543</v>
      </c>
      <c r="AE346" s="89">
        <v>536</v>
      </c>
      <c r="AF346" s="89">
        <v>526</v>
      </c>
      <c r="AG346" s="89">
        <v>521</v>
      </c>
      <c r="AH346" s="89">
        <v>504</v>
      </c>
      <c r="AI346" s="89">
        <v>510</v>
      </c>
      <c r="AJ346" s="89">
        <v>496</v>
      </c>
      <c r="AK346" s="89">
        <v>487</v>
      </c>
      <c r="AL346" s="89">
        <v>486</v>
      </c>
      <c r="AM346" s="89">
        <v>477</v>
      </c>
      <c r="AN346" s="89">
        <v>471</v>
      </c>
      <c r="AO346" s="89">
        <v>485</v>
      </c>
      <c r="AP346" s="89">
        <v>480</v>
      </c>
      <c r="AQ346" s="93">
        <v>488</v>
      </c>
      <c r="AR346" s="89">
        <v>484</v>
      </c>
      <c r="AS346" s="89">
        <v>478</v>
      </c>
      <c r="AT346" s="89">
        <v>470</v>
      </c>
      <c r="AU346" s="89">
        <v>0</v>
      </c>
      <c r="AV346" s="93">
        <v>0</v>
      </c>
      <c r="AW346" s="89">
        <v>0</v>
      </c>
      <c r="AX346" s="89">
        <v>0</v>
      </c>
      <c r="AY346" s="89">
        <v>0</v>
      </c>
      <c r="AZ346" s="89">
        <v>0</v>
      </c>
      <c r="BA346" s="89">
        <v>0</v>
      </c>
      <c r="BB346" s="89">
        <v>0</v>
      </c>
      <c r="BC346" s="89">
        <v>0</v>
      </c>
      <c r="BD346" s="89">
        <v>0</v>
      </c>
      <c r="BE346" s="89">
        <v>0</v>
      </c>
      <c r="BF346" s="89">
        <v>0</v>
      </c>
      <c r="BG346" s="89">
        <v>0</v>
      </c>
      <c r="BH346" s="89">
        <v>0</v>
      </c>
      <c r="BI346" s="89">
        <v>0</v>
      </c>
      <c r="BJ346" s="89">
        <v>0</v>
      </c>
      <c r="BK346" s="89">
        <v>0</v>
      </c>
      <c r="BL346" s="89">
        <v>0</v>
      </c>
      <c r="BM346" s="89">
        <v>0</v>
      </c>
      <c r="BN346" s="89">
        <v>0</v>
      </c>
      <c r="BO346" s="89">
        <v>0</v>
      </c>
      <c r="BP346" s="89">
        <v>0</v>
      </c>
      <c r="BQ346" s="89">
        <v>0</v>
      </c>
      <c r="BR346" s="89">
        <v>0</v>
      </c>
      <c r="BS346" s="243">
        <v>0</v>
      </c>
      <c r="BT346" s="94"/>
      <c r="BU346" s="94"/>
      <c r="BV346" s="94"/>
      <c r="BW346" s="94"/>
      <c r="BX346" s="94"/>
      <c r="BY346" s="94"/>
      <c r="BZ346" s="94"/>
      <c r="CA346" s="94"/>
      <c r="CB346" s="94"/>
      <c r="CC346" s="94"/>
      <c r="CD346" s="94"/>
      <c r="CE346" s="94"/>
      <c r="CF346" s="94"/>
      <c r="CG346" s="94"/>
    </row>
    <row r="347" spans="1:85" ht="12.75" customHeight="1" x14ac:dyDescent="0.4">
      <c r="B347" s="95" t="s">
        <v>48</v>
      </c>
      <c r="H347" s="89">
        <v>0</v>
      </c>
      <c r="I347" s="89">
        <v>0</v>
      </c>
      <c r="J347" s="89">
        <v>0</v>
      </c>
      <c r="K347" s="89">
        <v>0</v>
      </c>
      <c r="L347" s="89">
        <v>231</v>
      </c>
      <c r="M347" s="89">
        <v>237</v>
      </c>
      <c r="N347" s="89">
        <v>237</v>
      </c>
      <c r="O347" s="89">
        <v>225</v>
      </c>
      <c r="P347" s="89">
        <v>213</v>
      </c>
      <c r="Q347" s="89">
        <v>219</v>
      </c>
      <c r="R347" s="89">
        <v>227</v>
      </c>
      <c r="S347" s="89">
        <v>228</v>
      </c>
      <c r="T347" s="89">
        <v>210</v>
      </c>
      <c r="U347" s="89">
        <v>193</v>
      </c>
      <c r="V347" s="89">
        <v>156</v>
      </c>
      <c r="W347" s="89">
        <v>166</v>
      </c>
      <c r="X347" s="89">
        <v>168</v>
      </c>
      <c r="Y347" s="89">
        <v>174</v>
      </c>
      <c r="Z347" s="89">
        <v>175</v>
      </c>
      <c r="AA347" s="89">
        <v>176</v>
      </c>
      <c r="AB347" s="89">
        <v>171</v>
      </c>
      <c r="AC347" s="89">
        <v>174</v>
      </c>
      <c r="AD347" s="89">
        <v>178</v>
      </c>
      <c r="AE347" s="89">
        <v>168</v>
      </c>
      <c r="AF347" s="89">
        <v>158</v>
      </c>
      <c r="AG347" s="89">
        <v>166</v>
      </c>
      <c r="AH347" s="89">
        <v>167</v>
      </c>
      <c r="AI347" s="89">
        <v>167</v>
      </c>
      <c r="AJ347" s="89">
        <v>166</v>
      </c>
      <c r="AK347" s="89">
        <v>164</v>
      </c>
      <c r="AL347" s="89">
        <v>167</v>
      </c>
      <c r="AM347" s="89">
        <v>166</v>
      </c>
      <c r="AN347" s="89">
        <v>169</v>
      </c>
      <c r="AO347" s="89">
        <v>179</v>
      </c>
      <c r="AP347" s="89">
        <v>174</v>
      </c>
      <c r="AQ347" s="93">
        <v>168</v>
      </c>
      <c r="AR347" s="89">
        <v>171</v>
      </c>
      <c r="AS347" s="89">
        <v>169</v>
      </c>
      <c r="AT347" s="89">
        <v>168</v>
      </c>
      <c r="AU347" s="89">
        <v>0</v>
      </c>
      <c r="AV347" s="93">
        <v>0</v>
      </c>
      <c r="AW347" s="89">
        <v>0</v>
      </c>
      <c r="AX347" s="89">
        <v>0</v>
      </c>
      <c r="AY347" s="89">
        <v>0</v>
      </c>
      <c r="AZ347" s="89">
        <v>0</v>
      </c>
      <c r="BA347" s="89">
        <v>0</v>
      </c>
      <c r="BB347" s="89">
        <v>0</v>
      </c>
      <c r="BC347" s="89">
        <v>0</v>
      </c>
      <c r="BD347" s="89">
        <v>0</v>
      </c>
      <c r="BE347" s="89">
        <v>0</v>
      </c>
      <c r="BF347" s="89">
        <v>0</v>
      </c>
      <c r="BG347" s="89">
        <v>0</v>
      </c>
      <c r="BH347" s="89">
        <v>0</v>
      </c>
      <c r="BI347" s="89">
        <v>0</v>
      </c>
      <c r="BJ347" s="89">
        <v>0</v>
      </c>
      <c r="BK347" s="89">
        <v>0</v>
      </c>
      <c r="BL347" s="89">
        <v>0</v>
      </c>
      <c r="BM347" s="89">
        <v>0</v>
      </c>
      <c r="BN347" s="89">
        <v>0</v>
      </c>
      <c r="BO347" s="89">
        <v>0</v>
      </c>
      <c r="BP347" s="89">
        <v>0</v>
      </c>
      <c r="BQ347" s="89">
        <v>0</v>
      </c>
      <c r="BR347" s="89">
        <v>0</v>
      </c>
      <c r="BS347" s="243">
        <v>0</v>
      </c>
      <c r="BT347" s="94"/>
      <c r="BU347" s="94"/>
      <c r="BV347" s="94"/>
      <c r="BW347" s="94"/>
      <c r="BX347" s="94"/>
      <c r="BY347" s="94"/>
      <c r="BZ347" s="94"/>
      <c r="CA347" s="94"/>
      <c r="CB347" s="94"/>
      <c r="CC347" s="94"/>
      <c r="CD347" s="94"/>
      <c r="CE347" s="94"/>
      <c r="CF347" s="94"/>
      <c r="CG347" s="94"/>
    </row>
    <row r="348" spans="1:85" ht="12.75" customHeight="1" x14ac:dyDescent="0.4">
      <c r="B348" s="95" t="s">
        <v>49</v>
      </c>
      <c r="H348" s="89">
        <v>0</v>
      </c>
      <c r="I348" s="89">
        <v>0</v>
      </c>
      <c r="J348" s="89">
        <v>0</v>
      </c>
      <c r="K348" s="89">
        <v>0</v>
      </c>
      <c r="L348" s="89">
        <v>19</v>
      </c>
      <c r="M348" s="89">
        <v>16</v>
      </c>
      <c r="N348" s="89">
        <v>16</v>
      </c>
      <c r="O348" s="89">
        <v>18</v>
      </c>
      <c r="P348" s="89">
        <v>18</v>
      </c>
      <c r="Q348" s="89">
        <v>19</v>
      </c>
      <c r="R348" s="89">
        <v>18</v>
      </c>
      <c r="S348" s="89">
        <v>19</v>
      </c>
      <c r="T348" s="89">
        <v>18</v>
      </c>
      <c r="U348" s="89">
        <v>20</v>
      </c>
      <c r="V348" s="89">
        <v>12</v>
      </c>
      <c r="W348" s="89">
        <v>12</v>
      </c>
      <c r="X348" s="89">
        <v>12</v>
      </c>
      <c r="Y348" s="89">
        <v>13</v>
      </c>
      <c r="Z348" s="89">
        <v>13</v>
      </c>
      <c r="AA348" s="89">
        <v>17</v>
      </c>
      <c r="AB348" s="89">
        <v>17</v>
      </c>
      <c r="AC348" s="89">
        <v>18</v>
      </c>
      <c r="AD348" s="89">
        <v>18</v>
      </c>
      <c r="AE348" s="89">
        <v>16</v>
      </c>
      <c r="AF348" s="89">
        <v>17</v>
      </c>
      <c r="AG348" s="89">
        <v>21</v>
      </c>
      <c r="AH348" s="89">
        <v>25</v>
      </c>
      <c r="AI348" s="89">
        <v>26</v>
      </c>
      <c r="AJ348" s="89">
        <v>24</v>
      </c>
      <c r="AK348" s="89">
        <v>23</v>
      </c>
      <c r="AL348" s="89">
        <v>21</v>
      </c>
      <c r="AM348" s="89">
        <v>24</v>
      </c>
      <c r="AN348" s="89">
        <v>25</v>
      </c>
      <c r="AO348" s="89">
        <v>21</v>
      </c>
      <c r="AP348" s="89">
        <v>20</v>
      </c>
      <c r="AQ348" s="93">
        <v>22</v>
      </c>
      <c r="AR348" s="89">
        <v>26</v>
      </c>
      <c r="AS348" s="89">
        <v>22</v>
      </c>
      <c r="AT348" s="89">
        <v>24</v>
      </c>
      <c r="AU348" s="89">
        <v>0</v>
      </c>
      <c r="AV348" s="93">
        <v>0</v>
      </c>
      <c r="AW348" s="89">
        <v>0</v>
      </c>
      <c r="AX348" s="89">
        <v>0</v>
      </c>
      <c r="AY348" s="89">
        <v>0</v>
      </c>
      <c r="AZ348" s="89">
        <v>0</v>
      </c>
      <c r="BA348" s="89">
        <v>0</v>
      </c>
      <c r="BB348" s="89">
        <v>0</v>
      </c>
      <c r="BC348" s="89">
        <v>0</v>
      </c>
      <c r="BD348" s="89">
        <v>0</v>
      </c>
      <c r="BE348" s="89">
        <v>0</v>
      </c>
      <c r="BF348" s="89">
        <v>0</v>
      </c>
      <c r="BG348" s="89">
        <v>0</v>
      </c>
      <c r="BH348" s="89">
        <v>0</v>
      </c>
      <c r="BI348" s="89">
        <v>0</v>
      </c>
      <c r="BJ348" s="89">
        <v>0</v>
      </c>
      <c r="BK348" s="89">
        <v>0</v>
      </c>
      <c r="BL348" s="89">
        <v>0</v>
      </c>
      <c r="BM348" s="89">
        <v>0</v>
      </c>
      <c r="BN348" s="89">
        <v>0</v>
      </c>
      <c r="BO348" s="89">
        <v>0</v>
      </c>
      <c r="BP348" s="89">
        <v>0</v>
      </c>
      <c r="BQ348" s="89">
        <v>0</v>
      </c>
      <c r="BR348" s="89">
        <v>0</v>
      </c>
      <c r="BS348" s="243">
        <v>0</v>
      </c>
      <c r="BT348" s="94"/>
      <c r="BU348" s="94"/>
      <c r="BV348" s="94"/>
      <c r="BW348" s="94"/>
      <c r="BX348" s="94"/>
      <c r="BY348" s="94"/>
      <c r="BZ348" s="94"/>
      <c r="CA348" s="94"/>
      <c r="CB348" s="94"/>
      <c r="CC348" s="94"/>
      <c r="CD348" s="94"/>
      <c r="CE348" s="94"/>
      <c r="CF348" s="94"/>
      <c r="CG348" s="94"/>
    </row>
    <row r="349" spans="1:85" ht="12.75" customHeight="1" x14ac:dyDescent="0.4">
      <c r="B349" s="95" t="s">
        <v>50</v>
      </c>
      <c r="H349" s="89">
        <v>0</v>
      </c>
      <c r="I349" s="89">
        <v>0</v>
      </c>
      <c r="J349" s="89">
        <v>0</v>
      </c>
      <c r="K349" s="89">
        <v>0</v>
      </c>
      <c r="L349" s="89">
        <v>144</v>
      </c>
      <c r="M349" s="89">
        <v>144</v>
      </c>
      <c r="N349" s="89">
        <v>146</v>
      </c>
      <c r="O349" s="89">
        <v>138</v>
      </c>
      <c r="P349" s="89">
        <v>139</v>
      </c>
      <c r="Q349" s="89">
        <v>132</v>
      </c>
      <c r="R349" s="89">
        <v>141</v>
      </c>
      <c r="S349" s="89">
        <v>143</v>
      </c>
      <c r="T349" s="89">
        <v>132</v>
      </c>
      <c r="U349" s="89">
        <v>115</v>
      </c>
      <c r="V349" s="89">
        <v>103</v>
      </c>
      <c r="W349" s="89">
        <v>113</v>
      </c>
      <c r="X349" s="89">
        <v>112</v>
      </c>
      <c r="Y349" s="89">
        <v>117</v>
      </c>
      <c r="Z349" s="89">
        <v>113</v>
      </c>
      <c r="AA349" s="89">
        <v>116</v>
      </c>
      <c r="AB349" s="89">
        <v>120</v>
      </c>
      <c r="AC349" s="89">
        <v>121</v>
      </c>
      <c r="AD349" s="89">
        <v>120</v>
      </c>
      <c r="AE349" s="89">
        <v>115</v>
      </c>
      <c r="AF349" s="89">
        <v>120</v>
      </c>
      <c r="AG349" s="89">
        <v>135</v>
      </c>
      <c r="AH349" s="89">
        <v>133</v>
      </c>
      <c r="AI349" s="89">
        <v>127</v>
      </c>
      <c r="AJ349" s="89">
        <v>117</v>
      </c>
      <c r="AK349" s="89">
        <v>119</v>
      </c>
      <c r="AL349" s="89">
        <v>122</v>
      </c>
      <c r="AM349" s="89">
        <v>117</v>
      </c>
      <c r="AN349" s="89">
        <v>116</v>
      </c>
      <c r="AO349" s="89">
        <v>123</v>
      </c>
      <c r="AP349" s="89">
        <v>121</v>
      </c>
      <c r="AQ349" s="93">
        <v>119</v>
      </c>
      <c r="AR349" s="89">
        <v>124</v>
      </c>
      <c r="AS349" s="89">
        <v>125</v>
      </c>
      <c r="AT349" s="89">
        <v>117</v>
      </c>
      <c r="AU349" s="89">
        <v>0</v>
      </c>
      <c r="AV349" s="93">
        <v>0</v>
      </c>
      <c r="AW349" s="89">
        <v>0</v>
      </c>
      <c r="AX349" s="89">
        <v>0</v>
      </c>
      <c r="AY349" s="89">
        <v>0</v>
      </c>
      <c r="AZ349" s="89">
        <v>0</v>
      </c>
      <c r="BA349" s="89">
        <v>0</v>
      </c>
      <c r="BB349" s="89">
        <v>0</v>
      </c>
      <c r="BC349" s="89">
        <v>0</v>
      </c>
      <c r="BD349" s="89">
        <v>0</v>
      </c>
      <c r="BE349" s="89">
        <v>0</v>
      </c>
      <c r="BF349" s="89">
        <v>0</v>
      </c>
      <c r="BG349" s="89">
        <v>0</v>
      </c>
      <c r="BH349" s="89">
        <v>0</v>
      </c>
      <c r="BI349" s="89">
        <v>0</v>
      </c>
      <c r="BJ349" s="89">
        <v>0</v>
      </c>
      <c r="BK349" s="89">
        <v>0</v>
      </c>
      <c r="BL349" s="89">
        <v>0</v>
      </c>
      <c r="BM349" s="89">
        <v>0</v>
      </c>
      <c r="BN349" s="89">
        <v>0</v>
      </c>
      <c r="BO349" s="89">
        <v>0</v>
      </c>
      <c r="BP349" s="89">
        <v>0</v>
      </c>
      <c r="BQ349" s="89">
        <v>0</v>
      </c>
      <c r="BR349" s="89">
        <v>0</v>
      </c>
      <c r="BS349" s="243">
        <v>0</v>
      </c>
      <c r="BT349" s="94"/>
      <c r="BU349" s="94"/>
      <c r="BV349" s="94"/>
      <c r="BW349" s="94"/>
      <c r="BX349" s="94"/>
      <c r="BY349" s="94"/>
      <c r="BZ349" s="94"/>
      <c r="CA349" s="94"/>
      <c r="CB349" s="94"/>
      <c r="CC349" s="94"/>
      <c r="CD349" s="94"/>
      <c r="CE349" s="94"/>
      <c r="CF349" s="94"/>
      <c r="CG349" s="94"/>
    </row>
    <row r="350" spans="1:85" ht="12.75" customHeight="1" x14ac:dyDescent="0.4">
      <c r="B350" s="95" t="s">
        <v>54</v>
      </c>
      <c r="H350" s="89">
        <v>0</v>
      </c>
      <c r="I350" s="89">
        <v>0</v>
      </c>
      <c r="J350" s="89">
        <v>0</v>
      </c>
      <c r="K350" s="89">
        <v>0</v>
      </c>
      <c r="L350" s="89">
        <v>0</v>
      </c>
      <c r="M350" s="89">
        <v>0</v>
      </c>
      <c r="N350" s="89">
        <v>0</v>
      </c>
      <c r="O350" s="89">
        <v>0</v>
      </c>
      <c r="P350" s="89">
        <v>0</v>
      </c>
      <c r="Q350" s="89">
        <v>0</v>
      </c>
      <c r="R350" s="89">
        <v>0</v>
      </c>
      <c r="S350" s="89">
        <v>10</v>
      </c>
      <c r="T350" s="89">
        <v>11</v>
      </c>
      <c r="U350" s="89">
        <v>8</v>
      </c>
      <c r="V350" s="89">
        <v>5</v>
      </c>
      <c r="W350" s="89">
        <v>6</v>
      </c>
      <c r="X350" s="89">
        <v>6</v>
      </c>
      <c r="Y350" s="89">
        <v>7</v>
      </c>
      <c r="Z350" s="89">
        <v>7</v>
      </c>
      <c r="AA350" s="89">
        <v>7</v>
      </c>
      <c r="AB350" s="89">
        <v>6</v>
      </c>
      <c r="AC350" s="89">
        <v>4</v>
      </c>
      <c r="AD350" s="89">
        <v>3</v>
      </c>
      <c r="AE350" s="89">
        <v>3</v>
      </c>
      <c r="AF350" s="89">
        <v>3</v>
      </c>
      <c r="AG350" s="89">
        <v>3</v>
      </c>
      <c r="AH350" s="89">
        <v>2</v>
      </c>
      <c r="AI350" s="89">
        <v>4</v>
      </c>
      <c r="AJ350" s="89">
        <v>4</v>
      </c>
      <c r="AK350" s="89">
        <v>6</v>
      </c>
      <c r="AL350" s="89">
        <v>6</v>
      </c>
      <c r="AM350" s="89">
        <v>7</v>
      </c>
      <c r="AN350" s="89">
        <v>6</v>
      </c>
      <c r="AO350" s="89">
        <v>7</v>
      </c>
      <c r="AP350" s="89">
        <v>6</v>
      </c>
      <c r="AQ350" s="93">
        <v>3</v>
      </c>
      <c r="AR350" s="89">
        <v>5</v>
      </c>
      <c r="AS350" s="89">
        <v>5</v>
      </c>
      <c r="AT350" s="89">
        <v>4</v>
      </c>
      <c r="AU350" s="89">
        <v>0</v>
      </c>
      <c r="AV350" s="93">
        <v>0</v>
      </c>
      <c r="AW350" s="89">
        <v>0</v>
      </c>
      <c r="AX350" s="89">
        <v>0</v>
      </c>
      <c r="AY350" s="89">
        <v>0</v>
      </c>
      <c r="AZ350" s="89">
        <v>0</v>
      </c>
      <c r="BA350" s="89">
        <v>0</v>
      </c>
      <c r="BB350" s="89">
        <v>0</v>
      </c>
      <c r="BC350" s="89">
        <v>0</v>
      </c>
      <c r="BD350" s="89">
        <v>0</v>
      </c>
      <c r="BE350" s="89">
        <v>0</v>
      </c>
      <c r="BF350" s="89">
        <v>0</v>
      </c>
      <c r="BG350" s="89">
        <v>0</v>
      </c>
      <c r="BH350" s="89">
        <v>0</v>
      </c>
      <c r="BI350" s="89">
        <v>0</v>
      </c>
      <c r="BJ350" s="89">
        <v>0</v>
      </c>
      <c r="BK350" s="89">
        <v>0</v>
      </c>
      <c r="BL350" s="89">
        <v>0</v>
      </c>
      <c r="BM350" s="89">
        <v>0</v>
      </c>
      <c r="BN350" s="89">
        <v>0</v>
      </c>
      <c r="BO350" s="89">
        <v>0</v>
      </c>
      <c r="BP350" s="89">
        <v>0</v>
      </c>
      <c r="BQ350" s="89">
        <v>0</v>
      </c>
      <c r="BR350" s="89">
        <v>0</v>
      </c>
      <c r="BS350" s="243">
        <v>0</v>
      </c>
      <c r="BT350" s="94"/>
      <c r="BU350" s="94"/>
      <c r="BV350" s="94"/>
      <c r="BW350" s="94"/>
      <c r="BX350" s="94"/>
      <c r="BY350" s="94"/>
      <c r="BZ350" s="94"/>
      <c r="CA350" s="94"/>
      <c r="CB350" s="94"/>
      <c r="CC350" s="94"/>
      <c r="CD350" s="94"/>
      <c r="CE350" s="94"/>
      <c r="CF350" s="94"/>
      <c r="CG350" s="94"/>
    </row>
    <row r="351" spans="1:85" ht="12.75" customHeight="1" x14ac:dyDescent="0.4">
      <c r="B351" s="95" t="s">
        <v>55</v>
      </c>
      <c r="H351" s="95">
        <v>0</v>
      </c>
      <c r="I351" s="95">
        <v>0</v>
      </c>
      <c r="J351" s="95">
        <v>0</v>
      </c>
      <c r="K351" s="95">
        <v>0</v>
      </c>
      <c r="L351" s="95">
        <v>9493</v>
      </c>
      <c r="M351" s="95">
        <v>9444</v>
      </c>
      <c r="N351" s="95">
        <v>9259</v>
      </c>
      <c r="O351" s="95">
        <v>9061</v>
      </c>
      <c r="P351" s="95">
        <v>9019</v>
      </c>
      <c r="Q351" s="95">
        <v>8993</v>
      </c>
      <c r="R351" s="95">
        <v>9426</v>
      </c>
      <c r="S351" s="95">
        <v>9691</v>
      </c>
      <c r="T351" s="95">
        <v>8924</v>
      </c>
      <c r="U351" s="95">
        <v>8285</v>
      </c>
      <c r="V351" s="95">
        <v>7043</v>
      </c>
      <c r="W351" s="95">
        <v>7282</v>
      </c>
      <c r="X351" s="95">
        <v>7068</v>
      </c>
      <c r="Y351" s="95">
        <v>6974</v>
      </c>
      <c r="Z351" s="95">
        <v>6715</v>
      </c>
      <c r="AA351" s="95">
        <v>6567</v>
      </c>
      <c r="AB351" s="95">
        <v>6434</v>
      </c>
      <c r="AC351" s="95">
        <v>6228</v>
      </c>
      <c r="AD351" s="95">
        <v>6051</v>
      </c>
      <c r="AE351" s="95">
        <v>5879</v>
      </c>
      <c r="AF351" s="95">
        <v>5698</v>
      </c>
      <c r="AG351" s="95">
        <v>5811</v>
      </c>
      <c r="AH351" s="95">
        <v>5727</v>
      </c>
      <c r="AI351" s="95">
        <v>5711</v>
      </c>
      <c r="AJ351" s="95">
        <v>5510</v>
      </c>
      <c r="AK351" s="95">
        <v>5460</v>
      </c>
      <c r="AL351" s="95">
        <v>5445</v>
      </c>
      <c r="AM351" s="95">
        <v>5404</v>
      </c>
      <c r="AN351" s="95">
        <v>5458</v>
      </c>
      <c r="AO351" s="95">
        <v>5540</v>
      </c>
      <c r="AP351" s="95">
        <v>5425</v>
      </c>
      <c r="AQ351" s="119">
        <v>5476</v>
      </c>
      <c r="AR351" s="95">
        <v>5515</v>
      </c>
      <c r="AS351" s="95">
        <v>5515</v>
      </c>
      <c r="AT351" s="95">
        <v>5446</v>
      </c>
      <c r="AU351" s="95">
        <v>0</v>
      </c>
      <c r="AV351" s="119">
        <v>0</v>
      </c>
      <c r="AW351" s="95">
        <v>0</v>
      </c>
      <c r="AX351" s="95">
        <v>0</v>
      </c>
      <c r="AY351" s="95">
        <v>0</v>
      </c>
      <c r="AZ351" s="95">
        <v>0</v>
      </c>
      <c r="BA351" s="95">
        <v>0</v>
      </c>
      <c r="BB351" s="95">
        <v>0</v>
      </c>
      <c r="BC351" s="95">
        <v>0</v>
      </c>
      <c r="BD351" s="95">
        <v>0</v>
      </c>
      <c r="BE351" s="95">
        <v>0</v>
      </c>
      <c r="BF351" s="95">
        <v>0</v>
      </c>
      <c r="BG351" s="95">
        <v>0</v>
      </c>
      <c r="BH351" s="95">
        <v>0</v>
      </c>
      <c r="BI351" s="95">
        <v>0</v>
      </c>
      <c r="BJ351" s="95">
        <v>0</v>
      </c>
      <c r="BK351" s="95">
        <v>0</v>
      </c>
      <c r="BL351" s="95">
        <v>0</v>
      </c>
      <c r="BM351" s="95">
        <v>0</v>
      </c>
      <c r="BN351" s="95">
        <v>0</v>
      </c>
      <c r="BO351" s="95">
        <v>0</v>
      </c>
      <c r="BP351" s="95">
        <v>0</v>
      </c>
      <c r="BQ351" s="95">
        <v>0</v>
      </c>
      <c r="BR351" s="95">
        <v>0</v>
      </c>
      <c r="BS351" s="360">
        <v>0</v>
      </c>
      <c r="BT351" s="94"/>
      <c r="BU351" s="94"/>
      <c r="BV351" s="94"/>
      <c r="BW351" s="94"/>
      <c r="BX351" s="94"/>
      <c r="BY351" s="94"/>
      <c r="BZ351" s="94"/>
      <c r="CA351" s="94"/>
      <c r="CB351" s="94"/>
      <c r="CC351" s="94"/>
      <c r="CD351" s="94"/>
      <c r="CE351" s="94"/>
      <c r="CF351" s="94"/>
      <c r="CG351" s="94"/>
    </row>
    <row r="352" spans="1:85" ht="12.75" customHeight="1" x14ac:dyDescent="0.4">
      <c r="B352" s="95" t="s">
        <v>10</v>
      </c>
      <c r="BT352" s="94"/>
      <c r="BU352" s="94"/>
      <c r="BV352" s="94"/>
      <c r="BW352" s="94"/>
      <c r="BX352" s="94"/>
      <c r="BY352" s="94"/>
      <c r="BZ352" s="94"/>
      <c r="CA352" s="94"/>
      <c r="CB352" s="94"/>
      <c r="CC352" s="94"/>
      <c r="CD352" s="94"/>
      <c r="CE352" s="94"/>
      <c r="CF352" s="94"/>
      <c r="CG352" s="94"/>
    </row>
    <row r="362" spans="1:262" ht="12.75" customHeight="1" x14ac:dyDescent="0.4">
      <c r="A362" s="308" t="s">
        <v>79</v>
      </c>
    </row>
    <row r="363" spans="1:262" ht="12.75" customHeight="1" x14ac:dyDescent="0.4">
      <c r="B363" s="95" t="s">
        <v>51</v>
      </c>
      <c r="C363" s="103"/>
      <c r="D363" s="95"/>
      <c r="E363" s="103"/>
      <c r="F363" s="95"/>
      <c r="G363" s="103"/>
      <c r="H363" s="95"/>
      <c r="I363" s="103"/>
      <c r="J363" s="95"/>
      <c r="K363" s="103"/>
      <c r="L363" s="95"/>
      <c r="M363" s="103"/>
      <c r="N363" s="95"/>
      <c r="O363" s="103"/>
      <c r="P363" s="95"/>
      <c r="Q363" s="103"/>
      <c r="R363" s="95"/>
      <c r="S363" s="103"/>
      <c r="T363" s="95"/>
      <c r="U363" s="103"/>
      <c r="V363" s="95"/>
      <c r="W363" s="103"/>
      <c r="X363" s="95"/>
      <c r="Y363" s="103"/>
      <c r="Z363" s="95"/>
      <c r="AA363" s="103"/>
      <c r="AB363" s="95"/>
      <c r="AC363" s="103"/>
      <c r="AD363" s="95"/>
      <c r="AE363" s="94">
        <v>45</v>
      </c>
      <c r="AF363" s="94">
        <v>50</v>
      </c>
      <c r="AG363" s="94">
        <v>47</v>
      </c>
      <c r="AH363" s="94">
        <v>50</v>
      </c>
      <c r="AI363" s="94">
        <v>52</v>
      </c>
      <c r="AJ363" s="94">
        <v>50</v>
      </c>
      <c r="AK363" s="94">
        <v>55</v>
      </c>
      <c r="AL363" s="94">
        <v>55</v>
      </c>
      <c r="AM363" s="94">
        <v>61</v>
      </c>
      <c r="AN363" s="94">
        <v>70</v>
      </c>
      <c r="AO363" s="94">
        <v>74</v>
      </c>
      <c r="AP363" s="94">
        <v>80</v>
      </c>
      <c r="AQ363" s="307">
        <v>74</v>
      </c>
      <c r="AR363" s="94">
        <v>89</v>
      </c>
      <c r="AS363" s="94">
        <v>90</v>
      </c>
      <c r="AT363" s="94">
        <v>97</v>
      </c>
      <c r="AU363" s="94">
        <v>103</v>
      </c>
      <c r="AV363" s="307">
        <v>112</v>
      </c>
      <c r="AW363" s="94">
        <v>112</v>
      </c>
      <c r="AX363">
        <v>136</v>
      </c>
      <c r="AY363">
        <v>143.24293371749778</v>
      </c>
      <c r="AZ363">
        <v>150.61923747697264</v>
      </c>
      <c r="BA363">
        <v>158.317590671034</v>
      </c>
      <c r="BB363">
        <v>165.43195549882748</v>
      </c>
      <c r="BC363">
        <v>172.14430233985294</v>
      </c>
      <c r="BD363">
        <v>179.98903388580135</v>
      </c>
      <c r="BE363">
        <v>187.83475104859698</v>
      </c>
      <c r="BF363">
        <v>195.79844552610206</v>
      </c>
      <c r="BG363">
        <v>203.53786422772069</v>
      </c>
      <c r="BH363">
        <v>209.81077591638794</v>
      </c>
      <c r="BI363">
        <v>216.12178968620785</v>
      </c>
      <c r="BJ363">
        <v>224.45940515467106</v>
      </c>
      <c r="BK363">
        <v>232.73112534807902</v>
      </c>
      <c r="BL363">
        <v>239.65679443823009</v>
      </c>
      <c r="BM363">
        <v>246.30883233247997</v>
      </c>
      <c r="BN363">
        <v>251.85258359193477</v>
      </c>
      <c r="BO363">
        <v>257.55562414708078</v>
      </c>
      <c r="BP363">
        <v>264.17026730230771</v>
      </c>
      <c r="BQ363">
        <v>270.38726729619827</v>
      </c>
      <c r="BR363">
        <v>274.56951693919228</v>
      </c>
      <c r="BS363">
        <v>278.85769238786003</v>
      </c>
      <c r="BT363" s="318"/>
      <c r="BU363" s="103"/>
      <c r="BV363" s="95"/>
      <c r="BW363" s="103"/>
      <c r="BX363" s="95"/>
      <c r="BY363" s="103"/>
      <c r="BZ363" s="95"/>
      <c r="CA363" s="103"/>
      <c r="CB363" s="95"/>
      <c r="CC363" s="103"/>
      <c r="CD363" s="95"/>
      <c r="CE363" s="103"/>
      <c r="CF363" s="95"/>
      <c r="CG363" s="103"/>
      <c r="CH363" s="95"/>
      <c r="CI363" s="103"/>
      <c r="CJ363" s="95"/>
      <c r="CK363" s="103"/>
      <c r="CL363" s="95"/>
      <c r="CM363" s="103"/>
      <c r="CN363" s="95"/>
      <c r="CO363" s="103"/>
      <c r="CP363" s="95"/>
      <c r="CQ363" s="103"/>
      <c r="CR363" s="95"/>
      <c r="CS363" s="103"/>
      <c r="CT363" s="95"/>
      <c r="CU363" s="103"/>
      <c r="CV363" s="95"/>
      <c r="CW363" s="103"/>
      <c r="CX363" s="95"/>
      <c r="CY363" s="103"/>
      <c r="CZ363" s="95"/>
      <c r="DA363" s="103"/>
      <c r="DB363" s="95"/>
      <c r="DC363" s="103"/>
      <c r="DD363" s="95"/>
      <c r="DE363" s="103"/>
      <c r="DF363" s="95"/>
      <c r="DG363" s="103"/>
      <c r="DH363" s="95"/>
      <c r="DI363" s="103"/>
      <c r="DJ363" s="95"/>
      <c r="DK363" s="103"/>
      <c r="DL363" s="95"/>
      <c r="DM363" s="103"/>
      <c r="DN363" s="95"/>
      <c r="DO363" s="103"/>
      <c r="DP363" s="95"/>
      <c r="DQ363" s="103"/>
      <c r="DR363" s="95"/>
      <c r="DS363" s="103"/>
      <c r="DT363" s="95"/>
      <c r="DU363" s="103"/>
      <c r="DV363" s="95"/>
      <c r="DW363" s="103"/>
      <c r="DX363" s="95"/>
      <c r="DY363" s="103"/>
      <c r="DZ363" s="95"/>
      <c r="EA363" s="103"/>
      <c r="EB363" s="95"/>
      <c r="EC363" s="103"/>
      <c r="ED363" s="95"/>
      <c r="EE363" s="103"/>
      <c r="EF363" s="95"/>
      <c r="EG363" s="103"/>
      <c r="EH363" s="95"/>
      <c r="EI363" s="103"/>
      <c r="EJ363" s="95"/>
      <c r="EK363" s="103"/>
      <c r="EL363" s="95"/>
      <c r="EM363" s="103"/>
      <c r="EN363" s="95"/>
      <c r="EO363" s="103"/>
      <c r="EP363" s="95"/>
      <c r="EQ363" s="103"/>
      <c r="ER363" s="95"/>
      <c r="ES363" s="103"/>
      <c r="ET363" s="95"/>
      <c r="EU363" s="103"/>
      <c r="EV363" s="95"/>
      <c r="EW363" s="103"/>
      <c r="EX363" s="95"/>
      <c r="EY363" s="103"/>
      <c r="EZ363" s="95"/>
      <c r="FA363" s="103"/>
      <c r="FB363" s="95"/>
      <c r="FC363" s="103"/>
      <c r="FD363" s="95"/>
      <c r="FE363" s="103"/>
      <c r="FF363" s="95"/>
      <c r="FG363" s="103"/>
      <c r="FH363" s="95"/>
      <c r="FI363" s="103"/>
      <c r="FJ363" s="95"/>
      <c r="FK363" s="103"/>
      <c r="FL363" s="95"/>
      <c r="FM363" s="103"/>
      <c r="FN363" s="95"/>
      <c r="FO363" s="103"/>
      <c r="FP363" s="95"/>
      <c r="FQ363" s="103"/>
      <c r="FR363" s="95"/>
      <c r="FS363" s="103"/>
      <c r="FT363" s="95"/>
      <c r="FU363" s="103"/>
      <c r="FV363" s="95"/>
      <c r="FW363" s="103"/>
      <c r="FX363" s="95"/>
      <c r="FY363" s="103"/>
      <c r="FZ363" s="95"/>
      <c r="GA363" s="103"/>
      <c r="GB363" s="95"/>
      <c r="GC363" s="103"/>
      <c r="GD363" s="95"/>
      <c r="GE363" s="103"/>
      <c r="GF363" s="95"/>
      <c r="GG363" s="103"/>
      <c r="GH363" s="95"/>
      <c r="GI363" s="103"/>
      <c r="GJ363" s="95"/>
      <c r="GK363" s="103"/>
      <c r="GL363" s="95"/>
      <c r="GM363" s="103"/>
      <c r="GN363" s="95"/>
      <c r="GO363" s="103"/>
      <c r="GP363" s="95"/>
      <c r="GQ363" s="103"/>
      <c r="GR363" s="95"/>
      <c r="GS363" s="103"/>
      <c r="GT363" s="95"/>
      <c r="GU363" s="103"/>
      <c r="GV363" s="95"/>
      <c r="GW363" s="103"/>
      <c r="GX363" s="95"/>
      <c r="GY363" s="103"/>
      <c r="GZ363" s="95"/>
      <c r="HA363" s="103"/>
      <c r="HB363" s="95"/>
      <c r="HC363" s="103"/>
      <c r="HD363" s="95"/>
      <c r="HE363" s="103"/>
      <c r="HF363" s="95"/>
      <c r="HG363" s="103"/>
      <c r="HH363" s="95"/>
      <c r="HI363" s="103"/>
      <c r="HJ363" s="95"/>
      <c r="HK363" s="103"/>
      <c r="HL363" s="95"/>
      <c r="HM363" s="103"/>
      <c r="HN363" s="95"/>
      <c r="HO363" s="103"/>
      <c r="HP363" s="95"/>
      <c r="HQ363" s="103"/>
      <c r="HR363" s="95"/>
      <c r="HS363" s="103"/>
      <c r="HT363" s="95"/>
      <c r="HU363" s="103"/>
      <c r="HV363" s="95"/>
      <c r="HW363" s="103"/>
      <c r="HX363" s="95"/>
      <c r="HY363" s="103"/>
      <c r="HZ363" s="95"/>
      <c r="IA363" s="103"/>
      <c r="IB363" s="95"/>
      <c r="IC363" s="103"/>
      <c r="ID363" s="95"/>
      <c r="IE363" s="103"/>
      <c r="IF363" s="95"/>
      <c r="IG363" s="103"/>
      <c r="IH363" s="95"/>
      <c r="II363" s="103"/>
      <c r="IJ363" s="95"/>
      <c r="IK363" s="103"/>
      <c r="IL363" s="95"/>
      <c r="IM363" s="103"/>
      <c r="IN363" s="95"/>
      <c r="IO363" s="103"/>
      <c r="IP363" s="95"/>
      <c r="IQ363" s="103"/>
      <c r="IR363" s="95"/>
      <c r="IS363" s="103"/>
      <c r="IT363" s="95"/>
      <c r="IU363" s="103"/>
      <c r="IV363" s="95"/>
      <c r="IW363" s="103"/>
      <c r="IX363" s="95"/>
      <c r="IY363" s="103"/>
      <c r="IZ363" s="95"/>
      <c r="JA363" s="103"/>
      <c r="JB363" s="95"/>
    </row>
    <row r="364" spans="1:262" ht="12.75" customHeight="1" x14ac:dyDescent="0.4">
      <c r="B364" s="95" t="s">
        <v>44</v>
      </c>
      <c r="C364" s="103"/>
      <c r="D364" s="95"/>
      <c r="E364" s="103"/>
      <c r="F364" s="95"/>
      <c r="G364" s="103"/>
      <c r="H364" s="95"/>
      <c r="I364" s="103"/>
      <c r="J364" s="95"/>
      <c r="K364" s="103"/>
      <c r="L364" s="95"/>
      <c r="M364" s="103"/>
      <c r="N364" s="95"/>
      <c r="O364" s="103"/>
      <c r="P364" s="95"/>
      <c r="Q364" s="103"/>
      <c r="R364" s="95"/>
      <c r="S364" s="103"/>
      <c r="T364" s="95"/>
      <c r="U364" s="103"/>
      <c r="V364" s="95"/>
      <c r="W364" s="103"/>
      <c r="X364" s="95"/>
      <c r="Y364" s="103"/>
      <c r="Z364" s="95"/>
      <c r="AA364" s="103"/>
      <c r="AB364" s="95"/>
      <c r="AC364" s="103"/>
      <c r="AD364" s="95"/>
      <c r="AE364" s="94">
        <v>20</v>
      </c>
      <c r="AF364" s="94">
        <v>20</v>
      </c>
      <c r="AG364" s="94">
        <v>20</v>
      </c>
      <c r="AH364" s="94">
        <v>16</v>
      </c>
      <c r="AI364" s="94">
        <v>19</v>
      </c>
      <c r="AJ364" s="94">
        <v>21</v>
      </c>
      <c r="AK364" s="94">
        <v>21</v>
      </c>
      <c r="AL364" s="94">
        <v>23</v>
      </c>
      <c r="AM364" s="94">
        <v>24</v>
      </c>
      <c r="AN364" s="94">
        <v>29</v>
      </c>
      <c r="AO364" s="94">
        <v>31</v>
      </c>
      <c r="AP364" s="94">
        <v>36</v>
      </c>
      <c r="AQ364" s="307">
        <v>42</v>
      </c>
      <c r="AR364" s="94">
        <v>43</v>
      </c>
      <c r="AS364" s="94">
        <v>46</v>
      </c>
      <c r="AT364" s="94">
        <v>51</v>
      </c>
      <c r="AU364" s="94">
        <v>49</v>
      </c>
      <c r="AV364" s="307">
        <v>54</v>
      </c>
      <c r="AW364" s="94">
        <v>46</v>
      </c>
      <c r="AX364">
        <v>51</v>
      </c>
      <c r="AY364">
        <v>54.413117383617511</v>
      </c>
      <c r="AZ364">
        <v>57.677313411624183</v>
      </c>
      <c r="BA364">
        <v>60.801847415476246</v>
      </c>
      <c r="BB364">
        <v>63.892300737930498</v>
      </c>
      <c r="BC364">
        <v>66.940600745609487</v>
      </c>
      <c r="BD364">
        <v>68.871284140333273</v>
      </c>
      <c r="BE364">
        <v>70.773094875298185</v>
      </c>
      <c r="BF364">
        <v>73.120080669578883</v>
      </c>
      <c r="BG364">
        <v>75.445172993863338</v>
      </c>
      <c r="BH364">
        <v>76.26294231986391</v>
      </c>
      <c r="BI364">
        <v>77.031829043175748</v>
      </c>
      <c r="BJ364">
        <v>79.564060590230241</v>
      </c>
      <c r="BK364">
        <v>82.055935809717752</v>
      </c>
      <c r="BL364">
        <v>82.538503216958162</v>
      </c>
      <c r="BM364">
        <v>83.017375850796867</v>
      </c>
      <c r="BN364">
        <v>85.045494342065936</v>
      </c>
      <c r="BO364">
        <v>86.943216490577413</v>
      </c>
      <c r="BP364">
        <v>86.960306810189763</v>
      </c>
      <c r="BQ364">
        <v>86.997104129510333</v>
      </c>
      <c r="BR364">
        <v>87.219545078486362</v>
      </c>
      <c r="BS364">
        <v>87.392483406626255</v>
      </c>
      <c r="BT364" s="318"/>
      <c r="BU364" s="103"/>
      <c r="BV364" s="95"/>
      <c r="BW364" s="103"/>
      <c r="BX364" s="95"/>
      <c r="BY364" s="103"/>
      <c r="BZ364" s="95"/>
      <c r="CA364" s="103"/>
      <c r="CB364" s="95"/>
      <c r="CC364" s="103"/>
      <c r="CD364" s="95"/>
      <c r="CE364" s="103"/>
      <c r="CF364" s="95"/>
      <c r="CG364" s="103"/>
      <c r="CH364" s="95"/>
      <c r="CI364" s="103"/>
      <c r="CJ364" s="95"/>
      <c r="CK364" s="103"/>
      <c r="CL364" s="95"/>
      <c r="CM364" s="103"/>
      <c r="CN364" s="95"/>
      <c r="CO364" s="103"/>
      <c r="CP364" s="95"/>
      <c r="CQ364" s="103"/>
      <c r="CR364" s="95"/>
      <c r="CS364" s="103"/>
      <c r="CT364" s="95"/>
      <c r="CU364" s="103"/>
      <c r="CV364" s="95"/>
      <c r="CW364" s="103"/>
      <c r="CX364" s="95"/>
      <c r="CY364" s="103"/>
      <c r="CZ364" s="95"/>
      <c r="DA364" s="103"/>
      <c r="DB364" s="95"/>
      <c r="DC364" s="103"/>
      <c r="DD364" s="95"/>
      <c r="DE364" s="103"/>
      <c r="DF364" s="95"/>
      <c r="DG364" s="103"/>
      <c r="DH364" s="95"/>
      <c r="DI364" s="103"/>
      <c r="DJ364" s="95"/>
      <c r="DK364" s="103"/>
      <c r="DL364" s="95"/>
      <c r="DM364" s="103"/>
      <c r="DN364" s="95"/>
      <c r="DO364" s="103"/>
      <c r="DP364" s="95"/>
      <c r="DQ364" s="103"/>
      <c r="DR364" s="95"/>
      <c r="DS364" s="103"/>
      <c r="DT364" s="95"/>
      <c r="DU364" s="103"/>
      <c r="DV364" s="95"/>
      <c r="DW364" s="103"/>
      <c r="DX364" s="95"/>
      <c r="DY364" s="103"/>
      <c r="DZ364" s="95"/>
      <c r="EA364" s="103"/>
      <c r="EB364" s="95"/>
      <c r="EC364" s="103"/>
      <c r="ED364" s="95"/>
      <c r="EE364" s="103"/>
      <c r="EF364" s="95"/>
      <c r="EG364" s="103"/>
      <c r="EH364" s="95"/>
      <c r="EI364" s="103"/>
      <c r="EJ364" s="95"/>
      <c r="EK364" s="103"/>
      <c r="EL364" s="95"/>
      <c r="EM364" s="103"/>
      <c r="EN364" s="95"/>
      <c r="EO364" s="103"/>
      <c r="EP364" s="95"/>
      <c r="EQ364" s="103"/>
      <c r="ER364" s="95"/>
      <c r="ES364" s="103"/>
      <c r="ET364" s="95"/>
      <c r="EU364" s="103"/>
      <c r="EV364" s="95"/>
      <c r="EW364" s="103"/>
      <c r="EX364" s="95"/>
      <c r="EY364" s="103"/>
      <c r="EZ364" s="95"/>
      <c r="FA364" s="103"/>
      <c r="FB364" s="95"/>
      <c r="FC364" s="103"/>
      <c r="FD364" s="95"/>
      <c r="FE364" s="103"/>
      <c r="FF364" s="95"/>
      <c r="FG364" s="103"/>
      <c r="FH364" s="95"/>
      <c r="FI364" s="103"/>
      <c r="FJ364" s="95"/>
      <c r="FK364" s="103"/>
      <c r="FL364" s="95"/>
      <c r="FM364" s="103"/>
      <c r="FN364" s="95"/>
      <c r="FO364" s="103"/>
      <c r="FP364" s="95"/>
      <c r="FQ364" s="103"/>
      <c r="FR364" s="95"/>
      <c r="FS364" s="103"/>
      <c r="FT364" s="95"/>
      <c r="FU364" s="103"/>
      <c r="FV364" s="95"/>
      <c r="FW364" s="103"/>
      <c r="FX364" s="95"/>
      <c r="FY364" s="103"/>
      <c r="FZ364" s="95"/>
      <c r="GA364" s="103"/>
      <c r="GB364" s="95"/>
      <c r="GC364" s="103"/>
      <c r="GD364" s="95"/>
      <c r="GE364" s="103"/>
      <c r="GF364" s="95"/>
      <c r="GG364" s="103"/>
      <c r="GH364" s="95"/>
      <c r="GI364" s="103"/>
      <c r="GJ364" s="95"/>
      <c r="GK364" s="103"/>
      <c r="GL364" s="95"/>
      <c r="GM364" s="103"/>
      <c r="GN364" s="95"/>
      <c r="GO364" s="103"/>
      <c r="GP364" s="95"/>
      <c r="GQ364" s="103"/>
      <c r="GR364" s="95"/>
      <c r="GS364" s="103"/>
      <c r="GT364" s="95"/>
      <c r="GU364" s="103"/>
      <c r="GV364" s="95"/>
      <c r="GW364" s="103"/>
      <c r="GX364" s="95"/>
      <c r="GY364" s="103"/>
      <c r="GZ364" s="95"/>
      <c r="HA364" s="103"/>
      <c r="HB364" s="95"/>
      <c r="HC364" s="103"/>
      <c r="HD364" s="95"/>
      <c r="HE364" s="103"/>
      <c r="HF364" s="95"/>
      <c r="HG364" s="103"/>
      <c r="HH364" s="95"/>
      <c r="HI364" s="103"/>
      <c r="HJ364" s="95"/>
      <c r="HK364" s="103"/>
      <c r="HL364" s="95"/>
      <c r="HM364" s="103"/>
      <c r="HN364" s="95"/>
      <c r="HO364" s="103"/>
      <c r="HP364" s="95"/>
      <c r="HQ364" s="103"/>
      <c r="HR364" s="95"/>
      <c r="HS364" s="103"/>
      <c r="HT364" s="95"/>
      <c r="HU364" s="103"/>
      <c r="HV364" s="95"/>
      <c r="HW364" s="103"/>
      <c r="HX364" s="95"/>
      <c r="HY364" s="103"/>
      <c r="HZ364" s="95"/>
      <c r="IA364" s="103"/>
      <c r="IB364" s="95"/>
      <c r="IC364" s="103"/>
      <c r="ID364" s="95"/>
      <c r="IE364" s="103"/>
      <c r="IF364" s="95"/>
      <c r="IG364" s="103"/>
      <c r="IH364" s="95"/>
      <c r="II364" s="103"/>
      <c r="IJ364" s="95"/>
      <c r="IK364" s="103"/>
      <c r="IL364" s="95"/>
      <c r="IM364" s="103"/>
      <c r="IN364" s="95"/>
      <c r="IO364" s="103"/>
      <c r="IP364" s="95"/>
      <c r="IQ364" s="103"/>
      <c r="IR364" s="95"/>
      <c r="IS364" s="103"/>
      <c r="IT364" s="95"/>
      <c r="IU364" s="103"/>
      <c r="IV364" s="95"/>
      <c r="IW364" s="103"/>
      <c r="IX364" s="95"/>
      <c r="IY364" s="103"/>
      <c r="IZ364" s="95"/>
      <c r="JA364" s="103"/>
      <c r="JB364" s="95"/>
    </row>
    <row r="365" spans="1:262" ht="12.75" customHeight="1" x14ac:dyDescent="0.4">
      <c r="B365" s="95" t="s">
        <v>45</v>
      </c>
      <c r="C365" s="103"/>
      <c r="D365" s="95"/>
      <c r="E365" s="103"/>
      <c r="F365" s="95"/>
      <c r="G365" s="103"/>
      <c r="H365" s="95"/>
      <c r="I365" s="103"/>
      <c r="J365" s="95"/>
      <c r="K365" s="103"/>
      <c r="L365" s="95"/>
      <c r="M365" s="103"/>
      <c r="N365" s="95"/>
      <c r="O365" s="103"/>
      <c r="P365" s="95"/>
      <c r="Q365" s="103"/>
      <c r="R365" s="95"/>
      <c r="S365" s="103"/>
      <c r="T365" s="95"/>
      <c r="U365" s="103"/>
      <c r="V365" s="95"/>
      <c r="W365" s="103"/>
      <c r="X365" s="95"/>
      <c r="Y365" s="103"/>
      <c r="Z365" s="95"/>
      <c r="AA365" s="103"/>
      <c r="AB365" s="95"/>
      <c r="AC365" s="103"/>
      <c r="AD365" s="95"/>
      <c r="AE365" s="94">
        <v>57</v>
      </c>
      <c r="AF365" s="94">
        <v>63</v>
      </c>
      <c r="AG365" s="94">
        <v>74</v>
      </c>
      <c r="AH365" s="94">
        <v>76</v>
      </c>
      <c r="AI365" s="94">
        <v>73</v>
      </c>
      <c r="AJ365" s="94">
        <v>86</v>
      </c>
      <c r="AK365" s="94">
        <v>92</v>
      </c>
      <c r="AL365" s="94">
        <v>96</v>
      </c>
      <c r="AM365" s="94">
        <v>99</v>
      </c>
      <c r="AN365" s="94">
        <v>107</v>
      </c>
      <c r="AO365" s="94">
        <v>105</v>
      </c>
      <c r="AP365" s="94">
        <v>127</v>
      </c>
      <c r="AQ365" s="307">
        <v>122</v>
      </c>
      <c r="AR365" s="94">
        <v>133</v>
      </c>
      <c r="AS365" s="94">
        <v>152</v>
      </c>
      <c r="AT365" s="94">
        <v>171</v>
      </c>
      <c r="AU365" s="94">
        <v>177</v>
      </c>
      <c r="AV365" s="307">
        <v>200</v>
      </c>
      <c r="AW365" s="94">
        <v>208</v>
      </c>
      <c r="AX365">
        <v>227</v>
      </c>
      <c r="AY365">
        <v>237.81699114208195</v>
      </c>
      <c r="AZ365">
        <v>249.15612783705481</v>
      </c>
      <c r="BA365">
        <v>260.09830773558701</v>
      </c>
      <c r="BB365">
        <v>271.37657392104171</v>
      </c>
      <c r="BC365">
        <v>282.60794469089842</v>
      </c>
      <c r="BD365">
        <v>293.71587540265625</v>
      </c>
      <c r="BE365">
        <v>304.37799051469005</v>
      </c>
      <c r="BF365">
        <v>314.37724069930272</v>
      </c>
      <c r="BG365">
        <v>324.38237840558946</v>
      </c>
      <c r="BH365">
        <v>334.72612151128436</v>
      </c>
      <c r="BI365">
        <v>344.99906012749483</v>
      </c>
      <c r="BJ365">
        <v>353.30955860930698</v>
      </c>
      <c r="BK365">
        <v>361.48637681300283</v>
      </c>
      <c r="BL365">
        <v>368.75046379390267</v>
      </c>
      <c r="BM365">
        <v>376.27557681025741</v>
      </c>
      <c r="BN365">
        <v>382.66973746054975</v>
      </c>
      <c r="BO365">
        <v>388.67214005354742</v>
      </c>
      <c r="BP365">
        <v>391.74920795376909</v>
      </c>
      <c r="BQ365">
        <v>394.82038356039783</v>
      </c>
      <c r="BR365">
        <v>400.38685249613252</v>
      </c>
      <c r="BS365">
        <v>405.77726016470194</v>
      </c>
      <c r="BT365" s="318"/>
      <c r="BU365" s="103"/>
      <c r="BV365" s="95"/>
      <c r="BW365" s="103"/>
      <c r="BX365" s="95"/>
      <c r="BY365" s="103"/>
      <c r="BZ365" s="95"/>
      <c r="CA365" s="103"/>
      <c r="CB365" s="95"/>
      <c r="CC365" s="103"/>
      <c r="CD365" s="95"/>
      <c r="CE365" s="103"/>
      <c r="CF365" s="95"/>
      <c r="CG365" s="103"/>
      <c r="CH365" s="95"/>
      <c r="CI365" s="103"/>
      <c r="CJ365" s="95"/>
      <c r="CK365" s="103"/>
      <c r="CL365" s="95"/>
      <c r="CM365" s="103"/>
      <c r="CN365" s="95"/>
      <c r="CO365" s="103"/>
      <c r="CP365" s="95"/>
      <c r="CQ365" s="103"/>
      <c r="CR365" s="95"/>
      <c r="CS365" s="103"/>
      <c r="CT365" s="95"/>
      <c r="CU365" s="103"/>
      <c r="CV365" s="95"/>
      <c r="CW365" s="103"/>
      <c r="CX365" s="95"/>
      <c r="CY365" s="103"/>
      <c r="CZ365" s="95"/>
      <c r="DA365" s="103"/>
      <c r="DB365" s="95"/>
      <c r="DC365" s="103"/>
      <c r="DD365" s="95"/>
      <c r="DE365" s="103"/>
      <c r="DF365" s="95"/>
      <c r="DG365" s="103"/>
      <c r="DH365" s="95"/>
      <c r="DI365" s="103"/>
      <c r="DJ365" s="95"/>
      <c r="DK365" s="103"/>
      <c r="DL365" s="95"/>
      <c r="DM365" s="103"/>
      <c r="DN365" s="95"/>
      <c r="DO365" s="103"/>
      <c r="DP365" s="95"/>
      <c r="DQ365" s="103"/>
      <c r="DR365" s="95"/>
      <c r="DS365" s="103"/>
      <c r="DT365" s="95"/>
      <c r="DU365" s="103"/>
      <c r="DV365" s="95"/>
      <c r="DW365" s="103"/>
      <c r="DX365" s="95"/>
      <c r="DY365" s="103"/>
      <c r="DZ365" s="95"/>
      <c r="EA365" s="103"/>
      <c r="EB365" s="95"/>
      <c r="EC365" s="103"/>
      <c r="ED365" s="95"/>
      <c r="EE365" s="103"/>
      <c r="EF365" s="95"/>
      <c r="EG365" s="103"/>
      <c r="EH365" s="95"/>
      <c r="EI365" s="103"/>
      <c r="EJ365" s="95"/>
      <c r="EK365" s="103"/>
      <c r="EL365" s="95"/>
      <c r="EM365" s="103"/>
      <c r="EN365" s="95"/>
      <c r="EO365" s="103"/>
      <c r="EP365" s="95"/>
      <c r="EQ365" s="103"/>
      <c r="ER365" s="95"/>
      <c r="ES365" s="103"/>
      <c r="ET365" s="95"/>
      <c r="EU365" s="103"/>
      <c r="EV365" s="95"/>
      <c r="EW365" s="103"/>
      <c r="EX365" s="95"/>
      <c r="EY365" s="103"/>
      <c r="EZ365" s="95"/>
      <c r="FA365" s="103"/>
      <c r="FB365" s="95"/>
      <c r="FC365" s="103"/>
      <c r="FD365" s="95"/>
      <c r="FE365" s="103"/>
      <c r="FF365" s="95"/>
      <c r="FG365" s="103"/>
      <c r="FH365" s="95"/>
      <c r="FI365" s="103"/>
      <c r="FJ365" s="95"/>
      <c r="FK365" s="103"/>
      <c r="FL365" s="95"/>
      <c r="FM365" s="103"/>
      <c r="FN365" s="95"/>
      <c r="FO365" s="103"/>
      <c r="FP365" s="95"/>
      <c r="FQ365" s="103"/>
      <c r="FR365" s="95"/>
      <c r="FS365" s="103"/>
      <c r="FT365" s="95"/>
      <c r="FU365" s="103"/>
      <c r="FV365" s="95"/>
      <c r="FW365" s="103"/>
      <c r="FX365" s="95"/>
      <c r="FY365" s="103"/>
      <c r="FZ365" s="95"/>
      <c r="GA365" s="103"/>
      <c r="GB365" s="95"/>
      <c r="GC365" s="103"/>
      <c r="GD365" s="95"/>
      <c r="GE365" s="103"/>
      <c r="GF365" s="95"/>
      <c r="GG365" s="103"/>
      <c r="GH365" s="95"/>
      <c r="GI365" s="103"/>
      <c r="GJ365" s="95"/>
      <c r="GK365" s="103"/>
      <c r="GL365" s="95"/>
      <c r="GM365" s="103"/>
      <c r="GN365" s="95"/>
      <c r="GO365" s="103"/>
      <c r="GP365" s="95"/>
      <c r="GQ365" s="103"/>
      <c r="GR365" s="95"/>
      <c r="GS365" s="103"/>
      <c r="GT365" s="95"/>
      <c r="GU365" s="103"/>
      <c r="GV365" s="95"/>
      <c r="GW365" s="103"/>
      <c r="GX365" s="95"/>
      <c r="GY365" s="103"/>
      <c r="GZ365" s="95"/>
      <c r="HA365" s="103"/>
      <c r="HB365" s="95"/>
      <c r="HC365" s="103"/>
      <c r="HD365" s="95"/>
      <c r="HE365" s="103"/>
      <c r="HF365" s="95"/>
      <c r="HG365" s="103"/>
      <c r="HH365" s="95"/>
      <c r="HI365" s="103"/>
      <c r="HJ365" s="95"/>
      <c r="HK365" s="103"/>
      <c r="HL365" s="95"/>
      <c r="HM365" s="103"/>
      <c r="HN365" s="95"/>
      <c r="HO365" s="103"/>
      <c r="HP365" s="95"/>
      <c r="HQ365" s="103"/>
      <c r="HR365" s="95"/>
      <c r="HS365" s="103"/>
      <c r="HT365" s="95"/>
      <c r="HU365" s="103"/>
      <c r="HV365" s="95"/>
      <c r="HW365" s="103"/>
      <c r="HX365" s="95"/>
      <c r="HY365" s="103"/>
      <c r="HZ365" s="95"/>
      <c r="IA365" s="103"/>
      <c r="IB365" s="95"/>
      <c r="IC365" s="103"/>
      <c r="ID365" s="95"/>
      <c r="IE365" s="103"/>
      <c r="IF365" s="95"/>
      <c r="IG365" s="103"/>
      <c r="IH365" s="95"/>
      <c r="II365" s="103"/>
      <c r="IJ365" s="95"/>
      <c r="IK365" s="103"/>
      <c r="IL365" s="95"/>
      <c r="IM365" s="103"/>
      <c r="IN365" s="95"/>
      <c r="IO365" s="103"/>
      <c r="IP365" s="95"/>
      <c r="IQ365" s="103"/>
      <c r="IR365" s="95"/>
      <c r="IS365" s="103"/>
      <c r="IT365" s="95"/>
      <c r="IU365" s="103"/>
      <c r="IV365" s="95"/>
      <c r="IW365" s="103"/>
      <c r="IX365" s="95"/>
      <c r="IY365" s="103"/>
      <c r="IZ365" s="95"/>
      <c r="JA365" s="103"/>
      <c r="JB365" s="95"/>
    </row>
    <row r="366" spans="1:262" ht="12.75" customHeight="1" x14ac:dyDescent="0.4">
      <c r="B366" s="95" t="s">
        <v>46</v>
      </c>
      <c r="C366" s="103"/>
      <c r="D366" s="95"/>
      <c r="E366" s="103"/>
      <c r="F366" s="95"/>
      <c r="G366" s="103"/>
      <c r="H366" s="95"/>
      <c r="I366" s="103"/>
      <c r="J366" s="95"/>
      <c r="K366" s="103"/>
      <c r="L366" s="95"/>
      <c r="M366" s="103"/>
      <c r="N366" s="95"/>
      <c r="O366" s="103"/>
      <c r="P366" s="95"/>
      <c r="Q366" s="103"/>
      <c r="R366" s="95"/>
      <c r="S366" s="103"/>
      <c r="T366" s="95"/>
      <c r="U366" s="103"/>
      <c r="V366" s="95"/>
      <c r="W366" s="103"/>
      <c r="X366" s="95"/>
      <c r="Y366" s="103"/>
      <c r="Z366" s="95"/>
      <c r="AA366" s="103"/>
      <c r="AB366" s="95"/>
      <c r="AC366" s="103"/>
      <c r="AD366" s="95"/>
      <c r="AE366" s="94">
        <v>3</v>
      </c>
      <c r="AF366" s="94">
        <v>3</v>
      </c>
      <c r="AG366" s="94">
        <v>3</v>
      </c>
      <c r="AH366" s="94">
        <v>3</v>
      </c>
      <c r="AI366" s="94">
        <v>3</v>
      </c>
      <c r="AJ366" s="94">
        <v>9</v>
      </c>
      <c r="AK366" s="94">
        <v>10</v>
      </c>
      <c r="AL366" s="94">
        <v>12</v>
      </c>
      <c r="AM366" s="94">
        <v>16</v>
      </c>
      <c r="AN366" s="94">
        <v>19</v>
      </c>
      <c r="AO366" s="94">
        <v>21</v>
      </c>
      <c r="AP366" s="94">
        <v>26</v>
      </c>
      <c r="AQ366" s="307">
        <v>25</v>
      </c>
      <c r="AR366" s="94">
        <v>25</v>
      </c>
      <c r="AS366" s="94">
        <v>27</v>
      </c>
      <c r="AT366" s="94">
        <v>28</v>
      </c>
      <c r="AU366" s="94">
        <v>35</v>
      </c>
      <c r="AV366" s="307">
        <v>39</v>
      </c>
      <c r="AW366" s="94">
        <v>40</v>
      </c>
      <c r="AX366">
        <v>41</v>
      </c>
      <c r="AY366">
        <v>41.939374506794074</v>
      </c>
      <c r="AZ366">
        <v>43.86528440132242</v>
      </c>
      <c r="BA366">
        <v>45.878560524208311</v>
      </c>
      <c r="BB366">
        <v>47.691130433614617</v>
      </c>
      <c r="BC366">
        <v>49.400256676474896</v>
      </c>
      <c r="BD366">
        <v>51.120141142412905</v>
      </c>
      <c r="BE366">
        <v>52.816492381003059</v>
      </c>
      <c r="BF366">
        <v>54.331435919467751</v>
      </c>
      <c r="BG366">
        <v>55.857809075200919</v>
      </c>
      <c r="BH366">
        <v>57.335042081771235</v>
      </c>
      <c r="BI366">
        <v>58.769689252618278</v>
      </c>
      <c r="BJ366">
        <v>60.114521263085187</v>
      </c>
      <c r="BK366">
        <v>61.468454408015035</v>
      </c>
      <c r="BL366">
        <v>62.800613458287607</v>
      </c>
      <c r="BM366">
        <v>64.11178561356607</v>
      </c>
      <c r="BN366">
        <v>64.815763447765349</v>
      </c>
      <c r="BO366">
        <v>65.514741578438347</v>
      </c>
      <c r="BP366">
        <v>66.101578524269698</v>
      </c>
      <c r="BQ366">
        <v>66.683420290375452</v>
      </c>
      <c r="BR366">
        <v>67.253072456585443</v>
      </c>
      <c r="BS366">
        <v>67.818537338698661</v>
      </c>
      <c r="BT366" s="318"/>
      <c r="BU366" s="103"/>
      <c r="BV366" s="95"/>
      <c r="BW366" s="103"/>
      <c r="BX366" s="95"/>
      <c r="BY366" s="103"/>
      <c r="BZ366" s="95"/>
      <c r="CA366" s="103"/>
      <c r="CB366" s="95"/>
      <c r="CC366" s="103"/>
      <c r="CD366" s="95"/>
      <c r="CE366" s="103"/>
      <c r="CF366" s="95"/>
      <c r="CG366" s="103"/>
      <c r="CH366" s="95"/>
      <c r="CI366" s="103"/>
      <c r="CJ366" s="95"/>
      <c r="CK366" s="103"/>
      <c r="CL366" s="95"/>
      <c r="CM366" s="103"/>
      <c r="CN366" s="95"/>
      <c r="CO366" s="103"/>
      <c r="CP366" s="95"/>
      <c r="CQ366" s="103"/>
      <c r="CR366" s="95"/>
      <c r="CS366" s="103"/>
      <c r="CT366" s="95"/>
      <c r="CU366" s="103"/>
      <c r="CV366" s="95"/>
      <c r="CW366" s="103"/>
      <c r="CX366" s="95"/>
      <c r="CY366" s="103"/>
      <c r="CZ366" s="95"/>
      <c r="DA366" s="103"/>
      <c r="DB366" s="95"/>
      <c r="DC366" s="103"/>
      <c r="DD366" s="95"/>
      <c r="DE366" s="103"/>
      <c r="DF366" s="95"/>
      <c r="DG366" s="103"/>
      <c r="DH366" s="95"/>
      <c r="DI366" s="103"/>
      <c r="DJ366" s="95"/>
      <c r="DK366" s="103"/>
      <c r="DL366" s="95"/>
      <c r="DM366" s="103"/>
      <c r="DN366" s="95"/>
      <c r="DO366" s="103"/>
      <c r="DP366" s="95"/>
      <c r="DQ366" s="103"/>
      <c r="DR366" s="95"/>
      <c r="DS366" s="103"/>
      <c r="DT366" s="95"/>
      <c r="DU366" s="103"/>
      <c r="DV366" s="95"/>
      <c r="DW366" s="103"/>
      <c r="DX366" s="95"/>
      <c r="DY366" s="103"/>
      <c r="DZ366" s="95"/>
      <c r="EA366" s="103"/>
      <c r="EB366" s="95"/>
      <c r="EC366" s="103"/>
      <c r="ED366" s="95"/>
      <c r="EE366" s="103"/>
      <c r="EF366" s="95"/>
      <c r="EG366" s="103"/>
      <c r="EH366" s="95"/>
      <c r="EI366" s="103"/>
      <c r="EJ366" s="95"/>
      <c r="EK366" s="103"/>
      <c r="EL366" s="95"/>
      <c r="EM366" s="103"/>
      <c r="EN366" s="95"/>
      <c r="EO366" s="103"/>
      <c r="EP366" s="95"/>
      <c r="EQ366" s="103"/>
      <c r="ER366" s="95"/>
      <c r="ES366" s="103"/>
      <c r="ET366" s="95"/>
      <c r="EU366" s="103"/>
      <c r="EV366" s="95"/>
      <c r="EW366" s="103"/>
      <c r="EX366" s="95"/>
      <c r="EY366" s="103"/>
      <c r="EZ366" s="95"/>
      <c r="FA366" s="103"/>
      <c r="FB366" s="95"/>
      <c r="FC366" s="103"/>
      <c r="FD366" s="95"/>
      <c r="FE366" s="103"/>
      <c r="FF366" s="95"/>
      <c r="FG366" s="103"/>
      <c r="FH366" s="95"/>
      <c r="FI366" s="103"/>
      <c r="FJ366" s="95"/>
      <c r="FK366" s="103"/>
      <c r="FL366" s="95"/>
      <c r="FM366" s="103"/>
      <c r="FN366" s="95"/>
      <c r="FO366" s="103"/>
      <c r="FP366" s="95"/>
      <c r="FQ366" s="103"/>
      <c r="FR366" s="95"/>
      <c r="FS366" s="103"/>
      <c r="FT366" s="95"/>
      <c r="FU366" s="103"/>
      <c r="FV366" s="95"/>
      <c r="FW366" s="103"/>
      <c r="FX366" s="95"/>
      <c r="FY366" s="103"/>
      <c r="FZ366" s="95"/>
      <c r="GA366" s="103"/>
      <c r="GB366" s="95"/>
      <c r="GC366" s="103"/>
      <c r="GD366" s="95"/>
      <c r="GE366" s="103"/>
      <c r="GF366" s="95"/>
      <c r="GG366" s="103"/>
      <c r="GH366" s="95"/>
      <c r="GI366" s="103"/>
      <c r="GJ366" s="95"/>
      <c r="GK366" s="103"/>
      <c r="GL366" s="95"/>
      <c r="GM366" s="103"/>
      <c r="GN366" s="95"/>
      <c r="GO366" s="103"/>
      <c r="GP366" s="95"/>
      <c r="GQ366" s="103"/>
      <c r="GR366" s="95"/>
      <c r="GS366" s="103"/>
      <c r="GT366" s="95"/>
      <c r="GU366" s="103"/>
      <c r="GV366" s="95"/>
      <c r="GW366" s="103"/>
      <c r="GX366" s="95"/>
      <c r="GY366" s="103"/>
      <c r="GZ366" s="95"/>
      <c r="HA366" s="103"/>
      <c r="HB366" s="95"/>
      <c r="HC366" s="103"/>
      <c r="HD366" s="95"/>
      <c r="HE366" s="103"/>
      <c r="HF366" s="95"/>
      <c r="HG366" s="103"/>
      <c r="HH366" s="95"/>
      <c r="HI366" s="103"/>
      <c r="HJ366" s="95"/>
      <c r="HK366" s="103"/>
      <c r="HL366" s="95"/>
      <c r="HM366" s="103"/>
      <c r="HN366" s="95"/>
      <c r="HO366" s="103"/>
      <c r="HP366" s="95"/>
      <c r="HQ366" s="103"/>
      <c r="HR366" s="95"/>
      <c r="HS366" s="103"/>
      <c r="HT366" s="95"/>
      <c r="HU366" s="103"/>
      <c r="HV366" s="95"/>
      <c r="HW366" s="103"/>
      <c r="HX366" s="95"/>
      <c r="HY366" s="103"/>
      <c r="HZ366" s="95"/>
      <c r="IA366" s="103"/>
      <c r="IB366" s="95"/>
      <c r="IC366" s="103"/>
      <c r="ID366" s="95"/>
      <c r="IE366" s="103"/>
      <c r="IF366" s="95"/>
      <c r="IG366" s="103"/>
      <c r="IH366" s="95"/>
      <c r="II366" s="103"/>
      <c r="IJ366" s="95"/>
      <c r="IK366" s="103"/>
      <c r="IL366" s="95"/>
      <c r="IM366" s="103"/>
      <c r="IN366" s="95"/>
      <c r="IO366" s="103"/>
      <c r="IP366" s="95"/>
      <c r="IQ366" s="103"/>
      <c r="IR366" s="95"/>
      <c r="IS366" s="103"/>
      <c r="IT366" s="95"/>
      <c r="IU366" s="103"/>
      <c r="IV366" s="95"/>
      <c r="IW366" s="103"/>
      <c r="IX366" s="95"/>
      <c r="IY366" s="103"/>
      <c r="IZ366" s="95"/>
      <c r="JA366" s="103"/>
      <c r="JB366" s="95"/>
    </row>
    <row r="367" spans="1:262" ht="12.75" customHeight="1" x14ac:dyDescent="0.4">
      <c r="B367" s="95" t="s">
        <v>47</v>
      </c>
      <c r="C367" s="103"/>
      <c r="D367" s="95"/>
      <c r="E367" s="103"/>
      <c r="F367" s="95"/>
      <c r="G367" s="103"/>
      <c r="H367" s="95"/>
      <c r="I367" s="103"/>
      <c r="J367" s="95"/>
      <c r="K367" s="103"/>
      <c r="L367" s="95"/>
      <c r="M367" s="103"/>
      <c r="N367" s="95"/>
      <c r="O367" s="103"/>
      <c r="P367" s="95"/>
      <c r="Q367" s="103"/>
      <c r="R367" s="95"/>
      <c r="S367" s="103"/>
      <c r="T367" s="95"/>
      <c r="U367" s="103"/>
      <c r="V367" s="95"/>
      <c r="W367" s="103"/>
      <c r="X367" s="95"/>
      <c r="Y367" s="103"/>
      <c r="Z367" s="95"/>
      <c r="AA367" s="103"/>
      <c r="AB367" s="95"/>
      <c r="AC367" s="103"/>
      <c r="AD367" s="95"/>
      <c r="AE367" s="94">
        <v>21</v>
      </c>
      <c r="AF367" s="94">
        <v>22</v>
      </c>
      <c r="AG367" s="94">
        <v>20</v>
      </c>
      <c r="AH367" s="94">
        <v>22</v>
      </c>
      <c r="AI367" s="94">
        <v>25</v>
      </c>
      <c r="AJ367" s="94">
        <v>25</v>
      </c>
      <c r="AK367" s="94">
        <v>23</v>
      </c>
      <c r="AL367" s="94">
        <v>24</v>
      </c>
      <c r="AM367" s="94">
        <v>30</v>
      </c>
      <c r="AN367" s="94">
        <v>30</v>
      </c>
      <c r="AO367" s="94">
        <v>37</v>
      </c>
      <c r="AP367" s="94">
        <v>45</v>
      </c>
      <c r="AQ367" s="307">
        <v>43</v>
      </c>
      <c r="AR367" s="94">
        <v>42</v>
      </c>
      <c r="AS367" s="94">
        <v>43</v>
      </c>
      <c r="AT367" s="94">
        <v>39</v>
      </c>
      <c r="AU367" s="94">
        <v>37</v>
      </c>
      <c r="AV367" s="307">
        <v>36</v>
      </c>
      <c r="AW367" s="94">
        <v>40</v>
      </c>
      <c r="AX367">
        <v>47</v>
      </c>
      <c r="AY367">
        <v>50.461601892640843</v>
      </c>
      <c r="AZ367">
        <v>52.828849707746357</v>
      </c>
      <c r="BA367">
        <v>55.009564706819397</v>
      </c>
      <c r="BB367">
        <v>56.150355829453396</v>
      </c>
      <c r="BC367">
        <v>57.283202789591414</v>
      </c>
      <c r="BD367">
        <v>58.471875509222784</v>
      </c>
      <c r="BE367">
        <v>59.673686405267219</v>
      </c>
      <c r="BF367">
        <v>61.353556392554502</v>
      </c>
      <c r="BG367">
        <v>63.004535606374347</v>
      </c>
      <c r="BH367">
        <v>65.109548003499086</v>
      </c>
      <c r="BI367">
        <v>67.229956855968098</v>
      </c>
      <c r="BJ367">
        <v>70.135707898404902</v>
      </c>
      <c r="BK367">
        <v>72.93336566690185</v>
      </c>
      <c r="BL367">
        <v>74.805280183264273</v>
      </c>
      <c r="BM367">
        <v>76.532567892094576</v>
      </c>
      <c r="BN367">
        <v>77.888550355930207</v>
      </c>
      <c r="BO367">
        <v>79.342554433186407</v>
      </c>
      <c r="BP367">
        <v>79.253423820218813</v>
      </c>
      <c r="BQ367">
        <v>79.15189951690779</v>
      </c>
      <c r="BR367">
        <v>80.422569123714084</v>
      </c>
      <c r="BS367">
        <v>81.735235485256453</v>
      </c>
      <c r="BT367" s="318"/>
      <c r="BU367" s="103"/>
      <c r="BV367" s="95"/>
      <c r="BW367" s="103"/>
      <c r="BX367" s="95"/>
      <c r="BY367" s="103"/>
      <c r="BZ367" s="95"/>
      <c r="CA367" s="103"/>
      <c r="CB367" s="95"/>
      <c r="CC367" s="103"/>
      <c r="CD367" s="95"/>
      <c r="CE367" s="103"/>
      <c r="CF367" s="95"/>
      <c r="CG367" s="103"/>
      <c r="CH367" s="95"/>
      <c r="CI367" s="103"/>
      <c r="CJ367" s="95"/>
      <c r="CK367" s="103"/>
      <c r="CL367" s="95"/>
      <c r="CM367" s="103"/>
      <c r="CN367" s="95"/>
      <c r="CO367" s="103"/>
      <c r="CP367" s="95"/>
      <c r="CQ367" s="103"/>
      <c r="CR367" s="95"/>
      <c r="CS367" s="103"/>
      <c r="CT367" s="95"/>
      <c r="CU367" s="103"/>
      <c r="CV367" s="95"/>
      <c r="CW367" s="103"/>
      <c r="CX367" s="95"/>
      <c r="CY367" s="103"/>
      <c r="CZ367" s="95"/>
      <c r="DA367" s="103"/>
      <c r="DB367" s="95"/>
      <c r="DC367" s="103"/>
      <c r="DD367" s="95"/>
      <c r="DE367" s="103"/>
      <c r="DF367" s="95"/>
      <c r="DG367" s="103"/>
      <c r="DH367" s="95"/>
      <c r="DI367" s="103"/>
      <c r="DJ367" s="95"/>
      <c r="DK367" s="103"/>
      <c r="DL367" s="95"/>
      <c r="DM367" s="103"/>
      <c r="DN367" s="95"/>
      <c r="DO367" s="103"/>
      <c r="DP367" s="95"/>
      <c r="DQ367" s="103"/>
      <c r="DR367" s="95"/>
      <c r="DS367" s="103"/>
      <c r="DT367" s="95"/>
      <c r="DU367" s="103"/>
      <c r="DV367" s="95"/>
      <c r="DW367" s="103"/>
      <c r="DX367" s="95"/>
      <c r="DY367" s="103"/>
      <c r="DZ367" s="95"/>
      <c r="EA367" s="103"/>
      <c r="EB367" s="95"/>
      <c r="EC367" s="103"/>
      <c r="ED367" s="95"/>
      <c r="EE367" s="103"/>
      <c r="EF367" s="95"/>
      <c r="EG367" s="103"/>
      <c r="EH367" s="95"/>
      <c r="EI367" s="103"/>
      <c r="EJ367" s="95"/>
      <c r="EK367" s="103"/>
      <c r="EL367" s="95"/>
      <c r="EM367" s="103"/>
      <c r="EN367" s="95"/>
      <c r="EO367" s="103"/>
      <c r="EP367" s="95"/>
      <c r="EQ367" s="103"/>
      <c r="ER367" s="95"/>
      <c r="ES367" s="103"/>
      <c r="ET367" s="95"/>
      <c r="EU367" s="103"/>
      <c r="EV367" s="95"/>
      <c r="EW367" s="103"/>
      <c r="EX367" s="95"/>
      <c r="EY367" s="103"/>
      <c r="EZ367" s="95"/>
      <c r="FA367" s="103"/>
      <c r="FB367" s="95"/>
      <c r="FC367" s="103"/>
      <c r="FD367" s="95"/>
      <c r="FE367" s="103"/>
      <c r="FF367" s="95"/>
      <c r="FG367" s="103"/>
      <c r="FH367" s="95"/>
      <c r="FI367" s="103"/>
      <c r="FJ367" s="95"/>
      <c r="FK367" s="103"/>
      <c r="FL367" s="95"/>
      <c r="FM367" s="103"/>
      <c r="FN367" s="95"/>
      <c r="FO367" s="103"/>
      <c r="FP367" s="95"/>
      <c r="FQ367" s="103"/>
      <c r="FR367" s="95"/>
      <c r="FS367" s="103"/>
      <c r="FT367" s="95"/>
      <c r="FU367" s="103"/>
      <c r="FV367" s="95"/>
      <c r="FW367" s="103"/>
      <c r="FX367" s="95"/>
      <c r="FY367" s="103"/>
      <c r="FZ367" s="95"/>
      <c r="GA367" s="103"/>
      <c r="GB367" s="95"/>
      <c r="GC367" s="103"/>
      <c r="GD367" s="95"/>
      <c r="GE367" s="103"/>
      <c r="GF367" s="95"/>
      <c r="GG367" s="103"/>
      <c r="GH367" s="95"/>
      <c r="GI367" s="103"/>
      <c r="GJ367" s="95"/>
      <c r="GK367" s="103"/>
      <c r="GL367" s="95"/>
      <c r="GM367" s="103"/>
      <c r="GN367" s="95"/>
      <c r="GO367" s="103"/>
      <c r="GP367" s="95"/>
      <c r="GQ367" s="103"/>
      <c r="GR367" s="95"/>
      <c r="GS367" s="103"/>
      <c r="GT367" s="95"/>
      <c r="GU367" s="103"/>
      <c r="GV367" s="95"/>
      <c r="GW367" s="103"/>
      <c r="GX367" s="95"/>
      <c r="GY367" s="103"/>
      <c r="GZ367" s="95"/>
      <c r="HA367" s="103"/>
      <c r="HB367" s="95"/>
      <c r="HC367" s="103"/>
      <c r="HD367" s="95"/>
      <c r="HE367" s="103"/>
      <c r="HF367" s="95"/>
      <c r="HG367" s="103"/>
      <c r="HH367" s="95"/>
      <c r="HI367" s="103"/>
      <c r="HJ367" s="95"/>
      <c r="HK367" s="103"/>
      <c r="HL367" s="95"/>
      <c r="HM367" s="103"/>
      <c r="HN367" s="95"/>
      <c r="HO367" s="103"/>
      <c r="HP367" s="95"/>
      <c r="HQ367" s="103"/>
      <c r="HR367" s="95"/>
      <c r="HS367" s="103"/>
      <c r="HT367" s="95"/>
      <c r="HU367" s="103"/>
      <c r="HV367" s="95"/>
      <c r="HW367" s="103"/>
      <c r="HX367" s="95"/>
      <c r="HY367" s="103"/>
      <c r="HZ367" s="95"/>
      <c r="IA367" s="103"/>
      <c r="IB367" s="95"/>
      <c r="IC367" s="103"/>
      <c r="ID367" s="95"/>
      <c r="IE367" s="103"/>
      <c r="IF367" s="95"/>
      <c r="IG367" s="103"/>
      <c r="IH367" s="95"/>
      <c r="II367" s="103"/>
      <c r="IJ367" s="95"/>
      <c r="IK367" s="103"/>
      <c r="IL367" s="95"/>
      <c r="IM367" s="103"/>
      <c r="IN367" s="95"/>
      <c r="IO367" s="103"/>
      <c r="IP367" s="95"/>
      <c r="IQ367" s="103"/>
      <c r="IR367" s="95"/>
      <c r="IS367" s="103"/>
      <c r="IT367" s="95"/>
      <c r="IU367" s="103"/>
      <c r="IV367" s="95"/>
      <c r="IW367" s="103"/>
      <c r="IX367" s="95"/>
      <c r="IY367" s="103"/>
      <c r="IZ367" s="95"/>
      <c r="JA367" s="103"/>
      <c r="JB367" s="95"/>
    </row>
    <row r="368" spans="1:262" ht="12.75" customHeight="1" x14ac:dyDescent="0.4">
      <c r="B368" s="95" t="s">
        <v>48</v>
      </c>
      <c r="C368" s="103"/>
      <c r="D368" s="95"/>
      <c r="E368" s="103"/>
      <c r="F368" s="95"/>
      <c r="G368" s="103"/>
      <c r="H368" s="95"/>
      <c r="I368" s="103"/>
      <c r="J368" s="95"/>
      <c r="K368" s="103"/>
      <c r="L368" s="95"/>
      <c r="M368" s="103"/>
      <c r="N368" s="95"/>
      <c r="O368" s="103"/>
      <c r="P368" s="95"/>
      <c r="Q368" s="103"/>
      <c r="R368" s="95"/>
      <c r="S368" s="103"/>
      <c r="T368" s="95"/>
      <c r="U368" s="103"/>
      <c r="V368" s="95"/>
      <c r="W368" s="103"/>
      <c r="X368" s="95"/>
      <c r="Y368" s="103"/>
      <c r="Z368" s="95"/>
      <c r="AA368" s="103"/>
      <c r="AB368" s="95"/>
      <c r="AC368" s="103"/>
      <c r="AD368" s="95"/>
      <c r="AE368" s="94">
        <v>0</v>
      </c>
      <c r="AF368" s="94">
        <v>0</v>
      </c>
      <c r="AG368" s="94">
        <v>1</v>
      </c>
      <c r="AH368" s="94">
        <v>3</v>
      </c>
      <c r="AI368" s="94">
        <v>3</v>
      </c>
      <c r="AJ368" s="94">
        <v>3</v>
      </c>
      <c r="AK368" s="94">
        <v>3</v>
      </c>
      <c r="AL368" s="94">
        <v>3</v>
      </c>
      <c r="AM368" s="94">
        <v>3</v>
      </c>
      <c r="AN368" s="94">
        <v>7</v>
      </c>
      <c r="AO368" s="94">
        <v>6</v>
      </c>
      <c r="AP368" s="94">
        <v>5</v>
      </c>
      <c r="AQ368" s="307">
        <v>4</v>
      </c>
      <c r="AR368" s="94">
        <v>5</v>
      </c>
      <c r="AS368" s="94">
        <v>4</v>
      </c>
      <c r="AT368" s="94">
        <v>5</v>
      </c>
      <c r="AU368" s="94">
        <v>4</v>
      </c>
      <c r="AV368" s="307">
        <v>7</v>
      </c>
      <c r="AW368" s="94">
        <v>10</v>
      </c>
      <c r="AX368">
        <v>14</v>
      </c>
      <c r="AY368">
        <v>14.900623822155676</v>
      </c>
      <c r="AZ368">
        <v>15.962482775025613</v>
      </c>
      <c r="BA368">
        <v>17.196845062624138</v>
      </c>
      <c r="BB368">
        <v>18.492212803691917</v>
      </c>
      <c r="BC368">
        <v>19.826058262691152</v>
      </c>
      <c r="BD368">
        <v>21.336331187805698</v>
      </c>
      <c r="BE368">
        <v>22.959211014250155</v>
      </c>
      <c r="BF368">
        <v>23.950831108053364</v>
      </c>
      <c r="BG368">
        <v>24.831182931828707</v>
      </c>
      <c r="BH368">
        <v>26.263014882088509</v>
      </c>
      <c r="BI368">
        <v>27.747831762393382</v>
      </c>
      <c r="BJ368">
        <v>29.038572012543352</v>
      </c>
      <c r="BK368">
        <v>30.233958526396961</v>
      </c>
      <c r="BL368">
        <v>31.442590454081365</v>
      </c>
      <c r="BM368">
        <v>32.653728774094056</v>
      </c>
      <c r="BN368">
        <v>33.297986986840101</v>
      </c>
      <c r="BO368">
        <v>33.888159908586999</v>
      </c>
      <c r="BP368">
        <v>34.366486790811031</v>
      </c>
      <c r="BQ368">
        <v>34.854909141022389</v>
      </c>
      <c r="BR368">
        <v>34.092307971988625</v>
      </c>
      <c r="BS368">
        <v>33.225594827629855</v>
      </c>
      <c r="BT368" s="318"/>
      <c r="BU368" s="103"/>
      <c r="BV368" s="95"/>
      <c r="BW368" s="103"/>
      <c r="BX368" s="95"/>
      <c r="BY368" s="103"/>
      <c r="BZ368" s="95"/>
      <c r="CA368" s="103"/>
      <c r="CB368" s="95"/>
      <c r="CC368" s="103"/>
      <c r="CD368" s="95"/>
      <c r="CE368" s="103"/>
      <c r="CF368" s="95"/>
      <c r="CG368" s="103"/>
      <c r="CH368" s="95"/>
      <c r="CI368" s="103"/>
      <c r="CJ368" s="95"/>
      <c r="CK368" s="103"/>
      <c r="CL368" s="95"/>
      <c r="CM368" s="103"/>
      <c r="CN368" s="95"/>
      <c r="CO368" s="103"/>
      <c r="CP368" s="95"/>
      <c r="CQ368" s="103"/>
      <c r="CR368" s="95"/>
      <c r="CS368" s="103"/>
      <c r="CT368" s="95"/>
      <c r="CU368" s="103"/>
      <c r="CV368" s="95"/>
      <c r="CW368" s="103"/>
      <c r="CX368" s="95"/>
      <c r="CY368" s="103"/>
      <c r="CZ368" s="95"/>
      <c r="DA368" s="103"/>
      <c r="DB368" s="95"/>
      <c r="DC368" s="103"/>
      <c r="DD368" s="95"/>
      <c r="DE368" s="103"/>
      <c r="DF368" s="95"/>
      <c r="DG368" s="103"/>
      <c r="DH368" s="95"/>
      <c r="DI368" s="103"/>
      <c r="DJ368" s="95"/>
      <c r="DK368" s="103"/>
      <c r="DL368" s="95"/>
      <c r="DM368" s="103"/>
      <c r="DN368" s="95"/>
      <c r="DO368" s="103"/>
      <c r="DP368" s="95"/>
      <c r="DQ368" s="103"/>
      <c r="DR368" s="95"/>
      <c r="DS368" s="103"/>
      <c r="DT368" s="95"/>
      <c r="DU368" s="103"/>
      <c r="DV368" s="95"/>
      <c r="DW368" s="103"/>
      <c r="DX368" s="95"/>
      <c r="DY368" s="103"/>
      <c r="DZ368" s="95"/>
      <c r="EA368" s="103"/>
      <c r="EB368" s="95"/>
      <c r="EC368" s="103"/>
      <c r="ED368" s="95"/>
      <c r="EE368" s="103"/>
      <c r="EF368" s="95"/>
      <c r="EG368" s="103"/>
      <c r="EH368" s="95"/>
      <c r="EI368" s="103"/>
      <c r="EJ368" s="95"/>
      <c r="EK368" s="103"/>
      <c r="EL368" s="95"/>
      <c r="EM368" s="103"/>
      <c r="EN368" s="95"/>
      <c r="EO368" s="103"/>
      <c r="EP368" s="95"/>
      <c r="EQ368" s="103"/>
      <c r="ER368" s="95"/>
      <c r="ES368" s="103"/>
      <c r="ET368" s="95"/>
      <c r="EU368" s="103"/>
      <c r="EV368" s="95"/>
      <c r="EW368" s="103"/>
      <c r="EX368" s="95"/>
      <c r="EY368" s="103"/>
      <c r="EZ368" s="95"/>
      <c r="FA368" s="103"/>
      <c r="FB368" s="95"/>
      <c r="FC368" s="103"/>
      <c r="FD368" s="95"/>
      <c r="FE368" s="103"/>
      <c r="FF368" s="95"/>
      <c r="FG368" s="103"/>
      <c r="FH368" s="95"/>
      <c r="FI368" s="103"/>
      <c r="FJ368" s="95"/>
      <c r="FK368" s="103"/>
      <c r="FL368" s="95"/>
      <c r="FM368" s="103"/>
      <c r="FN368" s="95"/>
      <c r="FO368" s="103"/>
      <c r="FP368" s="95"/>
      <c r="FQ368" s="103"/>
      <c r="FR368" s="95"/>
      <c r="FS368" s="103"/>
      <c r="FT368" s="95"/>
      <c r="FU368" s="103"/>
      <c r="FV368" s="95"/>
      <c r="FW368" s="103"/>
      <c r="FX368" s="95"/>
      <c r="FY368" s="103"/>
      <c r="FZ368" s="95"/>
      <c r="GA368" s="103"/>
      <c r="GB368" s="95"/>
      <c r="GC368" s="103"/>
      <c r="GD368" s="95"/>
      <c r="GE368" s="103"/>
      <c r="GF368" s="95"/>
      <c r="GG368" s="103"/>
      <c r="GH368" s="95"/>
      <c r="GI368" s="103"/>
      <c r="GJ368" s="95"/>
      <c r="GK368" s="103"/>
      <c r="GL368" s="95"/>
      <c r="GM368" s="103"/>
      <c r="GN368" s="95"/>
      <c r="GO368" s="103"/>
      <c r="GP368" s="95"/>
      <c r="GQ368" s="103"/>
      <c r="GR368" s="95"/>
      <c r="GS368" s="103"/>
      <c r="GT368" s="95"/>
      <c r="GU368" s="103"/>
      <c r="GV368" s="95"/>
      <c r="GW368" s="103"/>
      <c r="GX368" s="95"/>
      <c r="GY368" s="103"/>
      <c r="GZ368" s="95"/>
      <c r="HA368" s="103"/>
      <c r="HB368" s="95"/>
      <c r="HC368" s="103"/>
      <c r="HD368" s="95"/>
      <c r="HE368" s="103"/>
      <c r="HF368" s="95"/>
      <c r="HG368" s="103"/>
      <c r="HH368" s="95"/>
      <c r="HI368" s="103"/>
      <c r="HJ368" s="95"/>
      <c r="HK368" s="103"/>
      <c r="HL368" s="95"/>
      <c r="HM368" s="103"/>
      <c r="HN368" s="95"/>
      <c r="HO368" s="103"/>
      <c r="HP368" s="95"/>
      <c r="HQ368" s="103"/>
      <c r="HR368" s="95"/>
      <c r="HS368" s="103"/>
      <c r="HT368" s="95"/>
      <c r="HU368" s="103"/>
      <c r="HV368" s="95"/>
      <c r="HW368" s="103"/>
      <c r="HX368" s="95"/>
      <c r="HY368" s="103"/>
      <c r="HZ368" s="95"/>
      <c r="IA368" s="103"/>
      <c r="IB368" s="95"/>
      <c r="IC368" s="103"/>
      <c r="ID368" s="95"/>
      <c r="IE368" s="103"/>
      <c r="IF368" s="95"/>
      <c r="IG368" s="103"/>
      <c r="IH368" s="95"/>
      <c r="II368" s="103"/>
      <c r="IJ368" s="95"/>
      <c r="IK368" s="103"/>
      <c r="IL368" s="95"/>
      <c r="IM368" s="103"/>
      <c r="IN368" s="95"/>
      <c r="IO368" s="103"/>
      <c r="IP368" s="95"/>
      <c r="IQ368" s="103"/>
      <c r="IR368" s="95"/>
      <c r="IS368" s="103"/>
      <c r="IT368" s="95"/>
      <c r="IU368" s="103"/>
      <c r="IV368" s="95"/>
      <c r="IW368" s="103"/>
      <c r="IX368" s="95"/>
      <c r="IY368" s="103"/>
      <c r="IZ368" s="95"/>
      <c r="JA368" s="103"/>
      <c r="JB368" s="95"/>
    </row>
    <row r="369" spans="1:262" ht="12.75" customHeight="1" x14ac:dyDescent="0.4">
      <c r="B369" s="95" t="s">
        <v>49</v>
      </c>
      <c r="C369" s="103"/>
      <c r="D369" s="95"/>
      <c r="E369" s="103"/>
      <c r="F369" s="95"/>
      <c r="G369" s="103"/>
      <c r="H369" s="95"/>
      <c r="I369" s="103"/>
      <c r="J369" s="95"/>
      <c r="K369" s="103"/>
      <c r="L369" s="95"/>
      <c r="M369" s="103"/>
      <c r="N369" s="95"/>
      <c r="O369" s="103"/>
      <c r="P369" s="95"/>
      <c r="Q369" s="103"/>
      <c r="R369" s="95"/>
      <c r="S369" s="103"/>
      <c r="T369" s="95"/>
      <c r="U369" s="103"/>
      <c r="V369" s="95"/>
      <c r="W369" s="103"/>
      <c r="X369" s="95"/>
      <c r="Y369" s="103"/>
      <c r="Z369" s="95"/>
      <c r="AA369" s="103"/>
      <c r="AB369" s="95"/>
      <c r="AC369" s="103"/>
      <c r="AD369" s="95"/>
      <c r="AE369" s="94">
        <v>2</v>
      </c>
      <c r="AF369" s="94">
        <v>1</v>
      </c>
      <c r="AG369" s="94">
        <v>1</v>
      </c>
      <c r="AH369" s="94">
        <v>1</v>
      </c>
      <c r="AI369" s="94">
        <v>1</v>
      </c>
      <c r="AJ369" s="94">
        <v>1</v>
      </c>
      <c r="AK369" s="94"/>
      <c r="AL369" s="94"/>
      <c r="AM369" s="94"/>
      <c r="AQ369" s="93">
        <v>0</v>
      </c>
      <c r="AR369" s="89">
        <v>0</v>
      </c>
      <c r="AS369" s="89">
        <v>1</v>
      </c>
      <c r="AT369" s="89">
        <v>1</v>
      </c>
      <c r="AU369" s="89">
        <v>2</v>
      </c>
      <c r="AV369" s="93">
        <v>3</v>
      </c>
      <c r="AW369" s="89">
        <v>3</v>
      </c>
      <c r="AX369">
        <v>5</v>
      </c>
      <c r="AY369">
        <v>5.487133824034065</v>
      </c>
      <c r="AZ369">
        <v>5.9721062504391735</v>
      </c>
      <c r="BA369">
        <v>6.455782046744317</v>
      </c>
      <c r="BB369">
        <v>6.9373373158456149</v>
      </c>
      <c r="BC369">
        <v>7.4175246954297638</v>
      </c>
      <c r="BD369">
        <v>7.895426363128121</v>
      </c>
      <c r="BE369">
        <v>8.3718648212388125</v>
      </c>
      <c r="BF369">
        <v>8.8458592526324011</v>
      </c>
      <c r="BG369">
        <v>9.3183484599281403</v>
      </c>
      <c r="BH369">
        <v>9.7881864300166761</v>
      </c>
      <c r="BI369">
        <v>10.256461001290729</v>
      </c>
      <c r="BJ369">
        <v>10.721878636601406</v>
      </c>
      <c r="BK369">
        <v>11.185669002508698</v>
      </c>
      <c r="BL369">
        <v>11.646389620382925</v>
      </c>
      <c r="BM369">
        <v>12.105420745246423</v>
      </c>
      <c r="BN369">
        <v>12.561096631025446</v>
      </c>
      <c r="BO369">
        <v>13.015110210657326</v>
      </c>
      <c r="BP369">
        <v>13.465372031188206</v>
      </c>
      <c r="BQ369">
        <v>13.913908915037936</v>
      </c>
      <c r="BR369">
        <v>14.358392735253036</v>
      </c>
      <c r="BS369">
        <v>14.801086126820339</v>
      </c>
      <c r="BT369" s="318"/>
      <c r="BU369" s="103"/>
      <c r="BV369" s="95"/>
      <c r="BW369" s="103"/>
      <c r="BX369" s="95"/>
      <c r="BY369" s="103"/>
      <c r="BZ369" s="95"/>
      <c r="CA369" s="103"/>
      <c r="CB369" s="95"/>
      <c r="CC369" s="103"/>
      <c r="CD369" s="95"/>
      <c r="CE369" s="103"/>
      <c r="CF369" s="95"/>
      <c r="CG369" s="103"/>
      <c r="CH369" s="95"/>
      <c r="CI369" s="103"/>
      <c r="CJ369" s="95"/>
      <c r="CK369" s="103"/>
      <c r="CL369" s="95"/>
      <c r="CM369" s="103"/>
      <c r="CN369" s="95"/>
      <c r="CO369" s="103"/>
      <c r="CP369" s="95"/>
      <c r="CQ369" s="103"/>
      <c r="CR369" s="95"/>
      <c r="CS369" s="103"/>
      <c r="CT369" s="95"/>
      <c r="CU369" s="103"/>
      <c r="CV369" s="95"/>
      <c r="CW369" s="103"/>
      <c r="CX369" s="95"/>
      <c r="CY369" s="103"/>
      <c r="CZ369" s="95"/>
      <c r="DA369" s="103"/>
      <c r="DB369" s="95"/>
      <c r="DC369" s="103"/>
      <c r="DD369" s="95"/>
      <c r="DE369" s="103"/>
      <c r="DF369" s="95"/>
      <c r="DG369" s="103"/>
      <c r="DH369" s="95"/>
      <c r="DI369" s="103"/>
      <c r="DJ369" s="95"/>
      <c r="DK369" s="103"/>
      <c r="DL369" s="95"/>
      <c r="DM369" s="103"/>
      <c r="DN369" s="95"/>
      <c r="DO369" s="103"/>
      <c r="DP369" s="95"/>
      <c r="DQ369" s="103"/>
      <c r="DR369" s="95"/>
      <c r="DS369" s="103"/>
      <c r="DT369" s="95"/>
      <c r="DU369" s="103"/>
      <c r="DV369" s="95"/>
      <c r="DW369" s="103"/>
      <c r="DX369" s="95"/>
      <c r="DY369" s="103"/>
      <c r="DZ369" s="95"/>
      <c r="EA369" s="103"/>
      <c r="EB369" s="95"/>
      <c r="EC369" s="103"/>
      <c r="ED369" s="95"/>
      <c r="EE369" s="103"/>
      <c r="EF369" s="95"/>
      <c r="EG369" s="103"/>
      <c r="EH369" s="95"/>
      <c r="EI369" s="103"/>
      <c r="EJ369" s="95"/>
      <c r="EK369" s="103"/>
      <c r="EL369" s="95"/>
      <c r="EM369" s="103"/>
      <c r="EN369" s="95"/>
      <c r="EO369" s="103"/>
      <c r="EP369" s="95"/>
      <c r="EQ369" s="103"/>
      <c r="ER369" s="95"/>
      <c r="ES369" s="103"/>
      <c r="ET369" s="95"/>
      <c r="EU369" s="103"/>
      <c r="EV369" s="95"/>
      <c r="EW369" s="103"/>
      <c r="EX369" s="95"/>
      <c r="EY369" s="103"/>
      <c r="EZ369" s="95"/>
      <c r="FA369" s="103"/>
      <c r="FB369" s="95"/>
      <c r="FC369" s="103"/>
      <c r="FD369" s="95"/>
      <c r="FE369" s="103"/>
      <c r="FF369" s="95"/>
      <c r="FG369" s="103"/>
      <c r="FH369" s="95"/>
      <c r="FI369" s="103"/>
      <c r="FJ369" s="95"/>
      <c r="FK369" s="103"/>
      <c r="FL369" s="95"/>
      <c r="FM369" s="103"/>
      <c r="FN369" s="95"/>
      <c r="FO369" s="103"/>
      <c r="FP369" s="95"/>
      <c r="FQ369" s="103"/>
      <c r="FR369" s="95"/>
      <c r="FS369" s="103"/>
      <c r="FT369" s="95"/>
      <c r="FU369" s="103"/>
      <c r="FV369" s="95"/>
      <c r="FW369" s="103"/>
      <c r="FX369" s="95"/>
      <c r="FY369" s="103"/>
      <c r="FZ369" s="95"/>
      <c r="GA369" s="103"/>
      <c r="GB369" s="95"/>
      <c r="GC369" s="103"/>
      <c r="GD369" s="95"/>
      <c r="GE369" s="103"/>
      <c r="GF369" s="95"/>
      <c r="GG369" s="103"/>
      <c r="GH369" s="95"/>
      <c r="GI369" s="103"/>
      <c r="GJ369" s="95"/>
      <c r="GK369" s="103"/>
      <c r="GL369" s="95"/>
      <c r="GM369" s="103"/>
      <c r="GN369" s="95"/>
      <c r="GO369" s="103"/>
      <c r="GP369" s="95"/>
      <c r="GQ369" s="103"/>
      <c r="GR369" s="95"/>
      <c r="GS369" s="103"/>
      <c r="GT369" s="95"/>
      <c r="GU369" s="103"/>
      <c r="GV369" s="95"/>
      <c r="GW369" s="103"/>
      <c r="GX369" s="95"/>
      <c r="GY369" s="103"/>
      <c r="GZ369" s="95"/>
      <c r="HA369" s="103"/>
      <c r="HB369" s="95"/>
      <c r="HC369" s="103"/>
      <c r="HD369" s="95"/>
      <c r="HE369" s="103"/>
      <c r="HF369" s="95"/>
      <c r="HG369" s="103"/>
      <c r="HH369" s="95"/>
      <c r="HI369" s="103"/>
      <c r="HJ369" s="95"/>
      <c r="HK369" s="103"/>
      <c r="HL369" s="95"/>
      <c r="HM369" s="103"/>
      <c r="HN369" s="95"/>
      <c r="HO369" s="103"/>
      <c r="HP369" s="95"/>
      <c r="HQ369" s="103"/>
      <c r="HR369" s="95"/>
      <c r="HS369" s="103"/>
      <c r="HT369" s="95"/>
      <c r="HU369" s="103"/>
      <c r="HV369" s="95"/>
      <c r="HW369" s="103"/>
      <c r="HX369" s="95"/>
      <c r="HY369" s="103"/>
      <c r="HZ369" s="95"/>
      <c r="IA369" s="103"/>
      <c r="IB369" s="95"/>
      <c r="IC369" s="103"/>
      <c r="ID369" s="95"/>
      <c r="IE369" s="103"/>
      <c r="IF369" s="95"/>
      <c r="IG369" s="103"/>
      <c r="IH369" s="95"/>
      <c r="II369" s="103"/>
      <c r="IJ369" s="95"/>
      <c r="IK369" s="103"/>
      <c r="IL369" s="95"/>
      <c r="IM369" s="103"/>
      <c r="IN369" s="95"/>
      <c r="IO369" s="103"/>
      <c r="IP369" s="95"/>
      <c r="IQ369" s="103"/>
      <c r="IR369" s="95"/>
      <c r="IS369" s="103"/>
      <c r="IT369" s="95"/>
      <c r="IU369" s="103"/>
      <c r="IV369" s="95"/>
      <c r="IW369" s="103"/>
      <c r="IX369" s="95"/>
      <c r="IY369" s="103"/>
      <c r="IZ369" s="95"/>
      <c r="JA369" s="103"/>
      <c r="JB369" s="95"/>
    </row>
    <row r="370" spans="1:262" ht="12.75" customHeight="1" x14ac:dyDescent="0.4">
      <c r="B370" s="95" t="s">
        <v>50</v>
      </c>
      <c r="C370" s="103"/>
      <c r="D370" s="95"/>
      <c r="E370" s="103"/>
      <c r="F370" s="95"/>
      <c r="G370" s="103"/>
      <c r="H370" s="95"/>
      <c r="I370" s="103"/>
      <c r="J370" s="95"/>
      <c r="K370" s="103"/>
      <c r="L370" s="95"/>
      <c r="M370" s="103"/>
      <c r="N370" s="95"/>
      <c r="O370" s="103"/>
      <c r="P370" s="95"/>
      <c r="Q370" s="103"/>
      <c r="R370" s="95"/>
      <c r="S370" s="103"/>
      <c r="T370" s="95"/>
      <c r="U370" s="103"/>
      <c r="V370" s="95"/>
      <c r="W370" s="103"/>
      <c r="X370" s="95"/>
      <c r="Y370" s="103"/>
      <c r="Z370" s="95"/>
      <c r="AA370" s="103"/>
      <c r="AB370" s="95"/>
      <c r="AC370" s="103"/>
      <c r="AD370" s="95"/>
      <c r="AE370" s="94">
        <v>8</v>
      </c>
      <c r="AF370" s="94">
        <v>12</v>
      </c>
      <c r="AG370" s="94">
        <v>9</v>
      </c>
      <c r="AH370" s="94">
        <v>10</v>
      </c>
      <c r="AI370" s="94">
        <v>10</v>
      </c>
      <c r="AJ370" s="94">
        <v>14</v>
      </c>
      <c r="AK370" s="94">
        <v>14</v>
      </c>
      <c r="AL370" s="94">
        <v>17</v>
      </c>
      <c r="AM370" s="94">
        <v>18</v>
      </c>
      <c r="AN370" s="94">
        <v>19</v>
      </c>
      <c r="AO370" s="94">
        <v>18</v>
      </c>
      <c r="AP370" s="94">
        <v>24</v>
      </c>
      <c r="AQ370" s="307">
        <v>25</v>
      </c>
      <c r="AR370" s="94">
        <v>25</v>
      </c>
      <c r="AS370" s="94">
        <v>21</v>
      </c>
      <c r="AT370" s="94">
        <v>22</v>
      </c>
      <c r="AU370" s="94">
        <v>20</v>
      </c>
      <c r="AV370" s="307">
        <v>24</v>
      </c>
      <c r="AW370" s="94">
        <v>20</v>
      </c>
      <c r="AX370">
        <v>20</v>
      </c>
      <c r="AY370">
        <v>21.688894921631881</v>
      </c>
      <c r="AZ370">
        <v>23.376410307430916</v>
      </c>
      <c r="BA370">
        <v>25.062993297734309</v>
      </c>
      <c r="BB370">
        <v>26.250372859576931</v>
      </c>
      <c r="BC370">
        <v>27.437803608947018</v>
      </c>
      <c r="BD370">
        <v>29.371382739705385</v>
      </c>
      <c r="BE370">
        <v>31.179127704812053</v>
      </c>
      <c r="BF370">
        <v>32.236935310692452</v>
      </c>
      <c r="BG370">
        <v>33.418612906706727</v>
      </c>
      <c r="BH370">
        <v>34.502529999248537</v>
      </c>
      <c r="BI370">
        <v>35.586244873267397</v>
      </c>
      <c r="BJ370">
        <v>36.565533603674531</v>
      </c>
      <c r="BK370">
        <v>37.543919553313039</v>
      </c>
      <c r="BL370">
        <v>38.520330471389229</v>
      </c>
      <c r="BM370">
        <v>39.496238251947638</v>
      </c>
      <c r="BN370">
        <v>40.968360481575132</v>
      </c>
      <c r="BO370">
        <v>42.43868554555219</v>
      </c>
      <c r="BP370">
        <v>43.869426354477916</v>
      </c>
      <c r="BQ370">
        <v>45.330068233726401</v>
      </c>
      <c r="BR370">
        <v>46.725440546220185</v>
      </c>
      <c r="BS370">
        <v>48.08816902162895</v>
      </c>
      <c r="BT370" s="318"/>
      <c r="BU370" s="103"/>
      <c r="BV370" s="95"/>
      <c r="BW370" s="103"/>
      <c r="BX370" s="95"/>
      <c r="BY370" s="103"/>
      <c r="BZ370" s="95"/>
      <c r="CA370" s="103"/>
      <c r="CB370" s="95"/>
      <c r="CC370" s="103"/>
      <c r="CD370" s="95"/>
      <c r="CE370" s="103"/>
      <c r="CF370" s="95"/>
      <c r="CG370" s="103"/>
      <c r="CH370" s="95"/>
      <c r="CI370" s="103"/>
      <c r="CJ370" s="95"/>
      <c r="CK370" s="103"/>
      <c r="CL370" s="95"/>
      <c r="CM370" s="103"/>
      <c r="CN370" s="95"/>
      <c r="CO370" s="103"/>
      <c r="CP370" s="95"/>
      <c r="CQ370" s="103"/>
      <c r="CR370" s="95"/>
      <c r="CS370" s="103"/>
      <c r="CT370" s="95"/>
      <c r="CU370" s="103"/>
      <c r="CV370" s="95"/>
      <c r="CW370" s="103"/>
      <c r="CX370" s="95"/>
      <c r="CY370" s="103"/>
      <c r="CZ370" s="95"/>
      <c r="DA370" s="103"/>
      <c r="DB370" s="95"/>
      <c r="DC370" s="103"/>
      <c r="DD370" s="95"/>
      <c r="DE370" s="103"/>
      <c r="DF370" s="95"/>
      <c r="DG370" s="103"/>
      <c r="DH370" s="95"/>
      <c r="DI370" s="103"/>
      <c r="DJ370" s="95"/>
      <c r="DK370" s="103"/>
      <c r="DL370" s="95"/>
      <c r="DM370" s="103"/>
      <c r="DN370" s="95"/>
      <c r="DO370" s="103"/>
      <c r="DP370" s="95"/>
      <c r="DQ370" s="103"/>
      <c r="DR370" s="95"/>
      <c r="DS370" s="103"/>
      <c r="DT370" s="95"/>
      <c r="DU370" s="103"/>
      <c r="DV370" s="95"/>
      <c r="DW370" s="103"/>
      <c r="DX370" s="95"/>
      <c r="DY370" s="103"/>
      <c r="DZ370" s="95"/>
      <c r="EA370" s="103"/>
      <c r="EB370" s="95"/>
      <c r="EC370" s="103"/>
      <c r="ED370" s="95"/>
      <c r="EE370" s="103"/>
      <c r="EF370" s="95"/>
      <c r="EG370" s="103"/>
      <c r="EH370" s="95"/>
      <c r="EI370" s="103"/>
      <c r="EJ370" s="95"/>
      <c r="EK370" s="103"/>
      <c r="EL370" s="95"/>
      <c r="EM370" s="103"/>
      <c r="EN370" s="95"/>
      <c r="EO370" s="103"/>
      <c r="EP370" s="95"/>
      <c r="EQ370" s="103"/>
      <c r="ER370" s="95"/>
      <c r="ES370" s="103"/>
      <c r="ET370" s="95"/>
      <c r="EU370" s="103"/>
      <c r="EV370" s="95"/>
      <c r="EW370" s="103"/>
      <c r="EX370" s="95"/>
      <c r="EY370" s="103"/>
      <c r="EZ370" s="95"/>
      <c r="FA370" s="103"/>
      <c r="FB370" s="95"/>
      <c r="FC370" s="103"/>
      <c r="FD370" s="95"/>
      <c r="FE370" s="103"/>
      <c r="FF370" s="95"/>
      <c r="FG370" s="103"/>
      <c r="FH370" s="95"/>
      <c r="FI370" s="103"/>
      <c r="FJ370" s="95"/>
      <c r="FK370" s="103"/>
      <c r="FL370" s="95"/>
      <c r="FM370" s="103"/>
      <c r="FN370" s="95"/>
      <c r="FO370" s="103"/>
      <c r="FP370" s="95"/>
      <c r="FQ370" s="103"/>
      <c r="FR370" s="95"/>
      <c r="FS370" s="103"/>
      <c r="FT370" s="95"/>
      <c r="FU370" s="103"/>
      <c r="FV370" s="95"/>
      <c r="FW370" s="103"/>
      <c r="FX370" s="95"/>
      <c r="FY370" s="103"/>
      <c r="FZ370" s="95"/>
      <c r="GA370" s="103"/>
      <c r="GB370" s="95"/>
      <c r="GC370" s="103"/>
      <c r="GD370" s="95"/>
      <c r="GE370" s="103"/>
      <c r="GF370" s="95"/>
      <c r="GG370" s="103"/>
      <c r="GH370" s="95"/>
      <c r="GI370" s="103"/>
      <c r="GJ370" s="95"/>
      <c r="GK370" s="103"/>
      <c r="GL370" s="95"/>
      <c r="GM370" s="103"/>
      <c r="GN370" s="95"/>
      <c r="GO370" s="103"/>
      <c r="GP370" s="95"/>
      <c r="GQ370" s="103"/>
      <c r="GR370" s="95"/>
      <c r="GS370" s="103"/>
      <c r="GT370" s="95"/>
      <c r="GU370" s="103"/>
      <c r="GV370" s="95"/>
      <c r="GW370" s="103"/>
      <c r="GX370" s="95"/>
      <c r="GY370" s="103"/>
      <c r="GZ370" s="95"/>
      <c r="HA370" s="103"/>
      <c r="HB370" s="95"/>
      <c r="HC370" s="103"/>
      <c r="HD370" s="95"/>
      <c r="HE370" s="103"/>
      <c r="HF370" s="95"/>
      <c r="HG370" s="103"/>
      <c r="HH370" s="95"/>
      <c r="HI370" s="103"/>
      <c r="HJ370" s="95"/>
      <c r="HK370" s="103"/>
      <c r="HL370" s="95"/>
      <c r="HM370" s="103"/>
      <c r="HN370" s="95"/>
      <c r="HO370" s="103"/>
      <c r="HP370" s="95"/>
      <c r="HQ370" s="103"/>
      <c r="HR370" s="95"/>
      <c r="HS370" s="103"/>
      <c r="HT370" s="95"/>
      <c r="HU370" s="103"/>
      <c r="HV370" s="95"/>
      <c r="HW370" s="103"/>
      <c r="HX370" s="95"/>
      <c r="HY370" s="103"/>
      <c r="HZ370" s="95"/>
      <c r="IA370" s="103"/>
      <c r="IB370" s="95"/>
      <c r="IC370" s="103"/>
      <c r="ID370" s="95"/>
      <c r="IE370" s="103"/>
      <c r="IF370" s="95"/>
      <c r="IG370" s="103"/>
      <c r="IH370" s="95"/>
      <c r="II370" s="103"/>
      <c r="IJ370" s="95"/>
      <c r="IK370" s="103"/>
      <c r="IL370" s="95"/>
      <c r="IM370" s="103"/>
      <c r="IN370" s="95"/>
      <c r="IO370" s="103"/>
      <c r="IP370" s="95"/>
      <c r="IQ370" s="103"/>
      <c r="IR370" s="95"/>
      <c r="IS370" s="103"/>
      <c r="IT370" s="95"/>
      <c r="IU370" s="103"/>
      <c r="IV370" s="95"/>
      <c r="IW370" s="103"/>
      <c r="IX370" s="95"/>
      <c r="IY370" s="103"/>
      <c r="IZ370" s="95"/>
      <c r="JA370" s="103"/>
      <c r="JB370" s="95"/>
    </row>
    <row r="371" spans="1:262" ht="12.75" customHeight="1" x14ac:dyDescent="0.4">
      <c r="B371" s="95" t="s">
        <v>54</v>
      </c>
      <c r="C371" s="103"/>
      <c r="D371" s="95"/>
      <c r="E371" s="103"/>
      <c r="F371" s="95"/>
      <c r="G371" s="103"/>
      <c r="H371" s="95"/>
      <c r="I371" s="103"/>
      <c r="J371" s="95"/>
      <c r="K371" s="103"/>
      <c r="L371" s="95"/>
      <c r="M371" s="103"/>
      <c r="N371" s="95"/>
      <c r="O371" s="103"/>
      <c r="P371" s="95"/>
      <c r="Q371" s="103"/>
      <c r="R371" s="95"/>
      <c r="S371" s="103"/>
      <c r="T371" s="95"/>
      <c r="U371" s="103"/>
      <c r="V371" s="95"/>
      <c r="W371" s="103"/>
      <c r="X371" s="95"/>
      <c r="Y371" s="103"/>
      <c r="Z371" s="95"/>
      <c r="AA371" s="103"/>
      <c r="AB371" s="95"/>
      <c r="AC371" s="103"/>
      <c r="AD371" s="95"/>
      <c r="AE371" s="94">
        <v>2</v>
      </c>
      <c r="AF371" s="94">
        <v>2</v>
      </c>
      <c r="AG371" s="94">
        <v>2</v>
      </c>
      <c r="AH371" s="94">
        <v>2</v>
      </c>
      <c r="AI371" s="94">
        <v>2</v>
      </c>
      <c r="AJ371" s="94">
        <v>1</v>
      </c>
      <c r="AK371" s="94">
        <v>1</v>
      </c>
      <c r="AL371" s="94">
        <v>1</v>
      </c>
      <c r="AM371" s="94">
        <v>1</v>
      </c>
      <c r="AN371" s="94">
        <v>1</v>
      </c>
      <c r="AO371" s="94">
        <v>2</v>
      </c>
      <c r="AP371" s="94">
        <v>1</v>
      </c>
      <c r="AQ371" s="307">
        <v>1</v>
      </c>
      <c r="AR371" s="94">
        <v>1</v>
      </c>
      <c r="AS371" s="94">
        <v>1</v>
      </c>
      <c r="AT371" s="94">
        <v>6</v>
      </c>
      <c r="AU371" s="94">
        <v>6</v>
      </c>
      <c r="AV371" s="307">
        <v>6</v>
      </c>
      <c r="AW371" s="94">
        <v>4</v>
      </c>
      <c r="AX371">
        <v>6</v>
      </c>
      <c r="AY371">
        <v>6.1969483876412088</v>
      </c>
      <c r="AZ371">
        <v>6.3934570548768814</v>
      </c>
      <c r="BA371">
        <v>6.5896446833069504</v>
      </c>
      <c r="BB371">
        <v>6.785407569304331</v>
      </c>
      <c r="BC371">
        <v>6.9808331999410136</v>
      </c>
      <c r="BD371">
        <v>6.9259021271986665</v>
      </c>
      <c r="BE371">
        <v>6.7457167647881588</v>
      </c>
      <c r="BF371">
        <v>6.3155298731716423</v>
      </c>
      <c r="BG371">
        <v>6.0100834018991103</v>
      </c>
      <c r="BH371">
        <v>6.2036433651862897</v>
      </c>
      <c r="BI371">
        <v>6.3968371501914305</v>
      </c>
      <c r="BJ371">
        <v>6.5894392493513756</v>
      </c>
      <c r="BK371">
        <v>6.7816259698144243</v>
      </c>
      <c r="BL371">
        <v>6.9731200932407322</v>
      </c>
      <c r="BM371">
        <v>7.1641290729823197</v>
      </c>
      <c r="BN371">
        <v>7.3543695900955433</v>
      </c>
      <c r="BO371">
        <v>7.544082885154773</v>
      </c>
      <c r="BP371">
        <v>7.7329596071259763</v>
      </c>
      <c r="BQ371">
        <v>7.9213178110538038</v>
      </c>
      <c r="BR371">
        <v>8.1087063169403031</v>
      </c>
      <c r="BS371">
        <v>8.295614373944284</v>
      </c>
      <c r="BT371" s="318"/>
      <c r="BU371" s="103"/>
      <c r="BV371" s="95"/>
      <c r="BW371" s="103"/>
      <c r="BX371" s="95"/>
      <c r="BY371" s="103"/>
      <c r="BZ371" s="95"/>
      <c r="CA371" s="103"/>
      <c r="CB371" s="95"/>
      <c r="CC371" s="103"/>
      <c r="CD371" s="95"/>
      <c r="CE371" s="103"/>
      <c r="CF371" s="95"/>
      <c r="CG371" s="103"/>
      <c r="CH371" s="95"/>
      <c r="CI371" s="103"/>
      <c r="CJ371" s="95"/>
      <c r="CK371" s="103"/>
      <c r="CL371" s="95"/>
      <c r="CM371" s="103"/>
      <c r="CN371" s="95"/>
      <c r="CO371" s="103"/>
      <c r="CP371" s="95"/>
      <c r="CQ371" s="103"/>
      <c r="CR371" s="95"/>
      <c r="CS371" s="103"/>
      <c r="CT371" s="95"/>
      <c r="CU371" s="103"/>
      <c r="CV371" s="95"/>
      <c r="CW371" s="103"/>
      <c r="CX371" s="95"/>
      <c r="CY371" s="103"/>
      <c r="CZ371" s="95"/>
      <c r="DA371" s="103"/>
      <c r="DB371" s="95"/>
      <c r="DC371" s="103"/>
      <c r="DD371" s="95"/>
      <c r="DE371" s="103"/>
      <c r="DF371" s="95"/>
      <c r="DG371" s="103"/>
      <c r="DH371" s="95"/>
      <c r="DI371" s="103"/>
      <c r="DJ371" s="95"/>
      <c r="DK371" s="103"/>
      <c r="DL371" s="95"/>
      <c r="DM371" s="103"/>
      <c r="DN371" s="95"/>
      <c r="DO371" s="103"/>
      <c r="DP371" s="95"/>
      <c r="DQ371" s="103"/>
      <c r="DR371" s="95"/>
      <c r="DS371" s="103"/>
      <c r="DT371" s="95"/>
      <c r="DU371" s="103"/>
      <c r="DV371" s="95"/>
      <c r="DW371" s="103"/>
      <c r="DX371" s="95"/>
      <c r="DY371" s="103"/>
      <c r="DZ371" s="95"/>
      <c r="EA371" s="103"/>
      <c r="EB371" s="95"/>
      <c r="EC371" s="103"/>
      <c r="ED371" s="95"/>
      <c r="EE371" s="103"/>
      <c r="EF371" s="95"/>
      <c r="EG371" s="103"/>
      <c r="EH371" s="95"/>
      <c r="EI371" s="103"/>
      <c r="EJ371" s="95"/>
      <c r="EK371" s="103"/>
      <c r="EL371" s="95"/>
      <c r="EM371" s="103"/>
      <c r="EN371" s="95"/>
      <c r="EO371" s="103"/>
      <c r="EP371" s="95"/>
      <c r="EQ371" s="103"/>
      <c r="ER371" s="95"/>
      <c r="ES371" s="103"/>
      <c r="ET371" s="95"/>
      <c r="EU371" s="103"/>
      <c r="EV371" s="95"/>
      <c r="EW371" s="103"/>
      <c r="EX371" s="95"/>
      <c r="EY371" s="103"/>
      <c r="EZ371" s="95"/>
      <c r="FA371" s="103"/>
      <c r="FB371" s="95"/>
      <c r="FC371" s="103"/>
      <c r="FD371" s="95"/>
      <c r="FE371" s="103"/>
      <c r="FF371" s="95"/>
      <c r="FG371" s="103"/>
      <c r="FH371" s="95"/>
      <c r="FI371" s="103"/>
      <c r="FJ371" s="95"/>
      <c r="FK371" s="103"/>
      <c r="FL371" s="95"/>
      <c r="FM371" s="103"/>
      <c r="FN371" s="95"/>
      <c r="FO371" s="103"/>
      <c r="FP371" s="95"/>
      <c r="FQ371" s="103"/>
      <c r="FR371" s="95"/>
      <c r="FS371" s="103"/>
      <c r="FT371" s="95"/>
      <c r="FU371" s="103"/>
      <c r="FV371" s="95"/>
      <c r="FW371" s="103"/>
      <c r="FX371" s="95"/>
      <c r="FY371" s="103"/>
      <c r="FZ371" s="95"/>
      <c r="GA371" s="103"/>
      <c r="GB371" s="95"/>
      <c r="GC371" s="103"/>
      <c r="GD371" s="95"/>
      <c r="GE371" s="103"/>
      <c r="GF371" s="95"/>
      <c r="GG371" s="103"/>
      <c r="GH371" s="95"/>
      <c r="GI371" s="103"/>
      <c r="GJ371" s="95"/>
      <c r="GK371" s="103"/>
      <c r="GL371" s="95"/>
      <c r="GM371" s="103"/>
      <c r="GN371" s="95"/>
      <c r="GO371" s="103"/>
      <c r="GP371" s="95"/>
      <c r="GQ371" s="103"/>
      <c r="GR371" s="95"/>
      <c r="GS371" s="103"/>
      <c r="GT371" s="95"/>
      <c r="GU371" s="103"/>
      <c r="GV371" s="95"/>
      <c r="GW371" s="103"/>
      <c r="GX371" s="95"/>
      <c r="GY371" s="103"/>
      <c r="GZ371" s="95"/>
      <c r="HA371" s="103"/>
      <c r="HB371" s="95"/>
      <c r="HC371" s="103"/>
      <c r="HD371" s="95"/>
      <c r="HE371" s="103"/>
      <c r="HF371" s="95"/>
      <c r="HG371" s="103"/>
      <c r="HH371" s="95"/>
      <c r="HI371" s="103"/>
      <c r="HJ371" s="95"/>
      <c r="HK371" s="103"/>
      <c r="HL371" s="95"/>
      <c r="HM371" s="103"/>
      <c r="HN371" s="95"/>
      <c r="HO371" s="103"/>
      <c r="HP371" s="95"/>
      <c r="HQ371" s="103"/>
      <c r="HR371" s="95"/>
      <c r="HS371" s="103"/>
      <c r="HT371" s="95"/>
      <c r="HU371" s="103"/>
      <c r="HV371" s="95"/>
      <c r="HW371" s="103"/>
      <c r="HX371" s="95"/>
      <c r="HY371" s="103"/>
      <c r="HZ371" s="95"/>
      <c r="IA371" s="103"/>
      <c r="IB371" s="95"/>
      <c r="IC371" s="103"/>
      <c r="ID371" s="95"/>
      <c r="IE371" s="103"/>
      <c r="IF371" s="95"/>
      <c r="IG371" s="103"/>
      <c r="IH371" s="95"/>
      <c r="II371" s="103"/>
      <c r="IJ371" s="95"/>
      <c r="IK371" s="103"/>
      <c r="IL371" s="95"/>
      <c r="IM371" s="103"/>
      <c r="IN371" s="95"/>
      <c r="IO371" s="103"/>
      <c r="IP371" s="95"/>
      <c r="IQ371" s="103"/>
      <c r="IR371" s="95"/>
      <c r="IS371" s="103"/>
      <c r="IT371" s="95"/>
      <c r="IU371" s="103"/>
      <c r="IV371" s="95"/>
      <c r="IW371" s="103"/>
      <c r="IX371" s="95"/>
      <c r="IY371" s="103"/>
      <c r="IZ371" s="95"/>
      <c r="JA371" s="103"/>
      <c r="JB371" s="95"/>
    </row>
    <row r="372" spans="1:262" ht="12.75" customHeight="1" x14ac:dyDescent="0.4">
      <c r="B372" s="95" t="s">
        <v>55</v>
      </c>
      <c r="C372" s="103"/>
      <c r="D372" s="95"/>
      <c r="E372" s="103"/>
      <c r="F372" s="95"/>
      <c r="G372" s="103"/>
      <c r="H372" s="95"/>
      <c r="I372" s="103"/>
      <c r="J372" s="95"/>
      <c r="K372" s="103"/>
      <c r="L372" s="95"/>
      <c r="M372" s="103"/>
      <c r="N372" s="95"/>
      <c r="O372" s="103"/>
      <c r="P372" s="95"/>
      <c r="Q372" s="103"/>
      <c r="R372" s="95"/>
      <c r="S372" s="103"/>
      <c r="T372" s="95"/>
      <c r="U372" s="103"/>
      <c r="V372" s="95"/>
      <c r="W372" s="103"/>
      <c r="X372" s="95"/>
      <c r="Y372" s="103"/>
      <c r="Z372" s="95"/>
      <c r="AA372" s="103"/>
      <c r="AB372" s="95"/>
      <c r="AC372" s="103"/>
      <c r="AD372" s="95"/>
      <c r="AE372" s="103">
        <v>158</v>
      </c>
      <c r="AF372" s="103">
        <v>173</v>
      </c>
      <c r="AG372" s="103">
        <v>177</v>
      </c>
      <c r="AH372" s="103">
        <v>183</v>
      </c>
      <c r="AI372" s="103">
        <v>188</v>
      </c>
      <c r="AJ372" s="103">
        <v>210</v>
      </c>
      <c r="AK372" s="103">
        <v>219</v>
      </c>
      <c r="AL372" s="103">
        <v>231</v>
      </c>
      <c r="AM372" s="103">
        <v>252</v>
      </c>
      <c r="AN372" s="103">
        <v>282</v>
      </c>
      <c r="AO372" s="103">
        <v>294</v>
      </c>
      <c r="AP372" s="103">
        <v>344</v>
      </c>
      <c r="AQ372" s="308">
        <v>336</v>
      </c>
      <c r="AR372" s="103">
        <v>363</v>
      </c>
      <c r="AS372" s="103">
        <v>385</v>
      </c>
      <c r="AT372" s="103">
        <v>420</v>
      </c>
      <c r="AU372" s="103">
        <v>433</v>
      </c>
      <c r="AV372" s="308">
        <v>481</v>
      </c>
      <c r="AW372" s="103">
        <v>483</v>
      </c>
      <c r="AX372">
        <v>547</v>
      </c>
      <c r="AY372">
        <v>576.14761959809709</v>
      </c>
      <c r="AZ372">
        <v>605.85126922249242</v>
      </c>
      <c r="BA372">
        <v>635.41113614353571</v>
      </c>
      <c r="BB372">
        <v>663.00764696928707</v>
      </c>
      <c r="BC372">
        <v>690.03852700943492</v>
      </c>
      <c r="BD372">
        <v>717.69725249826365</v>
      </c>
      <c r="BE372">
        <v>744.7319355299469</v>
      </c>
      <c r="BF372">
        <v>770.32991475155586</v>
      </c>
      <c r="BG372">
        <v>795.80598800911071</v>
      </c>
      <c r="BH372">
        <v>820.00180450934715</v>
      </c>
      <c r="BI372">
        <v>844.13969975260875</v>
      </c>
      <c r="BJ372">
        <v>870.49867701786752</v>
      </c>
      <c r="BK372">
        <v>896.42043109774841</v>
      </c>
      <c r="BL372">
        <v>917.13408572973651</v>
      </c>
      <c r="BM372">
        <v>937.66565534346546</v>
      </c>
      <c r="BN372">
        <v>956.45394288778061</v>
      </c>
      <c r="BO372">
        <v>974.9143152527821</v>
      </c>
      <c r="BP372">
        <v>987.66902919435643</v>
      </c>
      <c r="BQ372">
        <v>1000.0602788942291</v>
      </c>
      <c r="BR372">
        <v>1013.136403664513</v>
      </c>
      <c r="BS372">
        <v>1025.9916731331675</v>
      </c>
      <c r="BT372" s="318"/>
      <c r="BU372" s="103"/>
      <c r="BV372" s="95"/>
      <c r="BW372" s="103"/>
      <c r="BX372" s="95"/>
      <c r="BY372" s="103"/>
      <c r="BZ372" s="95"/>
      <c r="CA372" s="103"/>
      <c r="CB372" s="95"/>
      <c r="CC372" s="103"/>
      <c r="CD372" s="95"/>
      <c r="CE372" s="103"/>
      <c r="CF372" s="95"/>
      <c r="CG372" s="103"/>
      <c r="CH372" s="95"/>
      <c r="CI372" s="103"/>
      <c r="CJ372" s="95"/>
      <c r="CK372" s="103"/>
      <c r="CL372" s="95"/>
      <c r="CM372" s="103"/>
      <c r="CN372" s="95"/>
      <c r="CO372" s="103"/>
      <c r="CP372" s="95"/>
      <c r="CQ372" s="103"/>
      <c r="CR372" s="95"/>
      <c r="CS372" s="103"/>
      <c r="CT372" s="95"/>
      <c r="CU372" s="103"/>
      <c r="CV372" s="95"/>
      <c r="CW372" s="103"/>
      <c r="CX372" s="95"/>
      <c r="CY372" s="103"/>
      <c r="CZ372" s="95"/>
      <c r="DA372" s="103"/>
      <c r="DB372" s="95"/>
      <c r="DC372" s="103"/>
      <c r="DD372" s="95"/>
      <c r="DE372" s="103"/>
      <c r="DF372" s="95"/>
      <c r="DG372" s="103"/>
      <c r="DH372" s="95"/>
      <c r="DI372" s="103"/>
      <c r="DJ372" s="95"/>
      <c r="DK372" s="103"/>
      <c r="DL372" s="95"/>
      <c r="DM372" s="103"/>
      <c r="DN372" s="95"/>
      <c r="DO372" s="103"/>
      <c r="DP372" s="95"/>
      <c r="DQ372" s="103"/>
      <c r="DR372" s="95"/>
      <c r="DS372" s="103"/>
      <c r="DT372" s="95"/>
      <c r="DU372" s="103"/>
      <c r="DV372" s="95"/>
      <c r="DW372" s="103"/>
      <c r="DX372" s="95"/>
      <c r="DY372" s="103"/>
      <c r="DZ372" s="95"/>
      <c r="EA372" s="103"/>
      <c r="EB372" s="95"/>
      <c r="EC372" s="103"/>
      <c r="ED372" s="95"/>
      <c r="EE372" s="103"/>
      <c r="EF372" s="95"/>
      <c r="EG372" s="103"/>
      <c r="EH372" s="95"/>
      <c r="EI372" s="103"/>
      <c r="EJ372" s="95"/>
      <c r="EK372" s="103"/>
      <c r="EL372" s="95"/>
      <c r="EM372" s="103"/>
      <c r="EN372" s="95"/>
      <c r="EO372" s="103"/>
      <c r="EP372" s="95"/>
      <c r="EQ372" s="103"/>
      <c r="ER372" s="95"/>
      <c r="ES372" s="103"/>
      <c r="ET372" s="95"/>
      <c r="EU372" s="103"/>
      <c r="EV372" s="95"/>
      <c r="EW372" s="103"/>
      <c r="EX372" s="95"/>
      <c r="EY372" s="103"/>
      <c r="EZ372" s="95"/>
      <c r="FA372" s="103"/>
      <c r="FB372" s="95"/>
      <c r="FC372" s="103"/>
      <c r="FD372" s="95"/>
      <c r="FE372" s="103"/>
      <c r="FF372" s="95"/>
      <c r="FG372" s="103"/>
      <c r="FH372" s="95"/>
      <c r="FI372" s="103"/>
      <c r="FJ372" s="95"/>
      <c r="FK372" s="103"/>
      <c r="FL372" s="95"/>
      <c r="FM372" s="103"/>
      <c r="FN372" s="95"/>
      <c r="FO372" s="103"/>
      <c r="FP372" s="95"/>
      <c r="FQ372" s="103"/>
      <c r="FR372" s="95"/>
      <c r="FS372" s="103"/>
      <c r="FT372" s="95"/>
      <c r="FU372" s="103"/>
      <c r="FV372" s="95"/>
      <c r="FW372" s="103"/>
      <c r="FX372" s="95"/>
      <c r="FY372" s="103"/>
      <c r="FZ372" s="95"/>
      <c r="GA372" s="103"/>
      <c r="GB372" s="95"/>
      <c r="GC372" s="103"/>
      <c r="GD372" s="95"/>
      <c r="GE372" s="103"/>
      <c r="GF372" s="95"/>
      <c r="GG372" s="103"/>
      <c r="GH372" s="95"/>
      <c r="GI372" s="103"/>
      <c r="GJ372" s="95"/>
      <c r="GK372" s="103"/>
      <c r="GL372" s="95"/>
      <c r="GM372" s="103"/>
      <c r="GN372" s="95"/>
      <c r="GO372" s="103"/>
      <c r="GP372" s="95"/>
      <c r="GQ372" s="103"/>
      <c r="GR372" s="95"/>
      <c r="GS372" s="103"/>
      <c r="GT372" s="95"/>
      <c r="GU372" s="103"/>
      <c r="GV372" s="95"/>
      <c r="GW372" s="103"/>
      <c r="GX372" s="95"/>
      <c r="GY372" s="103"/>
      <c r="GZ372" s="95"/>
      <c r="HA372" s="103"/>
      <c r="HB372" s="95"/>
      <c r="HC372" s="103"/>
      <c r="HD372" s="95"/>
      <c r="HE372" s="103"/>
      <c r="HF372" s="95"/>
      <c r="HG372" s="103"/>
      <c r="HH372" s="95"/>
      <c r="HI372" s="103"/>
      <c r="HJ372" s="95"/>
      <c r="HK372" s="103"/>
      <c r="HL372" s="95"/>
      <c r="HM372" s="103"/>
      <c r="HN372" s="95"/>
      <c r="HO372" s="103"/>
      <c r="HP372" s="95"/>
      <c r="HQ372" s="103"/>
      <c r="HR372" s="95"/>
      <c r="HS372" s="103"/>
      <c r="HT372" s="95"/>
      <c r="HU372" s="103"/>
      <c r="HV372" s="95"/>
      <c r="HW372" s="103"/>
      <c r="HX372" s="95"/>
      <c r="HY372" s="103"/>
      <c r="HZ372" s="95"/>
      <c r="IA372" s="103"/>
      <c r="IB372" s="95"/>
      <c r="IC372" s="103"/>
      <c r="ID372" s="95"/>
      <c r="IE372" s="103"/>
      <c r="IF372" s="95"/>
      <c r="IG372" s="103"/>
      <c r="IH372" s="95"/>
      <c r="II372" s="103"/>
      <c r="IJ372" s="95"/>
      <c r="IK372" s="103"/>
      <c r="IL372" s="95"/>
      <c r="IM372" s="103"/>
      <c r="IN372" s="95"/>
      <c r="IO372" s="103"/>
      <c r="IP372" s="95"/>
      <c r="IQ372" s="103"/>
      <c r="IR372" s="95"/>
      <c r="IS372" s="103"/>
      <c r="IT372" s="95"/>
      <c r="IU372" s="103"/>
      <c r="IV372" s="95"/>
      <c r="IW372" s="103"/>
      <c r="IX372" s="95"/>
      <c r="IY372" s="103"/>
      <c r="IZ372" s="95"/>
      <c r="JA372" s="103"/>
      <c r="JB372" s="95"/>
    </row>
    <row r="373" spans="1:262" ht="12.75" customHeight="1" x14ac:dyDescent="0.4">
      <c r="A373" s="307"/>
      <c r="B373" s="95" t="s">
        <v>10</v>
      </c>
      <c r="C373" s="103"/>
      <c r="D373" s="95"/>
      <c r="E373" s="103"/>
      <c r="F373" s="95"/>
      <c r="G373" s="103"/>
      <c r="H373" s="95"/>
      <c r="I373" s="103"/>
      <c r="J373" s="95"/>
      <c r="K373" s="103"/>
      <c r="L373" s="95"/>
      <c r="M373" s="103"/>
      <c r="N373" s="95"/>
      <c r="O373" s="103"/>
      <c r="P373" s="95"/>
      <c r="Q373" s="103"/>
      <c r="R373" s="95"/>
      <c r="S373" s="103"/>
      <c r="T373" s="95"/>
      <c r="U373" s="103"/>
      <c r="V373" s="95"/>
      <c r="W373" s="103"/>
      <c r="X373" s="95"/>
      <c r="Y373" s="103"/>
      <c r="Z373" s="95"/>
      <c r="AA373" s="103"/>
      <c r="AB373" s="95"/>
      <c r="AC373" s="103"/>
      <c r="AD373" s="95"/>
      <c r="AE373" s="103"/>
      <c r="AF373" s="95"/>
      <c r="AG373" s="95"/>
      <c r="AH373" s="95"/>
      <c r="AI373" s="103"/>
      <c r="AJ373" s="95"/>
      <c r="AK373" s="103"/>
      <c r="AL373" s="95"/>
      <c r="AM373" s="103"/>
      <c r="AN373" s="95"/>
      <c r="AO373" s="103"/>
      <c r="AP373" s="95"/>
      <c r="AQ373" s="308"/>
      <c r="AR373" s="95"/>
      <c r="AS373" s="103"/>
      <c r="AT373" s="95"/>
      <c r="AU373" s="103"/>
      <c r="AV373" s="119"/>
      <c r="AW373" s="103"/>
      <c r="AX373" s="95"/>
      <c r="AY373" s="103"/>
      <c r="AZ373" s="95"/>
      <c r="BA373" s="103"/>
      <c r="BB373" s="95"/>
      <c r="BC373" s="103"/>
      <c r="BD373" s="95"/>
      <c r="BE373" s="103"/>
      <c r="BF373" s="95"/>
      <c r="BG373" s="103"/>
      <c r="BH373" s="95"/>
      <c r="BI373" s="103"/>
      <c r="BJ373" s="95"/>
      <c r="BK373" s="318"/>
      <c r="BL373" s="318"/>
      <c r="BM373" s="319"/>
      <c r="BN373" s="319"/>
      <c r="BO373" s="319"/>
      <c r="BP373" s="319"/>
      <c r="BQ373" s="319"/>
      <c r="BR373" s="319"/>
      <c r="BS373" s="360"/>
      <c r="BT373" s="318"/>
      <c r="BU373" s="103"/>
      <c r="BV373" s="95"/>
      <c r="BW373" s="103"/>
      <c r="BX373" s="95"/>
      <c r="BY373" s="103"/>
      <c r="BZ373" s="95"/>
      <c r="CA373" s="103"/>
      <c r="CB373" s="95"/>
      <c r="CC373" s="103"/>
      <c r="CD373" s="95"/>
      <c r="CE373" s="103"/>
      <c r="CF373" s="95"/>
      <c r="CG373" s="103"/>
      <c r="CH373" s="95"/>
      <c r="CI373" s="103"/>
      <c r="CJ373" s="95"/>
      <c r="CK373" s="103"/>
      <c r="CL373" s="95"/>
      <c r="CM373" s="103"/>
      <c r="CN373" s="95"/>
      <c r="CO373" s="103"/>
      <c r="CP373" s="95"/>
      <c r="CQ373" s="103"/>
      <c r="CR373" s="95"/>
      <c r="CS373" s="103"/>
      <c r="CT373" s="95"/>
      <c r="CU373" s="103"/>
      <c r="CV373" s="95"/>
      <c r="CW373" s="103"/>
      <c r="CX373" s="95"/>
      <c r="CY373" s="103"/>
      <c r="CZ373" s="95"/>
      <c r="DA373" s="103"/>
      <c r="DB373" s="95"/>
      <c r="DC373" s="103"/>
      <c r="DD373" s="95"/>
      <c r="DE373" s="103"/>
      <c r="DF373" s="95"/>
      <c r="DG373" s="103"/>
      <c r="DH373" s="95"/>
      <c r="DI373" s="103"/>
      <c r="DJ373" s="95"/>
      <c r="DK373" s="103"/>
      <c r="DL373" s="95"/>
      <c r="DM373" s="103"/>
      <c r="DN373" s="95"/>
      <c r="DO373" s="103"/>
      <c r="DP373" s="95"/>
      <c r="DQ373" s="103"/>
      <c r="DR373" s="95"/>
      <c r="DS373" s="103"/>
      <c r="DT373" s="95"/>
      <c r="DU373" s="103"/>
      <c r="DV373" s="95"/>
      <c r="DW373" s="103"/>
      <c r="DX373" s="95"/>
      <c r="DY373" s="103"/>
      <c r="DZ373" s="95"/>
      <c r="EA373" s="103"/>
      <c r="EB373" s="95"/>
      <c r="EC373" s="103"/>
      <c r="ED373" s="95"/>
      <c r="EE373" s="103"/>
      <c r="EF373" s="95"/>
      <c r="EG373" s="103"/>
      <c r="EH373" s="95"/>
      <c r="EI373" s="103"/>
      <c r="EJ373" s="95"/>
      <c r="EK373" s="103"/>
      <c r="EL373" s="95"/>
      <c r="EM373" s="103"/>
      <c r="EN373" s="95"/>
      <c r="EO373" s="103"/>
      <c r="EP373" s="95"/>
      <c r="EQ373" s="103"/>
      <c r="ER373" s="95"/>
      <c r="ES373" s="103"/>
      <c r="ET373" s="95"/>
      <c r="EU373" s="103"/>
      <c r="EV373" s="95"/>
      <c r="EW373" s="103"/>
      <c r="EX373" s="95"/>
      <c r="EY373" s="103"/>
      <c r="EZ373" s="95"/>
      <c r="FA373" s="103"/>
      <c r="FB373" s="95"/>
      <c r="FC373" s="103"/>
      <c r="FD373" s="95"/>
      <c r="FE373" s="103"/>
      <c r="FF373" s="95"/>
      <c r="FG373" s="103"/>
      <c r="FH373" s="95"/>
      <c r="FI373" s="103"/>
      <c r="FJ373" s="95"/>
      <c r="FK373" s="103"/>
      <c r="FL373" s="95"/>
      <c r="FM373" s="103"/>
      <c r="FN373" s="95"/>
      <c r="FO373" s="103"/>
      <c r="FP373" s="95"/>
      <c r="FQ373" s="103"/>
      <c r="FR373" s="95"/>
      <c r="FS373" s="103"/>
      <c r="FT373" s="95"/>
      <c r="FU373" s="103"/>
      <c r="FV373" s="95"/>
      <c r="FW373" s="103"/>
      <c r="FX373" s="95"/>
      <c r="FY373" s="103"/>
      <c r="FZ373" s="95"/>
      <c r="GA373" s="103"/>
      <c r="GB373" s="95"/>
      <c r="GC373" s="103"/>
      <c r="GD373" s="95"/>
      <c r="GE373" s="103"/>
      <c r="GF373" s="95"/>
      <c r="GG373" s="103"/>
      <c r="GH373" s="95"/>
      <c r="GI373" s="103"/>
      <c r="GJ373" s="95"/>
      <c r="GK373" s="103"/>
      <c r="GL373" s="95"/>
      <c r="GM373" s="103"/>
      <c r="GN373" s="95"/>
      <c r="GO373" s="103"/>
      <c r="GP373" s="95"/>
      <c r="GQ373" s="103"/>
      <c r="GR373" s="95"/>
      <c r="GS373" s="103"/>
      <c r="GT373" s="95"/>
      <c r="GU373" s="103"/>
      <c r="GV373" s="95"/>
      <c r="GW373" s="103"/>
      <c r="GX373" s="95"/>
      <c r="GY373" s="103"/>
      <c r="GZ373" s="95"/>
      <c r="HA373" s="103"/>
      <c r="HB373" s="95"/>
      <c r="HC373" s="103"/>
      <c r="HD373" s="95"/>
      <c r="HE373" s="103"/>
      <c r="HF373" s="95"/>
      <c r="HG373" s="103"/>
      <c r="HH373" s="95"/>
      <c r="HI373" s="103"/>
      <c r="HJ373" s="95"/>
      <c r="HK373" s="103"/>
      <c r="HL373" s="95"/>
      <c r="HM373" s="103"/>
      <c r="HN373" s="95"/>
      <c r="HO373" s="103"/>
      <c r="HP373" s="95"/>
      <c r="HQ373" s="103"/>
      <c r="HR373" s="95"/>
      <c r="HS373" s="103"/>
      <c r="HT373" s="95"/>
      <c r="HU373" s="103"/>
      <c r="HV373" s="95"/>
      <c r="HW373" s="103"/>
      <c r="HX373" s="95"/>
      <c r="HY373" s="103"/>
      <c r="HZ373" s="95"/>
      <c r="IA373" s="103"/>
      <c r="IB373" s="95"/>
      <c r="IC373" s="103"/>
      <c r="ID373" s="95"/>
      <c r="IE373" s="103"/>
      <c r="IF373" s="95"/>
      <c r="IG373" s="103"/>
      <c r="IH373" s="95"/>
      <c r="II373" s="103"/>
      <c r="IJ373" s="95"/>
      <c r="IK373" s="103"/>
      <c r="IL373" s="95"/>
      <c r="IM373" s="103"/>
      <c r="IN373" s="95"/>
      <c r="IO373" s="103"/>
      <c r="IP373" s="95"/>
      <c r="IQ373" s="103"/>
      <c r="IR373" s="95"/>
      <c r="IS373" s="103"/>
      <c r="IT373" s="95"/>
      <c r="IU373" s="103"/>
      <c r="IV373" s="95"/>
      <c r="IW373" s="103"/>
      <c r="IX373" s="95"/>
      <c r="IY373" s="103"/>
      <c r="IZ373" s="95"/>
      <c r="JA373" s="103"/>
      <c r="JB373" s="95"/>
    </row>
    <row r="374" spans="1:262" ht="12.75" customHeight="1" x14ac:dyDescent="0.4">
      <c r="BL374" s="105"/>
    </row>
    <row r="383" spans="1:262" ht="12.75" customHeight="1" x14ac:dyDescent="0.4">
      <c r="A383" s="308" t="s">
        <v>80</v>
      </c>
    </row>
    <row r="384" spans="1:262" ht="12.75" customHeight="1" x14ac:dyDescent="0.4">
      <c r="B384" s="95" t="s">
        <v>51</v>
      </c>
      <c r="H384" s="89">
        <v>381</v>
      </c>
      <c r="I384" s="89">
        <v>388</v>
      </c>
      <c r="J384" s="89">
        <v>276</v>
      </c>
      <c r="K384" s="89">
        <v>493</v>
      </c>
      <c r="L384" s="89">
        <v>400</v>
      </c>
      <c r="M384" s="89">
        <v>310</v>
      </c>
      <c r="N384" s="89">
        <v>289</v>
      </c>
      <c r="O384" s="89">
        <v>296</v>
      </c>
      <c r="P384" s="89">
        <v>282</v>
      </c>
      <c r="Q384" s="89">
        <v>365</v>
      </c>
      <c r="R384" s="89">
        <v>254</v>
      </c>
      <c r="S384" s="89">
        <v>236</v>
      </c>
      <c r="T384" s="89">
        <v>236</v>
      </c>
      <c r="U384" s="89">
        <v>212</v>
      </c>
      <c r="V384" s="89">
        <v>178</v>
      </c>
      <c r="W384" s="89">
        <v>143</v>
      </c>
      <c r="X384" s="89">
        <v>215</v>
      </c>
      <c r="Y384" s="89">
        <v>145</v>
      </c>
      <c r="Z384" s="89">
        <v>193</v>
      </c>
      <c r="AA384" s="89">
        <v>181</v>
      </c>
      <c r="AB384" s="89">
        <v>191</v>
      </c>
      <c r="AC384" s="89">
        <v>209</v>
      </c>
      <c r="AD384" s="89">
        <v>172</v>
      </c>
      <c r="AE384" s="89">
        <v>627</v>
      </c>
      <c r="AF384" s="89">
        <v>610</v>
      </c>
      <c r="AG384" s="89">
        <v>581</v>
      </c>
      <c r="AH384" s="89">
        <v>568</v>
      </c>
      <c r="AI384" s="89">
        <v>574</v>
      </c>
      <c r="AJ384" s="89">
        <v>514</v>
      </c>
      <c r="AK384" s="89">
        <v>526</v>
      </c>
      <c r="AL384" s="89">
        <v>524</v>
      </c>
      <c r="AM384" s="89">
        <v>615</v>
      </c>
      <c r="AN384" s="89">
        <v>519</v>
      </c>
      <c r="AO384" s="89">
        <v>639</v>
      </c>
      <c r="AP384" s="89">
        <v>560</v>
      </c>
      <c r="AQ384" s="93">
        <v>1003</v>
      </c>
      <c r="AR384" s="89">
        <v>1082</v>
      </c>
      <c r="AS384" s="93">
        <v>1042</v>
      </c>
      <c r="AT384" s="89">
        <v>1120</v>
      </c>
      <c r="AU384" s="89">
        <v>1077</v>
      </c>
      <c r="AV384" s="93">
        <v>1098</v>
      </c>
      <c r="AW384" s="89">
        <v>1148</v>
      </c>
      <c r="AX384">
        <v>1149</v>
      </c>
      <c r="AY384">
        <v>1159.8285309441276</v>
      </c>
      <c r="AZ384">
        <v>1210.6280809826972</v>
      </c>
      <c r="BA384">
        <v>1210.5329501192</v>
      </c>
      <c r="BB384">
        <v>1259.7482670169509</v>
      </c>
      <c r="BC384">
        <v>1248.6524655363917</v>
      </c>
      <c r="BD384">
        <v>1300.5695464695943</v>
      </c>
      <c r="BE384">
        <v>1290.648429822777</v>
      </c>
      <c r="BF384">
        <v>1342.0564223076221</v>
      </c>
      <c r="BG384">
        <v>1326.9651102586733</v>
      </c>
      <c r="BH384">
        <v>1388.4133982096794</v>
      </c>
      <c r="BI384">
        <v>1384.8265445181769</v>
      </c>
      <c r="BJ384">
        <v>1467.2612861313519</v>
      </c>
      <c r="BK384">
        <v>1474.7466285146188</v>
      </c>
      <c r="BL384">
        <v>1550.2703920341726</v>
      </c>
      <c r="BM384">
        <v>1542.2304378536039</v>
      </c>
      <c r="BN384">
        <v>1601.2482610590266</v>
      </c>
      <c r="BO384">
        <v>1569.3954532124819</v>
      </c>
      <c r="BP384">
        <v>1617.1707437416317</v>
      </c>
      <c r="BQ384">
        <v>1577.100682740748</v>
      </c>
      <c r="BR384">
        <v>1607.8879613798731</v>
      </c>
      <c r="BS384">
        <v>1546.1359836735144</v>
      </c>
    </row>
    <row r="385" spans="1:85" ht="12.75" customHeight="1" x14ac:dyDescent="0.4">
      <c r="B385" s="95" t="s">
        <v>44</v>
      </c>
      <c r="H385" s="89">
        <v>242</v>
      </c>
      <c r="I385" s="89">
        <v>197</v>
      </c>
      <c r="J385" s="89">
        <v>155</v>
      </c>
      <c r="K385" s="89">
        <v>308</v>
      </c>
      <c r="L385" s="89">
        <v>266</v>
      </c>
      <c r="M385" s="89">
        <v>205</v>
      </c>
      <c r="N385" s="89">
        <v>136</v>
      </c>
      <c r="O385" s="89">
        <v>173</v>
      </c>
      <c r="P385" s="89">
        <v>160</v>
      </c>
      <c r="Q385" s="89">
        <v>252</v>
      </c>
      <c r="R385" s="89">
        <v>137</v>
      </c>
      <c r="S385" s="89">
        <v>139</v>
      </c>
      <c r="T385" s="89">
        <v>136</v>
      </c>
      <c r="U385" s="89">
        <v>120</v>
      </c>
      <c r="V385" s="89">
        <v>73</v>
      </c>
      <c r="W385" s="89">
        <v>68</v>
      </c>
      <c r="X385" s="89">
        <v>82</v>
      </c>
      <c r="Y385" s="89">
        <v>67</v>
      </c>
      <c r="Z385" s="89">
        <v>86</v>
      </c>
      <c r="AA385" s="89">
        <v>79</v>
      </c>
      <c r="AB385" s="89">
        <v>74</v>
      </c>
      <c r="AC385" s="89">
        <v>87</v>
      </c>
      <c r="AD385" s="89">
        <v>75</v>
      </c>
      <c r="AE385" s="89">
        <v>363</v>
      </c>
      <c r="AF385" s="89">
        <v>329</v>
      </c>
      <c r="AG385" s="89">
        <v>346</v>
      </c>
      <c r="AH385" s="89">
        <v>348</v>
      </c>
      <c r="AI385" s="89">
        <v>354</v>
      </c>
      <c r="AJ385" s="89">
        <v>303</v>
      </c>
      <c r="AK385" s="89">
        <v>339</v>
      </c>
      <c r="AL385" s="89">
        <v>334</v>
      </c>
      <c r="AM385" s="89">
        <v>375</v>
      </c>
      <c r="AN385" s="89">
        <v>313</v>
      </c>
      <c r="AO385" s="89">
        <v>392</v>
      </c>
      <c r="AP385" s="89">
        <v>338</v>
      </c>
      <c r="AQ385" s="93">
        <v>659</v>
      </c>
      <c r="AR385" s="89">
        <v>724</v>
      </c>
      <c r="AS385" s="89">
        <v>712</v>
      </c>
      <c r="AT385" s="89">
        <v>731</v>
      </c>
      <c r="AU385" s="89">
        <v>675</v>
      </c>
      <c r="AV385" s="93">
        <v>677</v>
      </c>
      <c r="AW385" s="89">
        <v>695</v>
      </c>
      <c r="AX385">
        <v>717</v>
      </c>
      <c r="AY385">
        <v>719.34994620649616</v>
      </c>
      <c r="AZ385">
        <v>755.51859194422116</v>
      </c>
      <c r="BA385">
        <v>762.73958736891927</v>
      </c>
      <c r="BB385">
        <v>797.38458623920337</v>
      </c>
      <c r="BC385">
        <v>792.47155581393645</v>
      </c>
      <c r="BD385">
        <v>820.22299589832039</v>
      </c>
      <c r="BE385">
        <v>805.29784007377157</v>
      </c>
      <c r="BF385">
        <v>834.06116941829271</v>
      </c>
      <c r="BG385">
        <v>827.32539349103092</v>
      </c>
      <c r="BH385">
        <v>856.30457601456487</v>
      </c>
      <c r="BI385">
        <v>838.79377708525453</v>
      </c>
      <c r="BJ385">
        <v>867.63466774978974</v>
      </c>
      <c r="BK385">
        <v>852.96106210913308</v>
      </c>
      <c r="BL385">
        <v>887.07334897783232</v>
      </c>
      <c r="BM385">
        <v>877.13067957693727</v>
      </c>
      <c r="BN385">
        <v>908.25339089963029</v>
      </c>
      <c r="BO385">
        <v>888.74253589140358</v>
      </c>
      <c r="BP385">
        <v>908.96857164915377</v>
      </c>
      <c r="BQ385">
        <v>879.50911787509347</v>
      </c>
      <c r="BR385">
        <v>891.65105604056851</v>
      </c>
      <c r="BS385">
        <v>856.22126214864443</v>
      </c>
      <c r="BT385" s="94"/>
      <c r="BU385" s="94"/>
      <c r="BV385" s="94"/>
      <c r="BW385" s="94"/>
      <c r="BX385" s="94"/>
      <c r="BY385" s="94"/>
      <c r="BZ385" s="94"/>
      <c r="CA385" s="94"/>
      <c r="CB385" s="94"/>
      <c r="CC385" s="94"/>
      <c r="CD385" s="94"/>
      <c r="CE385" s="94"/>
      <c r="CF385" s="94"/>
      <c r="CG385" s="94"/>
    </row>
    <row r="386" spans="1:85" ht="12.75" customHeight="1" x14ac:dyDescent="0.4">
      <c r="B386" s="95" t="s">
        <v>45</v>
      </c>
      <c r="H386" s="89">
        <v>289</v>
      </c>
      <c r="I386" s="89">
        <v>233</v>
      </c>
      <c r="J386" s="89">
        <v>202</v>
      </c>
      <c r="K386" s="89">
        <v>412</v>
      </c>
      <c r="L386" s="89">
        <v>338</v>
      </c>
      <c r="M386" s="89">
        <v>214</v>
      </c>
      <c r="N386" s="89">
        <v>209</v>
      </c>
      <c r="O386" s="89">
        <v>196</v>
      </c>
      <c r="P386" s="89">
        <v>208</v>
      </c>
      <c r="Q386" s="89">
        <v>387</v>
      </c>
      <c r="R386" s="89">
        <v>186</v>
      </c>
      <c r="S386" s="89">
        <v>183</v>
      </c>
      <c r="T386" s="89">
        <v>179</v>
      </c>
      <c r="U386" s="89">
        <v>172</v>
      </c>
      <c r="V386" s="89">
        <v>130</v>
      </c>
      <c r="W386" s="89">
        <v>117</v>
      </c>
      <c r="X386" s="89">
        <v>141</v>
      </c>
      <c r="Y386" s="89">
        <v>123</v>
      </c>
      <c r="Z386" s="89">
        <v>155</v>
      </c>
      <c r="AA386" s="89">
        <v>154</v>
      </c>
      <c r="AB386" s="89">
        <v>157</v>
      </c>
      <c r="AC386" s="89">
        <v>166</v>
      </c>
      <c r="AD386" s="89">
        <v>161</v>
      </c>
      <c r="AE386" s="89">
        <v>992</v>
      </c>
      <c r="AF386" s="89">
        <v>987</v>
      </c>
      <c r="AG386" s="89">
        <v>982</v>
      </c>
      <c r="AH386" s="89">
        <v>986</v>
      </c>
      <c r="AI386" s="89">
        <v>1019</v>
      </c>
      <c r="AJ386" s="89">
        <v>923</v>
      </c>
      <c r="AK386" s="89">
        <v>1037</v>
      </c>
      <c r="AL386" s="89">
        <v>961</v>
      </c>
      <c r="AM386" s="89">
        <v>1074</v>
      </c>
      <c r="AN386" s="89">
        <v>936</v>
      </c>
      <c r="AO386" s="89">
        <v>1219</v>
      </c>
      <c r="AP386" s="89">
        <v>1036</v>
      </c>
      <c r="AQ386" s="93">
        <v>1746</v>
      </c>
      <c r="AR386" s="89">
        <v>1907</v>
      </c>
      <c r="AS386" s="89">
        <v>1974</v>
      </c>
      <c r="AT386" s="89">
        <v>2165</v>
      </c>
      <c r="AU386" s="89">
        <v>2155</v>
      </c>
      <c r="AV386" s="93">
        <v>2281</v>
      </c>
      <c r="AW386" s="89">
        <v>2463</v>
      </c>
      <c r="AX386">
        <v>2610</v>
      </c>
      <c r="AY386">
        <v>2676.1075626454508</v>
      </c>
      <c r="AZ386">
        <v>2841.8703256467702</v>
      </c>
      <c r="BA386">
        <v>2882.6610352620123</v>
      </c>
      <c r="BB386">
        <v>3044.2317778181559</v>
      </c>
      <c r="BC386">
        <v>3062.5668456990165</v>
      </c>
      <c r="BD386">
        <v>3227.4390130809184</v>
      </c>
      <c r="BE386">
        <v>3234.4271952800445</v>
      </c>
      <c r="BF386">
        <v>3396.1852029384536</v>
      </c>
      <c r="BG386">
        <v>3380.5087079523737</v>
      </c>
      <c r="BH386">
        <v>3543.0734074615257</v>
      </c>
      <c r="BI386">
        <v>3520.6366825099831</v>
      </c>
      <c r="BJ386">
        <v>3655.7823561545415</v>
      </c>
      <c r="BK386">
        <v>3591.9402306825141</v>
      </c>
      <c r="BL386">
        <v>3713.3532174570933</v>
      </c>
      <c r="BM386">
        <v>3634.0559378060861</v>
      </c>
      <c r="BN386">
        <v>3748.2346506652029</v>
      </c>
      <c r="BO386">
        <v>3667.7286121059492</v>
      </c>
      <c r="BP386">
        <v>3774.5091500892181</v>
      </c>
      <c r="BQ386">
        <v>3674.3532270443629</v>
      </c>
      <c r="BR386">
        <v>3767.6628725305727</v>
      </c>
      <c r="BS386">
        <v>3653.1122687046263</v>
      </c>
      <c r="BT386" s="94"/>
      <c r="BU386" s="94"/>
      <c r="BV386" s="94"/>
      <c r="BW386" s="94"/>
      <c r="BX386" s="94"/>
      <c r="BY386" s="94"/>
      <c r="BZ386" s="94"/>
      <c r="CA386" s="94"/>
      <c r="CB386" s="94"/>
      <c r="CC386" s="94"/>
      <c r="CD386" s="94"/>
      <c r="CE386" s="94"/>
      <c r="CF386" s="94"/>
      <c r="CG386" s="94"/>
    </row>
    <row r="387" spans="1:85" ht="12.75" customHeight="1" x14ac:dyDescent="0.4">
      <c r="B387" s="95" t="s">
        <v>46</v>
      </c>
      <c r="H387" s="89">
        <v>89</v>
      </c>
      <c r="I387" s="89">
        <v>77</v>
      </c>
      <c r="J387" s="89">
        <v>45</v>
      </c>
      <c r="K387" s="89">
        <v>106</v>
      </c>
      <c r="L387" s="89">
        <v>95</v>
      </c>
      <c r="M387" s="89">
        <v>82</v>
      </c>
      <c r="N387" s="89">
        <v>44</v>
      </c>
      <c r="O387" s="89">
        <v>79</v>
      </c>
      <c r="P387" s="89">
        <v>48</v>
      </c>
      <c r="Q387" s="89">
        <v>155</v>
      </c>
      <c r="R387" s="89">
        <v>45</v>
      </c>
      <c r="S387" s="89">
        <v>40</v>
      </c>
      <c r="T387" s="89">
        <v>37</v>
      </c>
      <c r="U387" s="89">
        <v>44</v>
      </c>
      <c r="V387" s="89">
        <v>28</v>
      </c>
      <c r="W387" s="89">
        <v>22</v>
      </c>
      <c r="X387" s="89">
        <v>25</v>
      </c>
      <c r="Y387" s="89">
        <v>20</v>
      </c>
      <c r="Z387" s="89">
        <v>30</v>
      </c>
      <c r="AA387" s="89">
        <v>25</v>
      </c>
      <c r="AB387" s="89">
        <v>27</v>
      </c>
      <c r="AC387" s="89">
        <v>32</v>
      </c>
      <c r="AD387" s="89">
        <v>25</v>
      </c>
      <c r="AE387" s="89">
        <v>156</v>
      </c>
      <c r="AF387" s="89">
        <v>148</v>
      </c>
      <c r="AG387" s="89">
        <v>155</v>
      </c>
      <c r="AH387" s="89">
        <v>141</v>
      </c>
      <c r="AI387" s="89">
        <v>140</v>
      </c>
      <c r="AJ387" s="89">
        <v>133</v>
      </c>
      <c r="AK387" s="89">
        <v>148</v>
      </c>
      <c r="AL387" s="89">
        <v>144</v>
      </c>
      <c r="AM387" s="89">
        <v>150</v>
      </c>
      <c r="AN387" s="89">
        <v>127</v>
      </c>
      <c r="AO387" s="89">
        <v>144</v>
      </c>
      <c r="AP387" s="89">
        <v>124</v>
      </c>
      <c r="AQ387" s="93">
        <v>266</v>
      </c>
      <c r="AR387" s="89">
        <v>291</v>
      </c>
      <c r="AS387" s="89">
        <v>262</v>
      </c>
      <c r="AT387" s="89">
        <v>274</v>
      </c>
      <c r="AU387" s="89">
        <v>279</v>
      </c>
      <c r="AV387" s="93">
        <v>272</v>
      </c>
      <c r="AW387" s="89">
        <v>270</v>
      </c>
      <c r="AX387">
        <v>291</v>
      </c>
      <c r="AY387">
        <v>297.35477692620742</v>
      </c>
      <c r="AZ387">
        <v>312.21488034061059</v>
      </c>
      <c r="BA387">
        <v>313.5062211872783</v>
      </c>
      <c r="BB387">
        <v>326.81193124068682</v>
      </c>
      <c r="BC387">
        <v>326.00077482949536</v>
      </c>
      <c r="BD387">
        <v>344.86790151559637</v>
      </c>
      <c r="BE387">
        <v>348.07275904787599</v>
      </c>
      <c r="BF387">
        <v>364.08983642543706</v>
      </c>
      <c r="BG387">
        <v>360.78198156299999</v>
      </c>
      <c r="BH387">
        <v>374.08516361856897</v>
      </c>
      <c r="BI387">
        <v>369.07057514208378</v>
      </c>
      <c r="BJ387">
        <v>377.91289640969052</v>
      </c>
      <c r="BK387">
        <v>365.79082027768595</v>
      </c>
      <c r="BL387">
        <v>371.12129809095762</v>
      </c>
      <c r="BM387">
        <v>356.47876392766051</v>
      </c>
      <c r="BN387">
        <v>358.20580930918692</v>
      </c>
      <c r="BO387">
        <v>340.7305712487094</v>
      </c>
      <c r="BP387">
        <v>340.99179042624564</v>
      </c>
      <c r="BQ387">
        <v>322.77228837411343</v>
      </c>
      <c r="BR387">
        <v>319.29769989921112</v>
      </c>
      <c r="BS387">
        <v>298.68402655223736</v>
      </c>
      <c r="BT387" s="94"/>
      <c r="BU387" s="94"/>
      <c r="BV387" s="94"/>
      <c r="BW387" s="94"/>
      <c r="BX387" s="94"/>
      <c r="BY387" s="94"/>
      <c r="BZ387" s="94"/>
      <c r="CA387" s="94"/>
      <c r="CB387" s="94"/>
      <c r="CC387" s="94"/>
      <c r="CD387" s="94"/>
      <c r="CE387" s="94"/>
      <c r="CF387" s="94"/>
      <c r="CG387" s="94"/>
    </row>
    <row r="388" spans="1:85" ht="12.75" customHeight="1" x14ac:dyDescent="0.4">
      <c r="B388" s="95" t="s">
        <v>47</v>
      </c>
      <c r="H388" s="89">
        <v>102</v>
      </c>
      <c r="I388" s="89">
        <v>106</v>
      </c>
      <c r="J388" s="89">
        <v>71</v>
      </c>
      <c r="K388" s="89">
        <v>144</v>
      </c>
      <c r="L388" s="89">
        <v>99</v>
      </c>
      <c r="M388" s="89">
        <v>116</v>
      </c>
      <c r="N388" s="89">
        <v>65</v>
      </c>
      <c r="O388" s="89">
        <v>99</v>
      </c>
      <c r="P388" s="89">
        <v>67</v>
      </c>
      <c r="Q388" s="89">
        <v>129</v>
      </c>
      <c r="R388" s="89">
        <v>67</v>
      </c>
      <c r="S388" s="89">
        <v>70</v>
      </c>
      <c r="T388" s="89">
        <v>59</v>
      </c>
      <c r="U388" s="89">
        <v>56</v>
      </c>
      <c r="V388" s="89">
        <v>46</v>
      </c>
      <c r="W388" s="89">
        <v>36</v>
      </c>
      <c r="X388" s="89">
        <v>44</v>
      </c>
      <c r="Y388" s="89">
        <v>36</v>
      </c>
      <c r="Z388" s="89">
        <v>48</v>
      </c>
      <c r="AA388" s="89">
        <v>50</v>
      </c>
      <c r="AB388" s="89">
        <v>48</v>
      </c>
      <c r="AC388" s="89">
        <v>60</v>
      </c>
      <c r="AD388" s="89">
        <v>46</v>
      </c>
      <c r="AE388" s="89">
        <v>283</v>
      </c>
      <c r="AF388" s="89">
        <v>268</v>
      </c>
      <c r="AG388" s="89">
        <v>272</v>
      </c>
      <c r="AH388" s="89">
        <v>273</v>
      </c>
      <c r="AI388" s="89">
        <v>274</v>
      </c>
      <c r="AJ388" s="89">
        <v>234</v>
      </c>
      <c r="AK388" s="89">
        <v>269</v>
      </c>
      <c r="AL388" s="89">
        <v>253</v>
      </c>
      <c r="AM388" s="89">
        <v>284</v>
      </c>
      <c r="AN388" s="89">
        <v>218</v>
      </c>
      <c r="AO388" s="89">
        <v>288</v>
      </c>
      <c r="AP388" s="89">
        <v>243</v>
      </c>
      <c r="AQ388" s="93">
        <v>443</v>
      </c>
      <c r="AR388" s="89">
        <v>465</v>
      </c>
      <c r="AS388" s="89">
        <v>445</v>
      </c>
      <c r="AT388" s="89">
        <v>481</v>
      </c>
      <c r="AU388" s="89">
        <v>449</v>
      </c>
      <c r="AV388" s="93">
        <v>452</v>
      </c>
      <c r="AW388" s="89">
        <v>492</v>
      </c>
      <c r="AX388">
        <v>516</v>
      </c>
      <c r="AY388">
        <v>514.21793989864557</v>
      </c>
      <c r="AZ388">
        <v>530.29593924126402</v>
      </c>
      <c r="BA388">
        <v>525.53247278913364</v>
      </c>
      <c r="BB388">
        <v>549.5939527460215</v>
      </c>
      <c r="BC388">
        <v>551.90769623465724</v>
      </c>
      <c r="BD388">
        <v>574.37700818287476</v>
      </c>
      <c r="BE388">
        <v>569.40240689122652</v>
      </c>
      <c r="BF388">
        <v>594.27271640890854</v>
      </c>
      <c r="BG388">
        <v>591.29936023513267</v>
      </c>
      <c r="BH388">
        <v>617.68299056119042</v>
      </c>
      <c r="BI388">
        <v>613.48940408238923</v>
      </c>
      <c r="BJ388">
        <v>633.21901159813024</v>
      </c>
      <c r="BK388">
        <v>618.72969476410594</v>
      </c>
      <c r="BL388">
        <v>633.82334821092229</v>
      </c>
      <c r="BM388">
        <v>613.30208168881654</v>
      </c>
      <c r="BN388">
        <v>622.89949694108293</v>
      </c>
      <c r="BO388">
        <v>599.35614364251364</v>
      </c>
      <c r="BP388">
        <v>607.70410295098952</v>
      </c>
      <c r="BQ388">
        <v>583.07649686427271</v>
      </c>
      <c r="BR388">
        <v>589.77210871831619</v>
      </c>
      <c r="BS388">
        <v>563.41796224322388</v>
      </c>
      <c r="BT388" s="94"/>
      <c r="BU388" s="94"/>
      <c r="BV388" s="94"/>
      <c r="BW388" s="94"/>
      <c r="BX388" s="94"/>
      <c r="BY388" s="94"/>
      <c r="BZ388" s="94"/>
      <c r="CA388" s="94"/>
      <c r="CB388" s="94"/>
      <c r="CC388" s="94"/>
      <c r="CD388" s="94"/>
      <c r="CE388" s="94"/>
      <c r="CF388" s="94"/>
      <c r="CG388" s="94"/>
    </row>
    <row r="389" spans="1:85" ht="12.75" customHeight="1" x14ac:dyDescent="0.4">
      <c r="B389" s="95" t="s">
        <v>48</v>
      </c>
      <c r="H389" s="89">
        <v>46</v>
      </c>
      <c r="I389" s="89">
        <v>50</v>
      </c>
      <c r="J389" s="89">
        <v>21</v>
      </c>
      <c r="K389" s="89">
        <v>46</v>
      </c>
      <c r="L389" s="89">
        <v>37</v>
      </c>
      <c r="M389" s="89">
        <v>36</v>
      </c>
      <c r="N389" s="89">
        <v>33</v>
      </c>
      <c r="O389" s="89">
        <v>33</v>
      </c>
      <c r="P389" s="89">
        <v>30</v>
      </c>
      <c r="Q389" s="89">
        <v>54</v>
      </c>
      <c r="R389" s="89">
        <v>19</v>
      </c>
      <c r="S389" s="89">
        <v>16</v>
      </c>
      <c r="T389" s="89">
        <v>18</v>
      </c>
      <c r="U389" s="89">
        <v>16</v>
      </c>
      <c r="V389" s="89">
        <v>12</v>
      </c>
      <c r="W389" s="89">
        <v>11</v>
      </c>
      <c r="X389" s="89">
        <v>10</v>
      </c>
      <c r="Y389" s="89">
        <v>11</v>
      </c>
      <c r="Z389" s="89">
        <v>13</v>
      </c>
      <c r="AA389" s="89">
        <v>11</v>
      </c>
      <c r="AB389" s="89">
        <v>8</v>
      </c>
      <c r="AC389" s="89">
        <v>13</v>
      </c>
      <c r="AD389" s="89">
        <v>11</v>
      </c>
      <c r="AE389" s="89">
        <v>96</v>
      </c>
      <c r="AF389" s="89">
        <v>91</v>
      </c>
      <c r="AG389" s="89">
        <v>88</v>
      </c>
      <c r="AH389" s="89">
        <v>90</v>
      </c>
      <c r="AI389" s="89">
        <v>85</v>
      </c>
      <c r="AJ389" s="89">
        <v>81</v>
      </c>
      <c r="AK389" s="89">
        <v>84</v>
      </c>
      <c r="AL389" s="89">
        <v>76</v>
      </c>
      <c r="AM389" s="89">
        <v>95</v>
      </c>
      <c r="AN389" s="89">
        <v>62</v>
      </c>
      <c r="AO389" s="89">
        <v>74</v>
      </c>
      <c r="AP389" s="89">
        <v>61</v>
      </c>
      <c r="AQ389" s="93">
        <v>117</v>
      </c>
      <c r="AR389" s="89">
        <v>124</v>
      </c>
      <c r="AS389" s="89">
        <v>122</v>
      </c>
      <c r="AT389" s="89">
        <v>130</v>
      </c>
      <c r="AU389" s="89">
        <v>111</v>
      </c>
      <c r="AV389" s="93">
        <v>102</v>
      </c>
      <c r="AW389" s="89">
        <v>106</v>
      </c>
      <c r="AX389">
        <v>114</v>
      </c>
      <c r="AY389">
        <v>114.14643424931086</v>
      </c>
      <c r="AZ389">
        <v>117.5892431624527</v>
      </c>
      <c r="BA389">
        <v>116.17931006779665</v>
      </c>
      <c r="BB389">
        <v>120.90187553440788</v>
      </c>
      <c r="BC389">
        <v>120.11893357444733</v>
      </c>
      <c r="BD389">
        <v>122.35575104164623</v>
      </c>
      <c r="BE389">
        <v>118.91828803352786</v>
      </c>
      <c r="BF389">
        <v>122.97576255723773</v>
      </c>
      <c r="BG389">
        <v>121.02025976743224</v>
      </c>
      <c r="BH389">
        <v>125.36478050925895</v>
      </c>
      <c r="BI389">
        <v>124.38301163510394</v>
      </c>
      <c r="BJ389">
        <v>129.12672033746512</v>
      </c>
      <c r="BK389">
        <v>127.05941133205607</v>
      </c>
      <c r="BL389">
        <v>129.49926815315288</v>
      </c>
      <c r="BM389">
        <v>124.94280212740185</v>
      </c>
      <c r="BN389">
        <v>125.9447866282829</v>
      </c>
      <c r="BO389">
        <v>120.24661749845555</v>
      </c>
      <c r="BP389">
        <v>120.70680471156317</v>
      </c>
      <c r="BQ389">
        <v>114.8575624338084</v>
      </c>
      <c r="BR389">
        <v>115.89301464518817</v>
      </c>
      <c r="BS389">
        <v>110.58197725718601</v>
      </c>
      <c r="BT389" s="94"/>
      <c r="BU389" s="94"/>
      <c r="BV389" s="94"/>
      <c r="BW389" s="94"/>
      <c r="BX389" s="94"/>
      <c r="BY389" s="94"/>
      <c r="BZ389" s="94"/>
      <c r="CA389" s="94"/>
      <c r="CB389" s="94"/>
      <c r="CC389" s="94"/>
      <c r="CD389" s="94"/>
      <c r="CE389" s="94"/>
      <c r="CF389" s="94"/>
      <c r="CG389" s="94"/>
    </row>
    <row r="390" spans="1:85" ht="12.75" customHeight="1" x14ac:dyDescent="0.4">
      <c r="B390" s="95" t="s">
        <v>49</v>
      </c>
      <c r="H390" s="89">
        <v>3</v>
      </c>
      <c r="I390" s="89">
        <v>4</v>
      </c>
      <c r="J390" s="89">
        <v>5</v>
      </c>
      <c r="K390" s="89">
        <v>6</v>
      </c>
      <c r="L390" s="89">
        <v>3</v>
      </c>
      <c r="M390" s="89">
        <v>5</v>
      </c>
      <c r="N390" s="89">
        <v>3</v>
      </c>
      <c r="O390" s="89">
        <v>2</v>
      </c>
      <c r="P390" s="89">
        <v>1</v>
      </c>
      <c r="Q390" s="89">
        <v>3</v>
      </c>
      <c r="R390" s="89">
        <v>1</v>
      </c>
      <c r="S390" s="89">
        <v>1</v>
      </c>
      <c r="T390" s="89">
        <v>0</v>
      </c>
      <c r="U390" s="89">
        <v>3</v>
      </c>
      <c r="V390" s="89">
        <v>0</v>
      </c>
      <c r="W390" s="89">
        <v>1</v>
      </c>
      <c r="X390" s="89">
        <v>1</v>
      </c>
      <c r="Y390" s="89">
        <v>2</v>
      </c>
      <c r="Z390" s="89">
        <v>3</v>
      </c>
      <c r="AA390" s="89">
        <v>2</v>
      </c>
      <c r="AB390" s="89">
        <v>2</v>
      </c>
      <c r="AC390" s="89">
        <v>2</v>
      </c>
      <c r="AD390" s="89">
        <v>2</v>
      </c>
      <c r="AE390" s="89">
        <v>19</v>
      </c>
      <c r="AF390" s="89">
        <v>17</v>
      </c>
      <c r="AG390" s="89">
        <v>13</v>
      </c>
      <c r="AH390" s="89">
        <v>7</v>
      </c>
      <c r="AI390" s="89">
        <v>11</v>
      </c>
      <c r="AJ390" s="89">
        <v>11</v>
      </c>
      <c r="AK390" s="89">
        <v>12</v>
      </c>
      <c r="AL390" s="89">
        <v>8</v>
      </c>
      <c r="AM390" s="89">
        <v>6</v>
      </c>
      <c r="AN390" s="89">
        <v>8</v>
      </c>
      <c r="AO390" s="89">
        <v>14</v>
      </c>
      <c r="AP390" s="89">
        <v>13</v>
      </c>
      <c r="AQ390" s="93">
        <v>26</v>
      </c>
      <c r="AR390" s="89">
        <v>28</v>
      </c>
      <c r="AS390" s="89">
        <v>31</v>
      </c>
      <c r="AT390" s="89">
        <v>36</v>
      </c>
      <c r="AU390" s="89">
        <v>32</v>
      </c>
      <c r="AV390" s="93">
        <v>35</v>
      </c>
      <c r="AW390" s="89">
        <v>47</v>
      </c>
      <c r="AX390">
        <v>55</v>
      </c>
      <c r="AY390">
        <v>55.348455151800955</v>
      </c>
      <c r="AZ390">
        <v>57.576489542527291</v>
      </c>
      <c r="BA390">
        <v>57.898313094381308</v>
      </c>
      <c r="BB390">
        <v>58.309451371316072</v>
      </c>
      <c r="BC390">
        <v>55.65763108891899</v>
      </c>
      <c r="BD390">
        <v>59.831883668014477</v>
      </c>
      <c r="BE390">
        <v>61.299463351257174</v>
      </c>
      <c r="BF390">
        <v>61.864969097489912</v>
      </c>
      <c r="BG390">
        <v>59.558767071493321</v>
      </c>
      <c r="BH390">
        <v>60.52915815270282</v>
      </c>
      <c r="BI390">
        <v>58.136694915902055</v>
      </c>
      <c r="BJ390">
        <v>59.111078349907601</v>
      </c>
      <c r="BK390">
        <v>57.879305308977749</v>
      </c>
      <c r="BL390">
        <v>58.882545100355436</v>
      </c>
      <c r="BM390">
        <v>56.999926157117557</v>
      </c>
      <c r="BN390">
        <v>58.330157106265865</v>
      </c>
      <c r="BO390">
        <v>56.863365793968669</v>
      </c>
      <c r="BP390">
        <v>57.663472963268831</v>
      </c>
      <c r="BQ390">
        <v>55.409004444685458</v>
      </c>
      <c r="BR390">
        <v>56.718103725315579</v>
      </c>
      <c r="BS390">
        <v>57.234138558004098</v>
      </c>
      <c r="BT390" s="94"/>
      <c r="BU390" s="94"/>
      <c r="BV390" s="94"/>
      <c r="BW390" s="94"/>
      <c r="BX390" s="94"/>
      <c r="BY390" s="94"/>
      <c r="BZ390" s="94"/>
      <c r="CA390" s="94"/>
      <c r="CB390" s="94"/>
      <c r="CC390" s="94"/>
      <c r="CD390" s="94"/>
      <c r="CE390" s="94"/>
      <c r="CF390" s="94"/>
      <c r="CG390" s="94"/>
    </row>
    <row r="391" spans="1:85" ht="12.75" customHeight="1" x14ac:dyDescent="0.4">
      <c r="B391" s="95" t="s">
        <v>50</v>
      </c>
      <c r="H391" s="89">
        <v>27</v>
      </c>
      <c r="I391" s="89">
        <v>24</v>
      </c>
      <c r="J391" s="89">
        <v>23</v>
      </c>
      <c r="K391" s="89">
        <v>31</v>
      </c>
      <c r="L391" s="89">
        <v>25</v>
      </c>
      <c r="M391" s="89">
        <v>24</v>
      </c>
      <c r="N391" s="89">
        <v>20</v>
      </c>
      <c r="O391" s="89">
        <v>20</v>
      </c>
      <c r="P391" s="89">
        <v>19</v>
      </c>
      <c r="Q391" s="89">
        <v>22</v>
      </c>
      <c r="R391" s="89">
        <v>19</v>
      </c>
      <c r="S391" s="89">
        <v>24</v>
      </c>
      <c r="T391" s="89">
        <v>18</v>
      </c>
      <c r="U391" s="89">
        <v>13</v>
      </c>
      <c r="V391" s="89">
        <v>12</v>
      </c>
      <c r="W391" s="89">
        <v>11</v>
      </c>
      <c r="X391" s="89">
        <v>13</v>
      </c>
      <c r="Y391" s="89">
        <v>20</v>
      </c>
      <c r="Z391" s="89">
        <v>20</v>
      </c>
      <c r="AA391" s="89">
        <v>21</v>
      </c>
      <c r="AB391" s="89">
        <v>17</v>
      </c>
      <c r="AC391" s="89">
        <v>15</v>
      </c>
      <c r="AD391" s="89">
        <v>12</v>
      </c>
      <c r="AE391" s="89">
        <v>59</v>
      </c>
      <c r="AF391" s="89">
        <v>61</v>
      </c>
      <c r="AG391" s="89">
        <v>60</v>
      </c>
      <c r="AH391" s="89">
        <v>61</v>
      </c>
      <c r="AI391" s="89">
        <v>53</v>
      </c>
      <c r="AJ391" s="89">
        <v>48</v>
      </c>
      <c r="AK391" s="89">
        <v>49</v>
      </c>
      <c r="AL391" s="89">
        <v>54</v>
      </c>
      <c r="AM391" s="89">
        <v>57</v>
      </c>
      <c r="AN391" s="89">
        <v>45</v>
      </c>
      <c r="AO391" s="89">
        <v>67</v>
      </c>
      <c r="AP391" s="89">
        <v>47</v>
      </c>
      <c r="AQ391" s="93">
        <v>86</v>
      </c>
      <c r="AR391" s="89">
        <v>101</v>
      </c>
      <c r="AS391" s="89">
        <v>106</v>
      </c>
      <c r="AT391" s="89">
        <v>109</v>
      </c>
      <c r="AU391" s="89">
        <v>114</v>
      </c>
      <c r="AV391" s="93">
        <v>112</v>
      </c>
      <c r="AW391" s="89">
        <v>124</v>
      </c>
      <c r="AX391">
        <v>128</v>
      </c>
      <c r="AY391">
        <v>123.2521294026309</v>
      </c>
      <c r="AZ391">
        <v>126.09916785028922</v>
      </c>
      <c r="BA391">
        <v>123.18261242297675</v>
      </c>
      <c r="BB391">
        <v>127.52083161311072</v>
      </c>
      <c r="BC391">
        <v>125.50222812977943</v>
      </c>
      <c r="BD391">
        <v>130.66155702542346</v>
      </c>
      <c r="BE391">
        <v>126.97233927423099</v>
      </c>
      <c r="BF391">
        <v>130.15962438976632</v>
      </c>
      <c r="BG391">
        <v>127.35576934163079</v>
      </c>
      <c r="BH391">
        <v>132.35065697954442</v>
      </c>
      <c r="BI391">
        <v>130.52534219089677</v>
      </c>
      <c r="BJ391">
        <v>138.11567913122562</v>
      </c>
      <c r="BK391">
        <v>138.12926524368257</v>
      </c>
      <c r="BL391">
        <v>146.3890559188674</v>
      </c>
      <c r="BM391">
        <v>151.08012007760249</v>
      </c>
      <c r="BN391">
        <v>161.19710139637141</v>
      </c>
      <c r="BO391">
        <v>161.80758238073156</v>
      </c>
      <c r="BP391">
        <v>170.04592690380164</v>
      </c>
      <c r="BQ391">
        <v>169.05660089347921</v>
      </c>
      <c r="BR391">
        <v>176.87998784907813</v>
      </c>
      <c r="BS391">
        <v>175.2153191411287</v>
      </c>
      <c r="BT391" s="94"/>
      <c r="BU391" s="94"/>
      <c r="BV391" s="94"/>
      <c r="BW391" s="94"/>
      <c r="BX391" s="94"/>
      <c r="BY391" s="94"/>
      <c r="BZ391" s="94"/>
      <c r="CA391" s="94"/>
      <c r="CB391" s="94"/>
      <c r="CC391" s="94"/>
      <c r="CD391" s="94"/>
      <c r="CE391" s="94"/>
      <c r="CF391" s="94"/>
      <c r="CG391" s="94"/>
    </row>
    <row r="392" spans="1:85" ht="12.75" customHeight="1" x14ac:dyDescent="0.4">
      <c r="B392" s="95" t="s">
        <v>54</v>
      </c>
      <c r="H392" s="89">
        <v>0</v>
      </c>
      <c r="I392" s="89">
        <v>0</v>
      </c>
      <c r="J392" s="89">
        <v>0</v>
      </c>
      <c r="K392" s="89">
        <v>0</v>
      </c>
      <c r="L392" s="89">
        <v>0</v>
      </c>
      <c r="M392" s="89">
        <v>0</v>
      </c>
      <c r="N392" s="89">
        <v>0</v>
      </c>
      <c r="O392" s="89">
        <v>0</v>
      </c>
      <c r="P392" s="89">
        <v>0</v>
      </c>
      <c r="Q392" s="89">
        <v>0</v>
      </c>
      <c r="R392" s="89">
        <v>0</v>
      </c>
      <c r="S392" s="89">
        <v>2</v>
      </c>
      <c r="T392" s="89">
        <v>0</v>
      </c>
      <c r="U392" s="89">
        <v>0</v>
      </c>
      <c r="V392" s="89">
        <v>0</v>
      </c>
      <c r="W392" s="89">
        <v>2</v>
      </c>
      <c r="X392" s="89">
        <v>3</v>
      </c>
      <c r="Y392" s="89">
        <v>1</v>
      </c>
      <c r="Z392" s="89">
        <v>5</v>
      </c>
      <c r="AA392" s="89">
        <v>7</v>
      </c>
      <c r="AB392" s="89">
        <v>5</v>
      </c>
      <c r="AC392" s="89">
        <v>6</v>
      </c>
      <c r="AD392" s="89">
        <v>6</v>
      </c>
      <c r="AE392" s="89">
        <v>12</v>
      </c>
      <c r="AF392" s="89">
        <v>15</v>
      </c>
      <c r="AG392" s="89">
        <v>16</v>
      </c>
      <c r="AH392" s="89">
        <v>16</v>
      </c>
      <c r="AI392" s="89">
        <v>16</v>
      </c>
      <c r="AJ392" s="89">
        <v>14</v>
      </c>
      <c r="AK392" s="89">
        <v>13</v>
      </c>
      <c r="AL392" s="89">
        <v>19</v>
      </c>
      <c r="AM392" s="89">
        <v>15</v>
      </c>
      <c r="AN392" s="89">
        <v>11</v>
      </c>
      <c r="AO392" s="89">
        <v>23</v>
      </c>
      <c r="AP392" s="89">
        <v>21</v>
      </c>
      <c r="AQ392" s="93">
        <v>29</v>
      </c>
      <c r="AR392" s="89">
        <v>24</v>
      </c>
      <c r="AS392" s="89">
        <v>22</v>
      </c>
      <c r="AT392" s="89">
        <v>28</v>
      </c>
      <c r="AU392" s="89">
        <v>30</v>
      </c>
      <c r="AV392" s="93">
        <v>32</v>
      </c>
      <c r="AW392" s="89">
        <v>35</v>
      </c>
      <c r="AX392">
        <v>55</v>
      </c>
      <c r="AY392">
        <v>55.742768324873289</v>
      </c>
      <c r="AZ392">
        <v>58.084730158607115</v>
      </c>
      <c r="BA392">
        <v>59.265274126226544</v>
      </c>
      <c r="BB392">
        <v>61.03452679250789</v>
      </c>
      <c r="BC392">
        <v>60.237443078097151</v>
      </c>
      <c r="BD392">
        <v>61.643247949222221</v>
      </c>
      <c r="BE392">
        <v>60.999129350249682</v>
      </c>
      <c r="BF392">
        <v>63.489901493845672</v>
      </c>
      <c r="BG392">
        <v>63.928233075338511</v>
      </c>
      <c r="BH392">
        <v>66.345650273397254</v>
      </c>
      <c r="BI392">
        <v>65.312032127566582</v>
      </c>
      <c r="BJ392">
        <v>65.996501205553017</v>
      </c>
      <c r="BK392">
        <v>64.031247174479248</v>
      </c>
      <c r="BL392">
        <v>66.857395529099605</v>
      </c>
      <c r="BM392">
        <v>67.004350373802822</v>
      </c>
      <c r="BN392">
        <v>70.978806497056155</v>
      </c>
      <c r="BO392">
        <v>71.863488481602431</v>
      </c>
      <c r="BP392">
        <v>72.348084429298027</v>
      </c>
      <c r="BQ392">
        <v>69.681944559227816</v>
      </c>
      <c r="BR392">
        <v>70.210494322787653</v>
      </c>
      <c r="BS392">
        <v>67.709153759215695</v>
      </c>
      <c r="BT392" s="94"/>
      <c r="BU392" s="94"/>
      <c r="BV392" s="94"/>
      <c r="BW392" s="94"/>
      <c r="BX392" s="94"/>
      <c r="BY392" s="94"/>
      <c r="BZ392" s="94"/>
      <c r="CA392" s="94"/>
      <c r="CB392" s="94"/>
      <c r="CC392" s="94"/>
      <c r="CD392" s="94"/>
      <c r="CE392" s="94"/>
      <c r="CF392" s="94"/>
      <c r="CG392" s="94"/>
    </row>
    <row r="393" spans="1:85" ht="12.75" customHeight="1" x14ac:dyDescent="0.4">
      <c r="B393" s="95" t="s">
        <v>55</v>
      </c>
      <c r="C393" s="95" t="s">
        <v>30</v>
      </c>
      <c r="D393" s="95" t="s">
        <v>30</v>
      </c>
      <c r="E393" s="95" t="s">
        <v>30</v>
      </c>
      <c r="F393" s="95" t="s">
        <v>30</v>
      </c>
      <c r="G393" s="95" t="s">
        <v>30</v>
      </c>
      <c r="H393" s="95">
        <v>1179</v>
      </c>
      <c r="I393" s="95">
        <v>1079</v>
      </c>
      <c r="J393" s="95">
        <v>798</v>
      </c>
      <c r="K393" s="95">
        <v>1546</v>
      </c>
      <c r="L393" s="95">
        <v>1263</v>
      </c>
      <c r="M393" s="95">
        <v>992</v>
      </c>
      <c r="N393" s="95">
        <v>799</v>
      </c>
      <c r="O393" s="95">
        <v>898</v>
      </c>
      <c r="P393" s="95">
        <v>815</v>
      </c>
      <c r="Q393" s="95">
        <v>1367</v>
      </c>
      <c r="R393" s="95">
        <v>728</v>
      </c>
      <c r="S393" s="95">
        <v>711</v>
      </c>
      <c r="T393" s="95">
        <v>683</v>
      </c>
      <c r="U393" s="95">
        <v>636</v>
      </c>
      <c r="V393" s="95">
        <v>479</v>
      </c>
      <c r="W393" s="95">
        <v>411</v>
      </c>
      <c r="X393" s="95">
        <v>534</v>
      </c>
      <c r="Y393" s="95">
        <v>425</v>
      </c>
      <c r="Z393" s="95">
        <v>553</v>
      </c>
      <c r="AA393" s="95">
        <v>530</v>
      </c>
      <c r="AB393" s="95">
        <v>529</v>
      </c>
      <c r="AC393" s="95">
        <v>590</v>
      </c>
      <c r="AD393" s="95">
        <v>510</v>
      </c>
      <c r="AE393" s="95">
        <v>2607</v>
      </c>
      <c r="AF393" s="95">
        <v>2526</v>
      </c>
      <c r="AG393" s="95">
        <v>2513</v>
      </c>
      <c r="AH393" s="95">
        <v>2490</v>
      </c>
      <c r="AI393" s="95">
        <v>2526</v>
      </c>
      <c r="AJ393" s="95">
        <v>2261</v>
      </c>
      <c r="AK393" s="95">
        <v>2477</v>
      </c>
      <c r="AL393" s="95">
        <v>2373</v>
      </c>
      <c r="AM393" s="95">
        <v>2671</v>
      </c>
      <c r="AN393" s="95">
        <v>2239</v>
      </c>
      <c r="AO393" s="95">
        <v>2860</v>
      </c>
      <c r="AP393" s="95">
        <v>2443</v>
      </c>
      <c r="AQ393" s="119">
        <v>4375</v>
      </c>
      <c r="AR393" s="95">
        <v>4746</v>
      </c>
      <c r="AS393" s="95">
        <v>4716</v>
      </c>
      <c r="AT393" s="95">
        <v>5074</v>
      </c>
      <c r="AU393" s="95">
        <v>4922</v>
      </c>
      <c r="AV393" s="119">
        <v>5061</v>
      </c>
      <c r="AW393" s="95">
        <v>5380</v>
      </c>
      <c r="AX393">
        <v>5635</v>
      </c>
      <c r="AY393">
        <v>5715.3485437494046</v>
      </c>
      <c r="AZ393">
        <v>6009.8774488694735</v>
      </c>
      <c r="BA393">
        <v>6051.4977764378664</v>
      </c>
      <c r="BB393">
        <v>6345.5372003723705</v>
      </c>
      <c r="BC393">
        <v>6343.1155739846517</v>
      </c>
      <c r="BD393">
        <v>6641.9689048316177</v>
      </c>
      <c r="BE393">
        <v>6616.0378511249883</v>
      </c>
      <c r="BF393">
        <v>6909.1556050370828</v>
      </c>
      <c r="BG393">
        <v>6858.7435827561667</v>
      </c>
      <c r="BH393">
        <v>7164.1497817804438</v>
      </c>
      <c r="BI393">
        <v>7105.1740642073764</v>
      </c>
      <c r="BJ393">
        <v>7394.1601970677148</v>
      </c>
      <c r="BK393">
        <v>7291.2676654072384</v>
      </c>
      <c r="BL393">
        <v>7557.2698694724604</v>
      </c>
      <c r="BM393">
        <v>7423.2250995890072</v>
      </c>
      <c r="BN393">
        <v>7655.2924605020917</v>
      </c>
      <c r="BO393">
        <v>7476.7343702558392</v>
      </c>
      <c r="BP393">
        <v>7670.1086478651969</v>
      </c>
      <c r="BQ393">
        <v>7445.8169252297648</v>
      </c>
      <c r="BR393">
        <v>7595.9732991109331</v>
      </c>
      <c r="BS393">
        <v>7328.312092037806</v>
      </c>
      <c r="BT393" s="94"/>
      <c r="BU393" s="94"/>
      <c r="BV393" s="94"/>
      <c r="BW393" s="94"/>
      <c r="BX393" s="94"/>
      <c r="BY393" s="94"/>
      <c r="BZ393" s="94"/>
      <c r="CA393" s="94"/>
      <c r="CB393" s="94"/>
      <c r="CC393" s="94"/>
      <c r="CD393" s="94"/>
      <c r="CE393" s="94"/>
      <c r="CF393" s="94"/>
      <c r="CG393" s="94"/>
    </row>
    <row r="394" spans="1:85" ht="12.75" customHeight="1" x14ac:dyDescent="0.4">
      <c r="A394" s="307"/>
      <c r="B394" s="95" t="s">
        <v>10</v>
      </c>
      <c r="BT394" s="94"/>
      <c r="BU394" s="94"/>
      <c r="BV394" s="94"/>
      <c r="BW394" s="94"/>
      <c r="BX394" s="94"/>
      <c r="BY394" s="94"/>
      <c r="BZ394" s="94"/>
      <c r="CA394" s="94"/>
      <c r="CB394" s="94"/>
      <c r="CC394" s="94"/>
      <c r="CD394" s="94"/>
      <c r="CE394" s="94"/>
      <c r="CF394" s="94"/>
      <c r="CG394" s="94"/>
    </row>
    <row r="398" spans="1:85" ht="12.75" customHeight="1" x14ac:dyDescent="0.4">
      <c r="A398" s="307"/>
      <c r="BT398" s="94"/>
      <c r="BU398" s="94"/>
      <c r="BV398" s="94"/>
      <c r="BW398" s="94"/>
      <c r="BX398" s="94"/>
      <c r="BY398" s="94"/>
      <c r="BZ398" s="94"/>
      <c r="CA398" s="94"/>
      <c r="CB398" s="94"/>
      <c r="CC398" s="94"/>
      <c r="CD398" s="94"/>
      <c r="CE398" s="94"/>
      <c r="CF398" s="94"/>
      <c r="CG398" s="94"/>
    </row>
    <row r="399" spans="1:85" ht="12.75" customHeight="1" x14ac:dyDescent="0.4">
      <c r="A399" s="307"/>
      <c r="BT399" s="94"/>
      <c r="BU399" s="94"/>
      <c r="BV399" s="94"/>
      <c r="BW399" s="94"/>
      <c r="BX399" s="94"/>
      <c r="BY399" s="94"/>
      <c r="BZ399" s="94"/>
      <c r="CA399" s="94"/>
      <c r="CB399" s="94"/>
      <c r="CC399" s="94"/>
      <c r="CD399" s="94"/>
      <c r="CE399" s="94"/>
      <c r="CF399" s="94"/>
      <c r="CG399" s="94"/>
    </row>
    <row r="400" spans="1:85" ht="12.75" customHeight="1" x14ac:dyDescent="0.4">
      <c r="A400" s="307"/>
      <c r="BT400" s="94"/>
      <c r="BU400" s="94"/>
      <c r="BV400" s="94"/>
      <c r="BW400" s="94"/>
      <c r="BX400" s="94"/>
      <c r="BY400" s="94"/>
      <c r="BZ400" s="94"/>
      <c r="CA400" s="94"/>
      <c r="CB400" s="94"/>
      <c r="CC400" s="94"/>
      <c r="CD400" s="94"/>
      <c r="CE400" s="94"/>
      <c r="CF400" s="94"/>
      <c r="CG400" s="94"/>
    </row>
    <row r="401" spans="1:262" ht="12.75" customHeight="1" x14ac:dyDescent="0.4">
      <c r="A401" s="307"/>
    </row>
    <row r="402" spans="1:262" ht="12.75" customHeight="1" x14ac:dyDescent="0.4">
      <c r="A402" s="307"/>
    </row>
    <row r="404" spans="1:262" ht="12.75" customHeight="1" x14ac:dyDescent="0.4">
      <c r="A404" s="308" t="s">
        <v>18</v>
      </c>
    </row>
    <row r="405" spans="1:262" ht="12.75" customHeight="1" x14ac:dyDescent="0.4">
      <c r="B405" s="95" t="s">
        <v>51</v>
      </c>
      <c r="C405" s="89" t="s">
        <v>30</v>
      </c>
      <c r="D405" s="89" t="s">
        <v>30</v>
      </c>
      <c r="E405" s="89" t="s">
        <v>30</v>
      </c>
      <c r="F405" s="89" t="s">
        <v>30</v>
      </c>
      <c r="G405" s="89" t="s">
        <v>30</v>
      </c>
      <c r="H405" s="89">
        <v>9025</v>
      </c>
      <c r="I405" s="89">
        <v>8673</v>
      </c>
      <c r="J405" s="89">
        <v>8237</v>
      </c>
      <c r="K405" s="89">
        <v>7876</v>
      </c>
      <c r="L405" s="89">
        <v>8972</v>
      </c>
      <c r="M405" s="89">
        <v>9122</v>
      </c>
      <c r="N405" s="89">
        <v>8772</v>
      </c>
      <c r="O405" s="89">
        <v>8455</v>
      </c>
      <c r="P405" s="89">
        <v>8177</v>
      </c>
      <c r="Q405" s="89">
        <v>7888</v>
      </c>
      <c r="R405" s="89">
        <v>7676</v>
      </c>
      <c r="S405" s="89">
        <v>7452</v>
      </c>
      <c r="T405" s="89">
        <v>6991</v>
      </c>
      <c r="U405" s="89">
        <v>6615</v>
      </c>
      <c r="V405" s="89">
        <v>1276</v>
      </c>
      <c r="W405" s="89">
        <v>1290</v>
      </c>
      <c r="X405" s="89">
        <v>1258</v>
      </c>
      <c r="Y405" s="89">
        <v>1232</v>
      </c>
      <c r="Z405" s="89">
        <v>1166</v>
      </c>
      <c r="AA405" s="89">
        <v>1145</v>
      </c>
      <c r="AB405" s="89">
        <v>1098</v>
      </c>
      <c r="AC405" s="89">
        <v>1060</v>
      </c>
      <c r="AD405" s="89">
        <v>1007</v>
      </c>
      <c r="AE405" s="89">
        <v>919</v>
      </c>
      <c r="AF405" s="89">
        <v>881</v>
      </c>
      <c r="AG405" s="89">
        <v>857</v>
      </c>
      <c r="AH405" s="89">
        <v>806</v>
      </c>
      <c r="AI405" s="89">
        <v>773</v>
      </c>
      <c r="AJ405" s="89">
        <v>985</v>
      </c>
      <c r="AK405" s="89">
        <v>931</v>
      </c>
      <c r="AL405" s="89">
        <v>684</v>
      </c>
      <c r="AM405" s="89">
        <v>652</v>
      </c>
      <c r="AN405" s="89">
        <v>646</v>
      </c>
      <c r="AO405" s="89">
        <v>625</v>
      </c>
      <c r="AP405" s="89">
        <v>602</v>
      </c>
      <c r="AQ405" s="93">
        <v>591</v>
      </c>
      <c r="AR405" s="89">
        <v>574</v>
      </c>
      <c r="AS405" s="89">
        <v>541</v>
      </c>
      <c r="AT405" s="89">
        <v>507</v>
      </c>
      <c r="AU405" s="89">
        <v>317</v>
      </c>
      <c r="AV405" s="93">
        <v>293</v>
      </c>
      <c r="AW405" s="89">
        <v>274</v>
      </c>
      <c r="AX405">
        <v>274</v>
      </c>
      <c r="AY405">
        <v>255.75568512603058</v>
      </c>
      <c r="AZ405">
        <v>237.01644097975441</v>
      </c>
      <c r="BA405">
        <v>221.03209715183038</v>
      </c>
      <c r="BB405">
        <v>205.39568926383436</v>
      </c>
      <c r="BC405">
        <v>192.50275649707692</v>
      </c>
      <c r="BD405">
        <v>179.46148324414753</v>
      </c>
      <c r="BE405">
        <v>168.64696848389212</v>
      </c>
      <c r="BF405">
        <v>156.86647761767017</v>
      </c>
      <c r="BG405">
        <v>146.50651927319268</v>
      </c>
      <c r="BH405">
        <v>136.42738689202451</v>
      </c>
      <c r="BI405">
        <v>128.23748048971902</v>
      </c>
      <c r="BJ405">
        <v>120.03364267075449</v>
      </c>
      <c r="BK405">
        <v>112.91545116272391</v>
      </c>
      <c r="BL405">
        <v>106.04842718015971</v>
      </c>
      <c r="BM405">
        <v>100.79870734887299</v>
      </c>
      <c r="BN405">
        <v>95.810087597763413</v>
      </c>
      <c r="BO405">
        <v>92.026467466170288</v>
      </c>
      <c r="BP405">
        <v>87.821955297156819</v>
      </c>
      <c r="BQ405">
        <v>84.185178819807334</v>
      </c>
      <c r="BR405">
        <v>80.579909260824934</v>
      </c>
      <c r="BS405">
        <v>77.740132471451943</v>
      </c>
    </row>
    <row r="406" spans="1:262" ht="12.75" customHeight="1" x14ac:dyDescent="0.4">
      <c r="B406" s="95" t="s">
        <v>44</v>
      </c>
      <c r="C406" s="89" t="s">
        <v>30</v>
      </c>
      <c r="D406" s="89" t="s">
        <v>30</v>
      </c>
      <c r="E406" s="89" t="s">
        <v>30</v>
      </c>
      <c r="F406" s="89" t="s">
        <v>30</v>
      </c>
      <c r="G406" s="89" t="s">
        <v>30</v>
      </c>
      <c r="H406" s="89">
        <v>6070</v>
      </c>
      <c r="I406" s="89">
        <v>5861</v>
      </c>
      <c r="J406" s="89">
        <v>5633</v>
      </c>
      <c r="K406" s="89">
        <v>5682</v>
      </c>
      <c r="L406" s="89">
        <v>6677</v>
      </c>
      <c r="M406" s="89">
        <v>6574</v>
      </c>
      <c r="N406" s="89">
        <v>6360</v>
      </c>
      <c r="O406" s="89">
        <v>6125</v>
      </c>
      <c r="P406" s="89">
        <v>5922</v>
      </c>
      <c r="Q406" s="89">
        <v>5681</v>
      </c>
      <c r="R406" s="89">
        <v>5536</v>
      </c>
      <c r="S406" s="89">
        <v>5318</v>
      </c>
      <c r="T406" s="89">
        <v>4963</v>
      </c>
      <c r="U406" s="89">
        <v>4659</v>
      </c>
      <c r="V406" s="89">
        <v>993</v>
      </c>
      <c r="W406" s="89">
        <v>979</v>
      </c>
      <c r="X406" s="89">
        <v>938</v>
      </c>
      <c r="Y406" s="89">
        <v>913</v>
      </c>
      <c r="Z406" s="89">
        <v>870</v>
      </c>
      <c r="AA406" s="89">
        <v>827</v>
      </c>
      <c r="AB406" s="89">
        <v>803</v>
      </c>
      <c r="AC406" s="89">
        <v>766</v>
      </c>
      <c r="AD406" s="89">
        <v>722</v>
      </c>
      <c r="AE406" s="89">
        <v>630</v>
      </c>
      <c r="AF406" s="89">
        <v>608</v>
      </c>
      <c r="AG406" s="89">
        <v>572</v>
      </c>
      <c r="AH406" s="89">
        <v>554</v>
      </c>
      <c r="AI406" s="89">
        <v>530</v>
      </c>
      <c r="AJ406" s="89">
        <v>667</v>
      </c>
      <c r="AK406" s="89">
        <v>639</v>
      </c>
      <c r="AL406" s="89">
        <v>448</v>
      </c>
      <c r="AM406" s="89">
        <v>414</v>
      </c>
      <c r="AN406" s="89">
        <v>406</v>
      </c>
      <c r="AO406" s="89">
        <v>386</v>
      </c>
      <c r="AP406" s="89">
        <v>365</v>
      </c>
      <c r="AQ406" s="93">
        <v>351</v>
      </c>
      <c r="AR406" s="89">
        <v>334</v>
      </c>
      <c r="AS406" s="89">
        <v>314</v>
      </c>
      <c r="AT406" s="89">
        <v>296</v>
      </c>
      <c r="AU406" s="89">
        <v>182</v>
      </c>
      <c r="AV406" s="93">
        <v>167</v>
      </c>
      <c r="AW406" s="89">
        <v>158</v>
      </c>
      <c r="AX406">
        <v>155</v>
      </c>
      <c r="AY406">
        <v>145.06412757666294</v>
      </c>
      <c r="AZ406">
        <v>134.15194375936881</v>
      </c>
      <c r="BA406">
        <v>124.41442421459578</v>
      </c>
      <c r="BB406">
        <v>114.06321609430233</v>
      </c>
      <c r="BC406">
        <v>105.66508705363412</v>
      </c>
      <c r="BD406">
        <v>96.978442431638541</v>
      </c>
      <c r="BE406">
        <v>89.352363587135187</v>
      </c>
      <c r="BF406">
        <v>82.979882786201415</v>
      </c>
      <c r="BG406">
        <v>77.953716371437622</v>
      </c>
      <c r="BH406">
        <v>71.907530796965148</v>
      </c>
      <c r="BI406">
        <v>66.573320261015397</v>
      </c>
      <c r="BJ406">
        <v>61.56938174708921</v>
      </c>
      <c r="BK406">
        <v>57.313175417646562</v>
      </c>
      <c r="BL406">
        <v>53.032686925167582</v>
      </c>
      <c r="BM406">
        <v>49.458479718417948</v>
      </c>
      <c r="BN406">
        <v>46.514067625887037</v>
      </c>
      <c r="BO406">
        <v>44.15059258491965</v>
      </c>
      <c r="BP406">
        <v>41.736638235409373</v>
      </c>
      <c r="BQ406">
        <v>39.717655081053636</v>
      </c>
      <c r="BR406">
        <v>38.083285192137737</v>
      </c>
      <c r="BS406">
        <v>36.941453312557314</v>
      </c>
    </row>
    <row r="407" spans="1:262" ht="12.75" customHeight="1" x14ac:dyDescent="0.4">
      <c r="B407" s="95" t="s">
        <v>45</v>
      </c>
      <c r="C407" s="89" t="s">
        <v>30</v>
      </c>
      <c r="D407" s="89" t="s">
        <v>30</v>
      </c>
      <c r="E407" s="89" t="s">
        <v>30</v>
      </c>
      <c r="F407" s="89" t="s">
        <v>30</v>
      </c>
      <c r="G407" s="89" t="s">
        <v>30</v>
      </c>
      <c r="H407" s="89">
        <v>5665</v>
      </c>
      <c r="I407" s="89">
        <v>5505</v>
      </c>
      <c r="J407" s="89">
        <v>5329</v>
      </c>
      <c r="K407" s="89">
        <v>5114</v>
      </c>
      <c r="L407" s="89">
        <v>5690</v>
      </c>
      <c r="M407" s="89">
        <v>5655</v>
      </c>
      <c r="N407" s="89">
        <v>5470</v>
      </c>
      <c r="O407" s="89">
        <v>5297</v>
      </c>
      <c r="P407" s="89">
        <v>5165</v>
      </c>
      <c r="Q407" s="89">
        <v>4972</v>
      </c>
      <c r="R407" s="89">
        <v>4866</v>
      </c>
      <c r="S407" s="89">
        <v>4738</v>
      </c>
      <c r="T407" s="89">
        <v>4498</v>
      </c>
      <c r="U407" s="89">
        <v>4322</v>
      </c>
      <c r="V407" s="89">
        <v>720</v>
      </c>
      <c r="W407" s="89">
        <v>729</v>
      </c>
      <c r="X407" s="89">
        <v>697</v>
      </c>
      <c r="Y407" s="89">
        <v>693</v>
      </c>
      <c r="Z407" s="89">
        <v>683</v>
      </c>
      <c r="AA407" s="89">
        <v>660</v>
      </c>
      <c r="AB407" s="89">
        <v>659</v>
      </c>
      <c r="AC407" s="89">
        <v>647</v>
      </c>
      <c r="AD407" s="89">
        <v>635</v>
      </c>
      <c r="AE407" s="89">
        <v>582</v>
      </c>
      <c r="AF407" s="89">
        <v>576</v>
      </c>
      <c r="AG407" s="89">
        <v>573</v>
      </c>
      <c r="AH407" s="89">
        <v>559</v>
      </c>
      <c r="AI407" s="89">
        <v>561</v>
      </c>
      <c r="AJ407" s="89">
        <v>672</v>
      </c>
      <c r="AK407" s="89">
        <v>667</v>
      </c>
      <c r="AL407" s="89">
        <v>545</v>
      </c>
      <c r="AM407" s="89">
        <v>547</v>
      </c>
      <c r="AN407" s="89">
        <v>563</v>
      </c>
      <c r="AO407" s="89">
        <v>579</v>
      </c>
      <c r="AP407" s="89">
        <v>566</v>
      </c>
      <c r="AQ407" s="93">
        <v>571</v>
      </c>
      <c r="AR407" s="89">
        <v>568</v>
      </c>
      <c r="AS407" s="89">
        <v>564</v>
      </c>
      <c r="AT407" s="89">
        <v>553</v>
      </c>
      <c r="AU407" s="89">
        <v>184</v>
      </c>
      <c r="AV407" s="93">
        <v>177</v>
      </c>
      <c r="AW407" s="89">
        <v>166</v>
      </c>
      <c r="AX407">
        <v>163</v>
      </c>
      <c r="AY407">
        <v>157.34410085342461</v>
      </c>
      <c r="AZ407">
        <v>151.47167854198415</v>
      </c>
      <c r="BA407">
        <v>146.47658531160778</v>
      </c>
      <c r="BB407">
        <v>141.93904234996808</v>
      </c>
      <c r="BC407">
        <v>138.47387241846809</v>
      </c>
      <c r="BD407">
        <v>133.78665194909263</v>
      </c>
      <c r="BE407">
        <v>129.52327029211301</v>
      </c>
      <c r="BF407">
        <v>125.31584080555695</v>
      </c>
      <c r="BG407">
        <v>122.0091036203994</v>
      </c>
      <c r="BH407">
        <v>118.92165010676399</v>
      </c>
      <c r="BI407">
        <v>116.71429313522458</v>
      </c>
      <c r="BJ407">
        <v>113.31750010763426</v>
      </c>
      <c r="BK407">
        <v>109.97417664081149</v>
      </c>
      <c r="BL407">
        <v>106.90983517979475</v>
      </c>
      <c r="BM407">
        <v>104.61381887216339</v>
      </c>
      <c r="BN407">
        <v>102.17251819458397</v>
      </c>
      <c r="BO407">
        <v>100.42572708362422</v>
      </c>
      <c r="BP407">
        <v>97.80696329141756</v>
      </c>
      <c r="BQ407">
        <v>95.50318148986662</v>
      </c>
      <c r="BR407">
        <v>93.236404406106885</v>
      </c>
      <c r="BS407">
        <v>91.396582395020232</v>
      </c>
    </row>
    <row r="408" spans="1:262" ht="12.75" customHeight="1" x14ac:dyDescent="0.4">
      <c r="B408" s="95" t="s">
        <v>46</v>
      </c>
      <c r="C408" s="89" t="s">
        <v>30</v>
      </c>
      <c r="D408" s="89" t="s">
        <v>30</v>
      </c>
      <c r="E408" s="89" t="s">
        <v>30</v>
      </c>
      <c r="F408" s="89" t="s">
        <v>30</v>
      </c>
      <c r="G408" s="89" t="s">
        <v>30</v>
      </c>
      <c r="H408" s="89">
        <v>2686</v>
      </c>
      <c r="I408" s="89">
        <v>2608</v>
      </c>
      <c r="J408" s="89">
        <v>2505</v>
      </c>
      <c r="K408" s="89">
        <v>2445</v>
      </c>
      <c r="L408" s="89">
        <v>2790</v>
      </c>
      <c r="M408" s="89">
        <v>2882</v>
      </c>
      <c r="N408" s="89">
        <v>2855</v>
      </c>
      <c r="O408" s="89">
        <v>2779</v>
      </c>
      <c r="P408" s="89">
        <v>2700</v>
      </c>
      <c r="Q408" s="89">
        <v>2597</v>
      </c>
      <c r="R408" s="89">
        <v>2526</v>
      </c>
      <c r="S408" s="89">
        <v>2458</v>
      </c>
      <c r="T408" s="89">
        <v>2320</v>
      </c>
      <c r="U408" s="89">
        <v>2169</v>
      </c>
      <c r="V408" s="89">
        <v>456</v>
      </c>
      <c r="W408" s="89">
        <v>436</v>
      </c>
      <c r="X408" s="89">
        <v>428</v>
      </c>
      <c r="Y408" s="89">
        <v>415</v>
      </c>
      <c r="Z408" s="89">
        <v>397</v>
      </c>
      <c r="AA408" s="89">
        <v>386</v>
      </c>
      <c r="AB408" s="89">
        <v>366</v>
      </c>
      <c r="AC408" s="89">
        <v>346</v>
      </c>
      <c r="AD408" s="89">
        <v>331</v>
      </c>
      <c r="AE408" s="89">
        <v>298</v>
      </c>
      <c r="AF408" s="89">
        <v>273</v>
      </c>
      <c r="AG408" s="89">
        <v>258</v>
      </c>
      <c r="AH408" s="89">
        <v>259</v>
      </c>
      <c r="AI408" s="89">
        <v>249</v>
      </c>
      <c r="AJ408" s="89">
        <v>272</v>
      </c>
      <c r="AK408" s="89">
        <v>262</v>
      </c>
      <c r="AL408" s="89">
        <v>213</v>
      </c>
      <c r="AM408" s="89">
        <v>208</v>
      </c>
      <c r="AN408" s="89">
        <v>202</v>
      </c>
      <c r="AO408" s="89">
        <v>192</v>
      </c>
      <c r="AP408" s="89">
        <v>178</v>
      </c>
      <c r="AQ408" s="93">
        <v>166</v>
      </c>
      <c r="AR408" s="89">
        <v>162</v>
      </c>
      <c r="AS408" s="89">
        <v>161</v>
      </c>
      <c r="AT408" s="89">
        <v>161</v>
      </c>
      <c r="AU408" s="89">
        <v>89</v>
      </c>
      <c r="AV408" s="93">
        <v>84</v>
      </c>
      <c r="AW408" s="89">
        <v>77</v>
      </c>
      <c r="AX408">
        <v>77</v>
      </c>
      <c r="AY408">
        <v>70.687425722307125</v>
      </c>
      <c r="AZ408">
        <v>64.348050278827031</v>
      </c>
      <c r="BA408">
        <v>59.083918919630378</v>
      </c>
      <c r="BB408">
        <v>54.243538380703285</v>
      </c>
      <c r="BC408">
        <v>50.262704190818113</v>
      </c>
      <c r="BD408">
        <v>45.749817728832568</v>
      </c>
      <c r="BE408">
        <v>42.037103100802597</v>
      </c>
      <c r="BF408">
        <v>40.20883683381453</v>
      </c>
      <c r="BG408">
        <v>38.94378260144822</v>
      </c>
      <c r="BH408">
        <v>36.652072145574493</v>
      </c>
      <c r="BI408">
        <v>34.792978493481314</v>
      </c>
      <c r="BJ408">
        <v>32.450882416827881</v>
      </c>
      <c r="BK408">
        <v>30.583894670471636</v>
      </c>
      <c r="BL408">
        <v>28.970910635549899</v>
      </c>
      <c r="BM408">
        <v>27.553311927315008</v>
      </c>
      <c r="BN408">
        <v>26.624440023294483</v>
      </c>
      <c r="BO408">
        <v>25.921257204307494</v>
      </c>
      <c r="BP408">
        <v>25.38200979539306</v>
      </c>
      <c r="BQ408">
        <v>25.112488736464911</v>
      </c>
      <c r="BR408">
        <v>24.586349879965383</v>
      </c>
      <c r="BS408">
        <v>24.09111863758244</v>
      </c>
    </row>
    <row r="409" spans="1:262" ht="12.75" customHeight="1" x14ac:dyDescent="0.4">
      <c r="B409" s="95" t="s">
        <v>47</v>
      </c>
      <c r="C409" s="89" t="s">
        <v>30</v>
      </c>
      <c r="D409" s="89" t="s">
        <v>30</v>
      </c>
      <c r="E409" s="89" t="s">
        <v>30</v>
      </c>
      <c r="F409" s="89" t="s">
        <v>30</v>
      </c>
      <c r="G409" s="89" t="s">
        <v>30</v>
      </c>
      <c r="H409" s="89">
        <v>2918</v>
      </c>
      <c r="I409" s="89">
        <v>2875</v>
      </c>
      <c r="J409" s="89">
        <v>2805</v>
      </c>
      <c r="K409" s="89">
        <v>2743</v>
      </c>
      <c r="L409" s="89">
        <v>3076</v>
      </c>
      <c r="M409" s="89">
        <v>3020</v>
      </c>
      <c r="N409" s="89">
        <v>2939</v>
      </c>
      <c r="O409" s="89">
        <v>2866</v>
      </c>
      <c r="P409" s="89">
        <v>2820</v>
      </c>
      <c r="Q409" s="89">
        <v>2708</v>
      </c>
      <c r="R409" s="89">
        <v>2647</v>
      </c>
      <c r="S409" s="89">
        <v>2590</v>
      </c>
      <c r="T409" s="89">
        <v>2454</v>
      </c>
      <c r="U409" s="89">
        <v>2356</v>
      </c>
      <c r="V409" s="89">
        <v>616</v>
      </c>
      <c r="W409" s="89">
        <v>619</v>
      </c>
      <c r="X409" s="89">
        <v>609</v>
      </c>
      <c r="Y409" s="89">
        <v>610</v>
      </c>
      <c r="Z409" s="89">
        <v>589</v>
      </c>
      <c r="AA409" s="89">
        <v>578</v>
      </c>
      <c r="AB409" s="89">
        <v>543</v>
      </c>
      <c r="AC409" s="89">
        <v>532</v>
      </c>
      <c r="AD409" s="89">
        <v>506</v>
      </c>
      <c r="AE409" s="89">
        <v>457</v>
      </c>
      <c r="AF409" s="89">
        <v>441</v>
      </c>
      <c r="AG409" s="89">
        <v>434</v>
      </c>
      <c r="AH409" s="89">
        <v>425</v>
      </c>
      <c r="AI409" s="89">
        <v>415</v>
      </c>
      <c r="AJ409" s="89">
        <v>431</v>
      </c>
      <c r="AK409" s="89">
        <v>420</v>
      </c>
      <c r="AL409" s="89">
        <v>378</v>
      </c>
      <c r="AM409" s="89">
        <v>360</v>
      </c>
      <c r="AN409" s="89">
        <v>356</v>
      </c>
      <c r="AO409" s="89">
        <v>343</v>
      </c>
      <c r="AP409" s="89">
        <v>336</v>
      </c>
      <c r="AQ409" s="93">
        <v>323</v>
      </c>
      <c r="AR409" s="89">
        <v>318</v>
      </c>
      <c r="AS409" s="89">
        <v>297</v>
      </c>
      <c r="AT409" s="89">
        <v>282</v>
      </c>
      <c r="AU409" s="89">
        <v>186</v>
      </c>
      <c r="AV409" s="93">
        <v>176</v>
      </c>
      <c r="AW409" s="89">
        <v>172</v>
      </c>
      <c r="AX409">
        <v>176</v>
      </c>
      <c r="AY409">
        <v>164.76240385487108</v>
      </c>
      <c r="AZ409">
        <v>154.30384307963686</v>
      </c>
      <c r="BA409">
        <v>145.70288693826751</v>
      </c>
      <c r="BB409">
        <v>136.07805475150326</v>
      </c>
      <c r="BC409">
        <v>127.80493345444575</v>
      </c>
      <c r="BD409">
        <v>119.97163201232161</v>
      </c>
      <c r="BE409">
        <v>113.51084370320768</v>
      </c>
      <c r="BF409">
        <v>106.92681931593052</v>
      </c>
      <c r="BG409">
        <v>101.29989781032873</v>
      </c>
      <c r="BH409">
        <v>95.346696174944555</v>
      </c>
      <c r="BI409">
        <v>90.26114539615719</v>
      </c>
      <c r="BJ409">
        <v>85.499386275962024</v>
      </c>
      <c r="BK409">
        <v>81.632823995249964</v>
      </c>
      <c r="BL409">
        <v>77.400825110641563</v>
      </c>
      <c r="BM409">
        <v>73.814981266698851</v>
      </c>
      <c r="BN409">
        <v>69.959344766889444</v>
      </c>
      <c r="BO409">
        <v>66.618567115091537</v>
      </c>
      <c r="BP409">
        <v>63.289211349679135</v>
      </c>
      <c r="BQ409">
        <v>60.590036931309442</v>
      </c>
      <c r="BR409">
        <v>57.784812939238691</v>
      </c>
      <c r="BS409">
        <v>55.368942484356921</v>
      </c>
    </row>
    <row r="410" spans="1:262" ht="12.75" customHeight="1" x14ac:dyDescent="0.4">
      <c r="B410" s="95" t="s">
        <v>48</v>
      </c>
      <c r="C410" s="89" t="s">
        <v>30</v>
      </c>
      <c r="D410" s="89" t="s">
        <v>30</v>
      </c>
      <c r="E410" s="89" t="s">
        <v>30</v>
      </c>
      <c r="F410" s="89" t="s">
        <v>30</v>
      </c>
      <c r="G410" s="89" t="s">
        <v>30</v>
      </c>
      <c r="H410" s="89">
        <v>1366</v>
      </c>
      <c r="I410" s="89">
        <v>1320</v>
      </c>
      <c r="J410" s="89">
        <v>1265</v>
      </c>
      <c r="K410" s="89">
        <v>1203</v>
      </c>
      <c r="L410" s="89">
        <v>1253</v>
      </c>
      <c r="M410" s="89">
        <v>1239</v>
      </c>
      <c r="N410" s="89">
        <v>1236</v>
      </c>
      <c r="O410" s="89">
        <v>1190</v>
      </c>
      <c r="P410" s="89">
        <v>1129</v>
      </c>
      <c r="Q410" s="89">
        <v>1083</v>
      </c>
      <c r="R410" s="89">
        <v>1045</v>
      </c>
      <c r="S410" s="89">
        <v>996</v>
      </c>
      <c r="T410" s="89">
        <v>925</v>
      </c>
      <c r="U410" s="89">
        <v>886</v>
      </c>
      <c r="V410" s="89">
        <v>96</v>
      </c>
      <c r="W410" s="89">
        <v>92</v>
      </c>
      <c r="X410" s="89">
        <v>88</v>
      </c>
      <c r="Y410" s="89">
        <v>87</v>
      </c>
      <c r="Z410" s="89">
        <v>88</v>
      </c>
      <c r="AA410" s="89">
        <v>83</v>
      </c>
      <c r="AB410" s="89">
        <v>82</v>
      </c>
      <c r="AC410" s="89">
        <v>76</v>
      </c>
      <c r="AD410" s="89">
        <v>75</v>
      </c>
      <c r="AE410" s="89">
        <v>69</v>
      </c>
      <c r="AF410" s="89">
        <v>67</v>
      </c>
      <c r="AG410" s="89">
        <v>66</v>
      </c>
      <c r="AH410" s="89">
        <v>68</v>
      </c>
      <c r="AI410" s="89">
        <v>62</v>
      </c>
      <c r="AJ410" s="89">
        <v>71</v>
      </c>
      <c r="AK410" s="89">
        <v>69</v>
      </c>
      <c r="AL410" s="89">
        <v>63</v>
      </c>
      <c r="AM410" s="89">
        <v>61</v>
      </c>
      <c r="AN410" s="89">
        <v>57</v>
      </c>
      <c r="AO410" s="89">
        <v>57</v>
      </c>
      <c r="AP410" s="89">
        <v>55</v>
      </c>
      <c r="AQ410" s="93">
        <v>47</v>
      </c>
      <c r="AR410" s="89">
        <v>43</v>
      </c>
      <c r="AS410" s="89">
        <v>47</v>
      </c>
      <c r="AT410" s="89">
        <v>43</v>
      </c>
      <c r="AU410" s="89">
        <v>20</v>
      </c>
      <c r="AV410" s="93">
        <v>19</v>
      </c>
      <c r="AW410" s="89">
        <v>18</v>
      </c>
      <c r="AX410">
        <v>21</v>
      </c>
      <c r="AY410">
        <v>20.673860400154354</v>
      </c>
      <c r="AZ410">
        <v>20.40278933424861</v>
      </c>
      <c r="BA410">
        <v>20.410738663734264</v>
      </c>
      <c r="BB410">
        <v>20.059331855140044</v>
      </c>
      <c r="BC410">
        <v>19.826076694439962</v>
      </c>
      <c r="BD410">
        <v>19.636513827045519</v>
      </c>
      <c r="BE410">
        <v>19.575877534719666</v>
      </c>
      <c r="BF410">
        <v>19.84943560013653</v>
      </c>
      <c r="BG410">
        <v>20.411024900009124</v>
      </c>
      <c r="BH410">
        <v>20.473094385778268</v>
      </c>
      <c r="BI410">
        <v>20.351034507138593</v>
      </c>
      <c r="BJ410">
        <v>20.35722007753975</v>
      </c>
      <c r="BK410">
        <v>20.379647377975743</v>
      </c>
      <c r="BL410">
        <v>20.219082462820097</v>
      </c>
      <c r="BM410">
        <v>20.001730894481852</v>
      </c>
      <c r="BN410">
        <v>19.654709323626776</v>
      </c>
      <c r="BO410">
        <v>19.204193695493132</v>
      </c>
      <c r="BP410">
        <v>18.778398381512034</v>
      </c>
      <c r="BQ410">
        <v>18.434759933136775</v>
      </c>
      <c r="BR410">
        <v>17.909014460952903</v>
      </c>
      <c r="BS410">
        <v>17.318926621219362</v>
      </c>
    </row>
    <row r="411" spans="1:262" ht="12.75" customHeight="1" x14ac:dyDescent="0.4">
      <c r="B411" s="95" t="s">
        <v>49</v>
      </c>
      <c r="C411" s="89" t="s">
        <v>30</v>
      </c>
      <c r="D411" s="89" t="s">
        <v>30</v>
      </c>
      <c r="E411" s="89" t="s">
        <v>30</v>
      </c>
      <c r="F411" s="89" t="s">
        <v>30</v>
      </c>
      <c r="G411" s="89" t="s">
        <v>30</v>
      </c>
      <c r="H411" s="89">
        <v>45</v>
      </c>
      <c r="I411" s="89">
        <v>46</v>
      </c>
      <c r="J411" s="89">
        <v>43</v>
      </c>
      <c r="K411" s="89">
        <v>47</v>
      </c>
      <c r="L411" s="89">
        <v>53</v>
      </c>
      <c r="M411" s="89">
        <v>59</v>
      </c>
      <c r="N411" s="89">
        <v>62</v>
      </c>
      <c r="O411" s="89">
        <v>55</v>
      </c>
      <c r="P411" s="89">
        <v>56</v>
      </c>
      <c r="Q411" s="89">
        <v>57</v>
      </c>
      <c r="R411" s="89">
        <v>56</v>
      </c>
      <c r="S411" s="89">
        <v>54</v>
      </c>
      <c r="T411" s="89">
        <v>49</v>
      </c>
      <c r="U411" s="89">
        <v>44</v>
      </c>
      <c r="V411" s="89">
        <v>14</v>
      </c>
      <c r="W411" s="89">
        <v>15</v>
      </c>
      <c r="X411" s="89">
        <v>13</v>
      </c>
      <c r="Y411" s="89">
        <v>14</v>
      </c>
      <c r="Z411" s="89">
        <v>14</v>
      </c>
      <c r="AA411" s="89">
        <v>13</v>
      </c>
      <c r="AB411" s="89">
        <v>12</v>
      </c>
      <c r="AC411" s="89">
        <v>12</v>
      </c>
      <c r="AD411" s="89">
        <v>13</v>
      </c>
      <c r="AE411" s="89">
        <v>12</v>
      </c>
      <c r="AF411" s="89">
        <v>12</v>
      </c>
      <c r="AG411" s="89">
        <v>12</v>
      </c>
      <c r="AH411" s="89">
        <v>12</v>
      </c>
      <c r="AI411" s="89">
        <v>11</v>
      </c>
      <c r="AJ411" s="89">
        <v>9</v>
      </c>
      <c r="AK411" s="89">
        <v>10</v>
      </c>
      <c r="AL411" s="89">
        <v>9</v>
      </c>
      <c r="AM411" s="89">
        <v>10</v>
      </c>
      <c r="AN411" s="89">
        <v>11</v>
      </c>
      <c r="AO411" s="89">
        <v>9</v>
      </c>
      <c r="AP411" s="89">
        <v>8</v>
      </c>
      <c r="AQ411" s="93">
        <v>8</v>
      </c>
      <c r="AR411" s="89">
        <v>9</v>
      </c>
      <c r="AS411" s="89">
        <v>6</v>
      </c>
      <c r="AT411" s="89">
        <v>7</v>
      </c>
      <c r="AU411" s="89">
        <v>5</v>
      </c>
      <c r="AV411" s="93">
        <v>4</v>
      </c>
      <c r="AW411" s="89">
        <v>3</v>
      </c>
      <c r="AX411">
        <v>3</v>
      </c>
      <c r="AY411">
        <v>3.2683059526950728</v>
      </c>
      <c r="AZ411">
        <v>3.3106084825909079</v>
      </c>
      <c r="BA411">
        <v>3.242985206673211</v>
      </c>
      <c r="BB411">
        <v>3.1700389039942252</v>
      </c>
      <c r="BC411">
        <v>3.0987911648585396</v>
      </c>
      <c r="BD411">
        <v>3.021954803844551</v>
      </c>
      <c r="BE411">
        <v>2.9471105168902341</v>
      </c>
      <c r="BF411">
        <v>2.4705971936871833</v>
      </c>
      <c r="BG411">
        <v>2.0185935907687735</v>
      </c>
      <c r="BH411">
        <v>1.9635205445999304</v>
      </c>
      <c r="BI411">
        <v>1.9097517194440456</v>
      </c>
      <c r="BJ411">
        <v>2.1519323477746468</v>
      </c>
      <c r="BK411">
        <v>2.5866749587707716</v>
      </c>
      <c r="BL411">
        <v>2.6992399339889914</v>
      </c>
      <c r="BM411">
        <v>2.5829044913933217</v>
      </c>
      <c r="BN411">
        <v>2.5757266433329562</v>
      </c>
      <c r="BO411">
        <v>2.52770381732023</v>
      </c>
      <c r="BP411">
        <v>2.4849748565735865</v>
      </c>
      <c r="BQ411">
        <v>2.4519743621900716</v>
      </c>
      <c r="BR411">
        <v>2.3980374132379723</v>
      </c>
      <c r="BS411">
        <v>2.3368774995106776</v>
      </c>
    </row>
    <row r="412" spans="1:262" ht="12.75" customHeight="1" x14ac:dyDescent="0.4">
      <c r="B412" s="95" t="s">
        <v>50</v>
      </c>
      <c r="C412" s="89" t="s">
        <v>30</v>
      </c>
      <c r="D412" s="89" t="s">
        <v>30</v>
      </c>
      <c r="E412" s="89" t="s">
        <v>30</v>
      </c>
      <c r="F412" s="89" t="s">
        <v>30</v>
      </c>
      <c r="G412" s="89" t="s">
        <v>30</v>
      </c>
      <c r="H412" s="89">
        <v>303</v>
      </c>
      <c r="I412" s="89">
        <v>296</v>
      </c>
      <c r="J412" s="89">
        <v>297</v>
      </c>
      <c r="K412" s="89">
        <v>284</v>
      </c>
      <c r="L412" s="89">
        <v>342</v>
      </c>
      <c r="M412" s="89">
        <v>358</v>
      </c>
      <c r="N412" s="89">
        <v>354</v>
      </c>
      <c r="O412" s="89">
        <v>348</v>
      </c>
      <c r="P412" s="89">
        <v>349</v>
      </c>
      <c r="Q412" s="89">
        <v>342</v>
      </c>
      <c r="R412" s="89">
        <v>340</v>
      </c>
      <c r="S412" s="89">
        <v>329</v>
      </c>
      <c r="T412" s="89">
        <v>317</v>
      </c>
      <c r="U412" s="89">
        <v>303</v>
      </c>
      <c r="V412" s="89">
        <v>68</v>
      </c>
      <c r="W412" s="89">
        <v>68</v>
      </c>
      <c r="X412" s="89">
        <v>70</v>
      </c>
      <c r="Y412" s="89">
        <v>70</v>
      </c>
      <c r="Z412" s="89">
        <v>72</v>
      </c>
      <c r="AA412" s="89">
        <v>72</v>
      </c>
      <c r="AB412" s="89">
        <v>74</v>
      </c>
      <c r="AC412" s="89">
        <v>72</v>
      </c>
      <c r="AD412" s="89">
        <v>74</v>
      </c>
      <c r="AE412" s="89">
        <v>59</v>
      </c>
      <c r="AF412" s="89">
        <v>55</v>
      </c>
      <c r="AG412" s="89">
        <v>53</v>
      </c>
      <c r="AH412" s="89">
        <v>56</v>
      </c>
      <c r="AI412" s="89">
        <v>54</v>
      </c>
      <c r="AJ412" s="89">
        <v>53</v>
      </c>
      <c r="AK412" s="89">
        <v>48</v>
      </c>
      <c r="AL412" s="89">
        <v>47</v>
      </c>
      <c r="AM412" s="89">
        <v>47</v>
      </c>
      <c r="AN412" s="89">
        <v>46</v>
      </c>
      <c r="AO412" s="89">
        <v>47</v>
      </c>
      <c r="AP412" s="89">
        <v>46</v>
      </c>
      <c r="AQ412" s="93">
        <v>43</v>
      </c>
      <c r="AR412" s="89">
        <v>43</v>
      </c>
      <c r="AS412" s="89">
        <v>41</v>
      </c>
      <c r="AT412" s="89">
        <v>42</v>
      </c>
      <c r="AU412" s="89">
        <v>29</v>
      </c>
      <c r="AV412" s="93">
        <v>28</v>
      </c>
      <c r="AW412" s="89">
        <v>27</v>
      </c>
      <c r="AX412">
        <v>24</v>
      </c>
      <c r="AY412">
        <v>23.042197649487434</v>
      </c>
      <c r="AZ412">
        <v>22.420093821189312</v>
      </c>
      <c r="BA412">
        <v>22.163954979307164</v>
      </c>
      <c r="BB412">
        <v>21.854345010211091</v>
      </c>
      <c r="BC412">
        <v>21.552733562061576</v>
      </c>
      <c r="BD412">
        <v>20.956750490942795</v>
      </c>
      <c r="BE412">
        <v>20.360913644008861</v>
      </c>
      <c r="BF412">
        <v>20.089488151113301</v>
      </c>
      <c r="BG412">
        <v>20.085205594639774</v>
      </c>
      <c r="BH412">
        <v>20.1293610385992</v>
      </c>
      <c r="BI412">
        <v>20.155586155033234</v>
      </c>
      <c r="BJ412">
        <v>19.621405603464154</v>
      </c>
      <c r="BK412">
        <v>18.972384161352352</v>
      </c>
      <c r="BL412">
        <v>18.349354225806565</v>
      </c>
      <c r="BM412">
        <v>18.030380269225134</v>
      </c>
      <c r="BN412">
        <v>17.991219289043784</v>
      </c>
      <c r="BO412">
        <v>18.074314330491234</v>
      </c>
      <c r="BP412">
        <v>18.021810207422959</v>
      </c>
      <c r="BQ412">
        <v>17.968492841593502</v>
      </c>
      <c r="BR412">
        <v>17.546052855789867</v>
      </c>
      <c r="BS412">
        <v>17.050180244079911</v>
      </c>
    </row>
    <row r="413" spans="1:262" ht="12.75" customHeight="1" x14ac:dyDescent="0.4">
      <c r="B413" s="95" t="s">
        <v>54</v>
      </c>
      <c r="C413" s="89" t="s">
        <v>30</v>
      </c>
      <c r="D413" s="89" t="s">
        <v>30</v>
      </c>
      <c r="E413" s="89" t="s">
        <v>30</v>
      </c>
      <c r="F413" s="89" t="s">
        <v>30</v>
      </c>
      <c r="G413" s="89" t="s">
        <v>30</v>
      </c>
      <c r="H413" s="89">
        <v>0</v>
      </c>
      <c r="I413" s="89">
        <v>0</v>
      </c>
      <c r="J413" s="89">
        <v>0</v>
      </c>
      <c r="K413" s="89">
        <v>0</v>
      </c>
      <c r="L413" s="89">
        <v>0</v>
      </c>
      <c r="M413" s="89">
        <v>0</v>
      </c>
      <c r="N413" s="89">
        <v>0</v>
      </c>
      <c r="O413" s="89">
        <v>0</v>
      </c>
      <c r="P413" s="89">
        <v>0</v>
      </c>
      <c r="Q413" s="89">
        <v>0</v>
      </c>
      <c r="R413" s="89">
        <v>0</v>
      </c>
      <c r="S413" s="89">
        <v>22</v>
      </c>
      <c r="T413" s="89">
        <v>20</v>
      </c>
      <c r="U413" s="89">
        <v>19</v>
      </c>
      <c r="V413" s="89">
        <v>1</v>
      </c>
      <c r="W413" s="89">
        <v>2</v>
      </c>
      <c r="X413" s="89">
        <v>2</v>
      </c>
      <c r="Y413" s="89">
        <v>2</v>
      </c>
      <c r="Z413" s="89">
        <v>2</v>
      </c>
      <c r="AA413" s="89">
        <v>2</v>
      </c>
      <c r="AB413" s="89">
        <v>2</v>
      </c>
      <c r="AC413" s="89">
        <v>2</v>
      </c>
      <c r="AD413" s="89">
        <v>2</v>
      </c>
      <c r="AE413" s="89">
        <v>2</v>
      </c>
      <c r="AF413" s="89">
        <v>3</v>
      </c>
      <c r="AG413" s="89">
        <v>2</v>
      </c>
      <c r="AH413" s="89">
        <v>2</v>
      </c>
      <c r="AI413" s="89">
        <v>4</v>
      </c>
      <c r="AJ413" s="89">
        <v>4</v>
      </c>
      <c r="AK413" s="89">
        <v>4</v>
      </c>
      <c r="AL413" s="89">
        <v>2</v>
      </c>
      <c r="AM413" s="89">
        <v>2</v>
      </c>
      <c r="AN413" s="89">
        <v>1</v>
      </c>
      <c r="AO413" s="89">
        <v>2</v>
      </c>
      <c r="AP413" s="89">
        <v>1</v>
      </c>
      <c r="AQ413" s="93">
        <v>1</v>
      </c>
      <c r="AR413" s="89">
        <v>1</v>
      </c>
      <c r="AS413" s="89">
        <v>1</v>
      </c>
      <c r="AT413" s="89">
        <v>1</v>
      </c>
      <c r="AU413" s="89">
        <v>0</v>
      </c>
      <c r="AV413" s="93">
        <v>0</v>
      </c>
      <c r="AW413" s="89">
        <v>0</v>
      </c>
      <c r="AX413">
        <v>0</v>
      </c>
      <c r="AY413">
        <v>3.751665644813329E-12</v>
      </c>
      <c r="AZ413">
        <v>1.4779288903810084E-12</v>
      </c>
      <c r="BA413">
        <v>1.1368683772161603E-13</v>
      </c>
      <c r="BB413">
        <v>7.9580786405131221E-13</v>
      </c>
      <c r="BC413">
        <v>-1.3642420526593924E-12</v>
      </c>
      <c r="BD413">
        <v>1.6484591469634324E-12</v>
      </c>
      <c r="BE413">
        <v>1.5916157281026244E-12</v>
      </c>
      <c r="BF413">
        <v>1.1538521301247329E-2</v>
      </c>
      <c r="BG413">
        <v>3.4103112946070269E-2</v>
      </c>
      <c r="BH413">
        <v>5.1929697206105629E-2</v>
      </c>
      <c r="BI413">
        <v>6.5268109077123881E-2</v>
      </c>
      <c r="BJ413">
        <v>7.5702017882463224E-2</v>
      </c>
      <c r="BK413">
        <v>8.3351441749130117E-2</v>
      </c>
      <c r="BL413">
        <v>8.9653144764156423E-2</v>
      </c>
      <c r="BM413">
        <v>9.4651176290540207E-2</v>
      </c>
      <c r="BN413">
        <v>9.8873711861870106E-2</v>
      </c>
      <c r="BO413">
        <v>0.10234237850443151</v>
      </c>
      <c r="BP413">
        <v>0.10627978235640967</v>
      </c>
      <c r="BQ413">
        <v>0.11065720422078584</v>
      </c>
      <c r="BR413">
        <v>0.11448587238277241</v>
      </c>
      <c r="BS413">
        <v>0.11777931832267541</v>
      </c>
    </row>
    <row r="414" spans="1:262" ht="12.75" customHeight="1" x14ac:dyDescent="0.4">
      <c r="B414" s="95" t="s">
        <v>55</v>
      </c>
      <c r="C414" s="95" t="s">
        <v>30</v>
      </c>
      <c r="D414" s="95" t="s">
        <v>30</v>
      </c>
      <c r="E414" s="95" t="s">
        <v>30</v>
      </c>
      <c r="F414" s="95" t="s">
        <v>30</v>
      </c>
      <c r="G414" s="95" t="s">
        <v>30</v>
      </c>
      <c r="H414" s="95">
        <v>28078</v>
      </c>
      <c r="I414" s="95">
        <v>27184</v>
      </c>
      <c r="J414" s="95">
        <v>26114</v>
      </c>
      <c r="K414" s="95">
        <v>25394</v>
      </c>
      <c r="L414" s="95">
        <v>28853</v>
      </c>
      <c r="M414" s="95">
        <v>28909</v>
      </c>
      <c r="N414" s="95">
        <v>28048</v>
      </c>
      <c r="O414" s="95">
        <v>27115</v>
      </c>
      <c r="P414" s="95">
        <v>26318</v>
      </c>
      <c r="Q414" s="95">
        <v>25328</v>
      </c>
      <c r="R414" s="95">
        <v>24692</v>
      </c>
      <c r="S414" s="95">
        <v>23957</v>
      </c>
      <c r="T414" s="95">
        <v>22537</v>
      </c>
      <c r="U414" s="95">
        <v>21373</v>
      </c>
      <c r="V414" s="95">
        <v>4240</v>
      </c>
      <c r="W414" s="95">
        <v>4230</v>
      </c>
      <c r="X414" s="95">
        <v>4103</v>
      </c>
      <c r="Y414" s="95">
        <v>4036</v>
      </c>
      <c r="Z414" s="95">
        <v>3881</v>
      </c>
      <c r="AA414" s="95">
        <v>3766</v>
      </c>
      <c r="AB414" s="95">
        <v>3639</v>
      </c>
      <c r="AC414" s="95">
        <v>3513</v>
      </c>
      <c r="AD414" s="95">
        <v>3365</v>
      </c>
      <c r="AE414" s="95">
        <v>3028</v>
      </c>
      <c r="AF414" s="95">
        <v>2916</v>
      </c>
      <c r="AG414" s="95">
        <v>2827</v>
      </c>
      <c r="AH414" s="95">
        <v>2741</v>
      </c>
      <c r="AI414" s="95">
        <v>2659</v>
      </c>
      <c r="AJ414" s="95">
        <v>3164</v>
      </c>
      <c r="AK414" s="95">
        <v>3050</v>
      </c>
      <c r="AL414" s="95">
        <v>2389</v>
      </c>
      <c r="AM414" s="95">
        <v>2301</v>
      </c>
      <c r="AN414" s="95">
        <v>2288</v>
      </c>
      <c r="AO414" s="95">
        <v>2240</v>
      </c>
      <c r="AP414" s="95">
        <v>2157</v>
      </c>
      <c r="AQ414" s="119">
        <v>2101</v>
      </c>
      <c r="AR414" s="95">
        <v>2052</v>
      </c>
      <c r="AS414" s="95">
        <v>1972</v>
      </c>
      <c r="AT414" s="95">
        <v>1892</v>
      </c>
      <c r="AU414" s="95">
        <v>1012</v>
      </c>
      <c r="AV414" s="119">
        <v>948</v>
      </c>
      <c r="AW414" s="95">
        <v>895</v>
      </c>
      <c r="AX414">
        <v>893</v>
      </c>
      <c r="AY414">
        <v>840.59810713166371</v>
      </c>
      <c r="AZ414">
        <v>787.42544827738311</v>
      </c>
      <c r="BA414">
        <v>742.52759138552938</v>
      </c>
      <c r="BB414">
        <v>696.80325660797826</v>
      </c>
      <c r="BC414">
        <v>659.18695503582421</v>
      </c>
      <c r="BD414">
        <v>619.56324648742884</v>
      </c>
      <c r="BE414">
        <v>585.95445086266409</v>
      </c>
      <c r="BF414">
        <v>554.71891682541172</v>
      </c>
      <c r="BG414">
        <v>529.26194687433599</v>
      </c>
      <c r="BH414">
        <v>501.87324178201379</v>
      </c>
      <c r="BI414">
        <v>479.06085826628259</v>
      </c>
      <c r="BJ414">
        <v>455.07705326582072</v>
      </c>
      <c r="BK414">
        <v>434.4415798251357</v>
      </c>
      <c r="BL414">
        <v>413.72001479865139</v>
      </c>
      <c r="BM414">
        <v>396.94896596499893</v>
      </c>
      <c r="BN414">
        <v>381.40098717560613</v>
      </c>
      <c r="BO414">
        <v>369.05116567702498</v>
      </c>
      <c r="BP414">
        <v>355.42824119737634</v>
      </c>
      <c r="BQ414">
        <v>344.0744253992234</v>
      </c>
      <c r="BR414">
        <v>332.23835228177632</v>
      </c>
      <c r="BS414">
        <v>322.36199298368592</v>
      </c>
      <c r="BT414" s="319"/>
      <c r="BU414" s="95"/>
      <c r="BV414" s="95"/>
    </row>
    <row r="415" spans="1:262" ht="12.75" customHeight="1" x14ac:dyDescent="0.4">
      <c r="A415" s="307"/>
      <c r="B415" s="95" t="s">
        <v>10</v>
      </c>
    </row>
    <row r="416" spans="1:262" ht="12.75" customHeight="1" x14ac:dyDescent="0.4">
      <c r="A416" s="307"/>
      <c r="C416" s="94"/>
      <c r="D416" s="95"/>
      <c r="E416" s="94"/>
      <c r="F416" s="95"/>
      <c r="G416" s="94"/>
      <c r="H416" s="95"/>
      <c r="I416" s="94"/>
      <c r="J416" s="95"/>
      <c r="K416" s="94"/>
      <c r="L416" s="95"/>
      <c r="M416" s="94"/>
      <c r="N416" s="95"/>
      <c r="O416" s="94"/>
      <c r="P416" s="95"/>
      <c r="Q416" s="94"/>
      <c r="R416" s="95"/>
      <c r="S416" s="94"/>
      <c r="T416" s="95"/>
      <c r="U416" s="94"/>
      <c r="V416" s="95"/>
      <c r="W416" s="94"/>
      <c r="X416" s="95"/>
      <c r="Y416" s="94"/>
      <c r="Z416" s="95"/>
      <c r="AA416" s="94"/>
      <c r="AB416" s="95"/>
      <c r="AC416" s="94"/>
      <c r="AD416" s="95"/>
      <c r="AE416" s="94"/>
      <c r="AF416" s="95"/>
      <c r="AG416" s="95"/>
      <c r="AH416" s="95"/>
      <c r="AI416" s="94"/>
      <c r="AJ416" s="95"/>
      <c r="AK416" s="94"/>
      <c r="AL416" s="95"/>
      <c r="AM416" s="94"/>
      <c r="AN416" s="95"/>
      <c r="AO416" s="94"/>
      <c r="AP416" s="95"/>
      <c r="AQ416" s="307"/>
      <c r="AR416" s="95"/>
      <c r="AS416" s="94"/>
      <c r="AT416" s="95"/>
      <c r="AU416" s="94"/>
      <c r="AV416" s="119"/>
      <c r="AW416" s="94"/>
      <c r="AX416" s="95"/>
      <c r="AY416" s="94"/>
      <c r="AZ416" s="95"/>
      <c r="BA416" s="94"/>
      <c r="BB416" s="95"/>
      <c r="BC416" s="94"/>
      <c r="BD416" s="95"/>
      <c r="BE416" s="94"/>
      <c r="BF416" s="95"/>
      <c r="BG416" s="94"/>
      <c r="BH416" s="95"/>
      <c r="BI416" s="94"/>
      <c r="BJ416" s="95"/>
      <c r="BK416" s="317"/>
      <c r="BL416" s="317"/>
      <c r="BM416" s="319"/>
      <c r="BN416" s="319"/>
      <c r="BO416" s="319"/>
      <c r="BP416" s="319"/>
      <c r="BQ416" s="319"/>
      <c r="BR416" s="319"/>
      <c r="BS416" s="360"/>
      <c r="BT416" s="317"/>
      <c r="BU416" s="94"/>
      <c r="BV416" s="95"/>
      <c r="BW416" s="94"/>
      <c r="BX416" s="95"/>
      <c r="BY416" s="94"/>
      <c r="BZ416" s="95"/>
      <c r="CA416" s="94"/>
      <c r="CB416" s="95"/>
      <c r="CC416" s="94"/>
      <c r="CD416" s="95"/>
      <c r="CE416" s="94"/>
      <c r="CF416" s="95"/>
      <c r="CG416" s="94"/>
      <c r="CH416" s="95"/>
      <c r="CJ416" s="95"/>
      <c r="CL416" s="95"/>
      <c r="CN416" s="95"/>
      <c r="CP416" s="95"/>
      <c r="CR416" s="95"/>
      <c r="CT416" s="95"/>
      <c r="CV416" s="95"/>
      <c r="CX416" s="95"/>
      <c r="CZ416" s="95"/>
      <c r="DB416" s="95"/>
      <c r="DD416" s="95"/>
      <c r="DF416" s="95"/>
      <c r="DH416" s="95"/>
      <c r="DJ416" s="95"/>
      <c r="DL416" s="95"/>
      <c r="DN416" s="95"/>
      <c r="DP416" s="95"/>
      <c r="DR416" s="95"/>
      <c r="DT416" s="95"/>
      <c r="DV416" s="95"/>
      <c r="DX416" s="95"/>
      <c r="DZ416" s="95"/>
      <c r="EB416" s="95"/>
      <c r="ED416" s="95"/>
      <c r="EF416" s="95"/>
      <c r="EH416" s="95"/>
      <c r="EJ416" s="95"/>
      <c r="EL416" s="95"/>
      <c r="EN416" s="95"/>
      <c r="EP416" s="95"/>
      <c r="ER416" s="95"/>
      <c r="ET416" s="95"/>
      <c r="EV416" s="95"/>
      <c r="EX416" s="95"/>
      <c r="EZ416" s="95"/>
      <c r="FB416" s="95"/>
      <c r="FD416" s="95"/>
      <c r="FF416" s="95"/>
      <c r="FH416" s="95"/>
      <c r="FJ416" s="95"/>
      <c r="FL416" s="95"/>
      <c r="FN416" s="95"/>
      <c r="FP416" s="95"/>
      <c r="FR416" s="95"/>
      <c r="FT416" s="95"/>
      <c r="FV416" s="95"/>
      <c r="FX416" s="95"/>
      <c r="FZ416" s="95"/>
      <c r="GB416" s="95"/>
      <c r="GD416" s="95"/>
      <c r="GF416" s="95"/>
      <c r="GH416" s="95"/>
      <c r="GJ416" s="95"/>
      <c r="GL416" s="95"/>
      <c r="GN416" s="95"/>
      <c r="GP416" s="95"/>
      <c r="GR416" s="95"/>
      <c r="GT416" s="95"/>
      <c r="GV416" s="95"/>
      <c r="GX416" s="95"/>
      <c r="GZ416" s="95"/>
      <c r="HB416" s="95"/>
      <c r="HD416" s="95"/>
      <c r="HF416" s="95"/>
      <c r="HH416" s="95"/>
      <c r="HJ416" s="95"/>
      <c r="HL416" s="95"/>
      <c r="HN416" s="95"/>
      <c r="HP416" s="95"/>
      <c r="HR416" s="95"/>
      <c r="HT416" s="95"/>
      <c r="HV416" s="95"/>
      <c r="HX416" s="95"/>
      <c r="HZ416" s="95"/>
      <c r="IB416" s="95"/>
      <c r="ID416" s="95"/>
      <c r="IF416" s="95"/>
      <c r="IH416" s="95"/>
      <c r="IJ416" s="95"/>
      <c r="IL416" s="95"/>
      <c r="IN416" s="95"/>
      <c r="IP416" s="95"/>
      <c r="IR416" s="95"/>
      <c r="IT416" s="95"/>
      <c r="IV416" s="95"/>
      <c r="IX416" s="95"/>
      <c r="IZ416" s="95"/>
      <c r="JB416" s="95"/>
    </row>
    <row r="417" spans="1:85" ht="12.75" customHeight="1" x14ac:dyDescent="0.4">
      <c r="A417" s="307"/>
      <c r="CE417" s="94"/>
      <c r="CF417" s="94"/>
      <c r="CG417" s="94"/>
    </row>
    <row r="418" spans="1:85" ht="12.75" customHeight="1" x14ac:dyDescent="0.4">
      <c r="A418" s="307"/>
      <c r="CE418" s="94"/>
      <c r="CF418" s="94"/>
      <c r="CG418" s="94"/>
    </row>
    <row r="419" spans="1:85" ht="12.75" customHeight="1" x14ac:dyDescent="0.4">
      <c r="A419" s="307"/>
      <c r="CE419" s="94"/>
      <c r="CF419" s="94"/>
      <c r="CG419" s="94"/>
    </row>
    <row r="420" spans="1:85" ht="12.75" customHeight="1" x14ac:dyDescent="0.4">
      <c r="A420" s="307"/>
      <c r="CE420" s="94"/>
      <c r="CF420" s="94"/>
      <c r="CG420" s="94"/>
    </row>
    <row r="421" spans="1:85" ht="12.75" customHeight="1" x14ac:dyDescent="0.4">
      <c r="A421" s="307"/>
      <c r="CE421" s="94"/>
      <c r="CF421" s="94"/>
      <c r="CG421" s="94"/>
    </row>
    <row r="422" spans="1:85" ht="12.75" customHeight="1" x14ac:dyDescent="0.4">
      <c r="A422" s="307"/>
      <c r="CE422" s="94"/>
      <c r="CF422" s="94"/>
      <c r="CG422" s="94"/>
    </row>
    <row r="423" spans="1:85" ht="12.75" customHeight="1" x14ac:dyDescent="0.4">
      <c r="A423" s="307"/>
      <c r="CA423" s="127"/>
      <c r="CB423" s="127"/>
      <c r="CC423" s="127"/>
      <c r="CD423" s="127"/>
      <c r="CE423" s="94"/>
      <c r="CF423" s="94"/>
      <c r="CG423" s="94"/>
    </row>
    <row r="425" spans="1:85" ht="12.75" customHeight="1" x14ac:dyDescent="0.4">
      <c r="A425" s="308" t="s">
        <v>4</v>
      </c>
      <c r="BM425" s="320"/>
      <c r="BN425" s="320"/>
      <c r="BO425" s="320"/>
      <c r="BP425" s="320"/>
      <c r="BQ425" s="320"/>
      <c r="BR425" s="320"/>
      <c r="BS425" s="363"/>
      <c r="BT425" s="357"/>
      <c r="BU425" s="127"/>
      <c r="BV425" s="127"/>
      <c r="BW425" s="127"/>
      <c r="BX425" s="127"/>
      <c r="BY425" s="127"/>
      <c r="BZ425" s="127"/>
      <c r="CE425" s="94"/>
      <c r="CF425" s="94"/>
      <c r="CG425" s="94"/>
    </row>
    <row r="426" spans="1:85" ht="12.75" customHeight="1" x14ac:dyDescent="0.4">
      <c r="B426" s="95" t="s">
        <v>51</v>
      </c>
      <c r="C426" s="89" t="s">
        <v>30</v>
      </c>
      <c r="D426" s="89" t="s">
        <v>30</v>
      </c>
      <c r="E426" s="89" t="s">
        <v>30</v>
      </c>
      <c r="F426" s="89" t="s">
        <v>30</v>
      </c>
      <c r="G426" s="89">
        <v>88641.00112851533</v>
      </c>
      <c r="H426" s="89">
        <v>87395</v>
      </c>
      <c r="I426" s="89">
        <v>86433</v>
      </c>
      <c r="J426" s="89">
        <v>84866</v>
      </c>
      <c r="K426" s="89">
        <v>83590</v>
      </c>
      <c r="L426" s="89">
        <v>83665</v>
      </c>
      <c r="M426" s="89">
        <v>82362</v>
      </c>
      <c r="N426" s="89">
        <v>80714</v>
      </c>
      <c r="O426" s="89">
        <v>79450</v>
      </c>
      <c r="P426" s="89">
        <v>77775</v>
      </c>
      <c r="Q426" s="89">
        <v>76187</v>
      </c>
      <c r="R426" s="89">
        <v>74742</v>
      </c>
      <c r="S426" s="89">
        <v>73417</v>
      </c>
      <c r="T426" s="89">
        <v>71472</v>
      </c>
      <c r="U426" s="89">
        <v>69844</v>
      </c>
      <c r="V426" s="89">
        <v>65694</v>
      </c>
      <c r="W426" s="89">
        <v>64155</v>
      </c>
      <c r="X426" s="89">
        <v>62386</v>
      </c>
      <c r="Y426" s="89">
        <v>60541</v>
      </c>
      <c r="Z426" s="89">
        <v>58866</v>
      </c>
      <c r="AA426" s="89">
        <v>57036</v>
      </c>
      <c r="AB426" s="89">
        <v>55225</v>
      </c>
      <c r="AC426" s="89">
        <v>53534</v>
      </c>
      <c r="AD426" s="89">
        <v>51586</v>
      </c>
      <c r="AE426" s="89">
        <v>50417</v>
      </c>
      <c r="AF426" s="89">
        <v>48447</v>
      </c>
      <c r="AG426" s="89">
        <v>46754</v>
      </c>
      <c r="AH426" s="89">
        <v>44961</v>
      </c>
      <c r="AI426" s="89">
        <v>43234</v>
      </c>
      <c r="AJ426" s="89">
        <v>41212</v>
      </c>
      <c r="AK426" s="89">
        <v>39695</v>
      </c>
      <c r="AL426" s="89">
        <v>37577</v>
      </c>
      <c r="AM426" s="89">
        <v>36263</v>
      </c>
      <c r="AN426" s="89">
        <v>34792</v>
      </c>
      <c r="AO426" s="89">
        <v>33591</v>
      </c>
      <c r="AP426" s="89">
        <v>32038</v>
      </c>
      <c r="AQ426" s="93">
        <v>31280</v>
      </c>
      <c r="AR426" s="89">
        <v>30220</v>
      </c>
      <c r="AS426" s="89">
        <v>28896</v>
      </c>
      <c r="AT426" s="89">
        <v>27727</v>
      </c>
      <c r="AU426" s="89">
        <v>25325</v>
      </c>
      <c r="AV426" s="93">
        <v>24107</v>
      </c>
      <c r="AW426" s="89">
        <v>23073</v>
      </c>
      <c r="AX426">
        <v>22198</v>
      </c>
      <c r="AY426">
        <v>21309.408603505912</v>
      </c>
      <c r="AZ426">
        <v>20433.461723951448</v>
      </c>
      <c r="BA426">
        <v>19641.416818187034</v>
      </c>
      <c r="BB426">
        <v>18886.680268267544</v>
      </c>
      <c r="BC426">
        <v>18187.909084681949</v>
      </c>
      <c r="BD426">
        <v>17546.681416803898</v>
      </c>
      <c r="BE426">
        <v>16945.056570979988</v>
      </c>
      <c r="BF426">
        <v>16395.744918438279</v>
      </c>
      <c r="BG426">
        <v>15864.676779088146</v>
      </c>
      <c r="BH426">
        <v>15406.226762809656</v>
      </c>
      <c r="BI426">
        <v>14958.441933773234</v>
      </c>
      <c r="BJ426">
        <v>14589.765197457247</v>
      </c>
      <c r="BK426">
        <v>14208.473223452142</v>
      </c>
      <c r="BL426">
        <v>13882.137619871422</v>
      </c>
      <c r="BM426">
        <v>13524.034533497441</v>
      </c>
      <c r="BN426">
        <v>13223.43809242068</v>
      </c>
      <c r="BO426">
        <v>12879.047343559936</v>
      </c>
      <c r="BP426">
        <v>12602.601905809222</v>
      </c>
      <c r="BQ426">
        <v>12276.898517157155</v>
      </c>
      <c r="BR426">
        <v>12006.628677761262</v>
      </c>
      <c r="BS426">
        <v>11678.331364325333</v>
      </c>
      <c r="CE426" s="94"/>
      <c r="CF426" s="94"/>
      <c r="CG426" s="94"/>
    </row>
    <row r="427" spans="1:85" ht="12.75" customHeight="1" x14ac:dyDescent="0.4">
      <c r="B427" s="95" t="s">
        <v>44</v>
      </c>
      <c r="C427" s="89" t="s">
        <v>30</v>
      </c>
      <c r="D427" s="89" t="s">
        <v>30</v>
      </c>
      <c r="E427" s="89" t="s">
        <v>30</v>
      </c>
      <c r="F427" s="89" t="s">
        <v>30</v>
      </c>
      <c r="G427" s="89">
        <v>61992.798266600461</v>
      </c>
      <c r="H427" s="89">
        <v>60512</v>
      </c>
      <c r="I427" s="89">
        <v>59716</v>
      </c>
      <c r="J427" s="89">
        <v>58741</v>
      </c>
      <c r="K427" s="89">
        <v>57847</v>
      </c>
      <c r="L427" s="89">
        <v>58004</v>
      </c>
      <c r="M427" s="89">
        <v>57150</v>
      </c>
      <c r="N427" s="89">
        <v>55943</v>
      </c>
      <c r="O427" s="89">
        <v>55035</v>
      </c>
      <c r="P427" s="89">
        <v>53815</v>
      </c>
      <c r="Q427" s="89">
        <v>52702</v>
      </c>
      <c r="R427" s="89">
        <v>51711</v>
      </c>
      <c r="S427" s="89">
        <v>50767</v>
      </c>
      <c r="T427" s="89">
        <v>49347</v>
      </c>
      <c r="U427" s="89">
        <v>48242</v>
      </c>
      <c r="V427" s="89">
        <v>44951</v>
      </c>
      <c r="W427" s="89">
        <v>43820</v>
      </c>
      <c r="X427" s="89">
        <v>42639</v>
      </c>
      <c r="Y427" s="89">
        <v>41389</v>
      </c>
      <c r="Z427" s="89">
        <v>40053</v>
      </c>
      <c r="AA427" s="89">
        <v>38783</v>
      </c>
      <c r="AB427" s="89">
        <v>37581</v>
      </c>
      <c r="AC427" s="89">
        <v>36312</v>
      </c>
      <c r="AD427" s="89">
        <v>34963</v>
      </c>
      <c r="AE427" s="89">
        <v>34024</v>
      </c>
      <c r="AF427" s="89">
        <v>32679</v>
      </c>
      <c r="AG427" s="89">
        <v>31415</v>
      </c>
      <c r="AH427" s="89">
        <v>30176</v>
      </c>
      <c r="AI427" s="89">
        <v>28979</v>
      </c>
      <c r="AJ427" s="89">
        <v>27551</v>
      </c>
      <c r="AK427" s="89">
        <v>26583</v>
      </c>
      <c r="AL427" s="89">
        <v>25119</v>
      </c>
      <c r="AM427" s="89">
        <v>24087</v>
      </c>
      <c r="AN427" s="89">
        <v>23064</v>
      </c>
      <c r="AO427" s="89">
        <v>22123</v>
      </c>
      <c r="AP427" s="89">
        <v>21055</v>
      </c>
      <c r="AQ427" s="93">
        <v>20574</v>
      </c>
      <c r="AR427" s="89">
        <v>19839</v>
      </c>
      <c r="AS427" s="89">
        <v>18898</v>
      </c>
      <c r="AT427" s="89">
        <v>18141</v>
      </c>
      <c r="AU427" s="89">
        <v>16630</v>
      </c>
      <c r="AV427" s="93">
        <v>15805</v>
      </c>
      <c r="AW427" s="89">
        <v>15147</v>
      </c>
      <c r="AX427">
        <v>14546</v>
      </c>
      <c r="AY427">
        <v>13953.736754569314</v>
      </c>
      <c r="AZ427">
        <v>13373.764103791877</v>
      </c>
      <c r="BA427">
        <v>12856.133236335219</v>
      </c>
      <c r="BB427">
        <v>12357.319858251638</v>
      </c>
      <c r="BC427">
        <v>11896.306933941278</v>
      </c>
      <c r="BD427">
        <v>11462.844650215939</v>
      </c>
      <c r="BE427">
        <v>11055.464747577575</v>
      </c>
      <c r="BF427">
        <v>10686.994630217494</v>
      </c>
      <c r="BG427">
        <v>10344.29536736045</v>
      </c>
      <c r="BH427">
        <v>10030.922938645166</v>
      </c>
      <c r="BI427">
        <v>9721.5855033362659</v>
      </c>
      <c r="BJ427">
        <v>9460.5971051373781</v>
      </c>
      <c r="BK427">
        <v>9199.9379109300771</v>
      </c>
      <c r="BL427">
        <v>8976.8814779424065</v>
      </c>
      <c r="BM427">
        <v>8745.2160031696767</v>
      </c>
      <c r="BN427">
        <v>8552.301154083003</v>
      </c>
      <c r="BO427">
        <v>8339.2793502981513</v>
      </c>
      <c r="BP427">
        <v>8155.6620340751188</v>
      </c>
      <c r="BQ427">
        <v>7947.7872918163021</v>
      </c>
      <c r="BR427">
        <v>7771.4594834294467</v>
      </c>
      <c r="BS427">
        <v>7568.7740776889259</v>
      </c>
      <c r="CE427" s="94"/>
      <c r="CF427" s="94"/>
      <c r="CG427" s="94"/>
    </row>
    <row r="428" spans="1:85" ht="12.75" customHeight="1" x14ac:dyDescent="0.4">
      <c r="B428" s="95" t="s">
        <v>45</v>
      </c>
      <c r="C428" s="89" t="s">
        <v>30</v>
      </c>
      <c r="D428" s="89" t="s">
        <v>30</v>
      </c>
      <c r="E428" s="89" t="s">
        <v>30</v>
      </c>
      <c r="F428" s="89" t="s">
        <v>30</v>
      </c>
      <c r="G428" s="89">
        <v>53709.424366902902</v>
      </c>
      <c r="H428" s="89">
        <v>53268</v>
      </c>
      <c r="I428" s="89">
        <v>52670</v>
      </c>
      <c r="J428" s="89">
        <v>52240</v>
      </c>
      <c r="K428" s="89">
        <v>51852</v>
      </c>
      <c r="L428" s="89">
        <v>52711</v>
      </c>
      <c r="M428" s="89">
        <v>52002</v>
      </c>
      <c r="N428" s="89">
        <v>51247</v>
      </c>
      <c r="O428" s="89">
        <v>50581</v>
      </c>
      <c r="P428" s="89">
        <v>49806</v>
      </c>
      <c r="Q428" s="89">
        <v>49057</v>
      </c>
      <c r="R428" s="89">
        <v>48385</v>
      </c>
      <c r="S428" s="89">
        <v>47720</v>
      </c>
      <c r="T428" s="89">
        <v>46859</v>
      </c>
      <c r="U428" s="89">
        <v>45998</v>
      </c>
      <c r="V428" s="89">
        <v>43532</v>
      </c>
      <c r="W428" s="89">
        <v>42711</v>
      </c>
      <c r="X428" s="89">
        <v>41926</v>
      </c>
      <c r="Y428" s="89">
        <v>41034</v>
      </c>
      <c r="Z428" s="89">
        <v>40172</v>
      </c>
      <c r="AA428" s="89">
        <v>39240</v>
      </c>
      <c r="AB428" s="89">
        <v>38327</v>
      </c>
      <c r="AC428" s="89">
        <v>37457</v>
      </c>
      <c r="AD428" s="89">
        <v>36643</v>
      </c>
      <c r="AE428" s="89">
        <v>36593</v>
      </c>
      <c r="AF428" s="89">
        <v>35679</v>
      </c>
      <c r="AG428" s="89">
        <v>34758</v>
      </c>
      <c r="AH428" s="89">
        <v>33865</v>
      </c>
      <c r="AI428" s="89">
        <v>33010</v>
      </c>
      <c r="AJ428" s="89">
        <v>31932</v>
      </c>
      <c r="AK428" s="89">
        <v>31202</v>
      </c>
      <c r="AL428" s="89">
        <v>30039</v>
      </c>
      <c r="AM428" s="89">
        <v>29363</v>
      </c>
      <c r="AN428" s="89">
        <v>28588</v>
      </c>
      <c r="AO428" s="89">
        <v>28170</v>
      </c>
      <c r="AP428" s="89">
        <v>27219</v>
      </c>
      <c r="AQ428" s="93">
        <v>27402</v>
      </c>
      <c r="AR428" s="89">
        <v>26995</v>
      </c>
      <c r="AS428" s="89">
        <v>26370</v>
      </c>
      <c r="AT428" s="89">
        <v>25882</v>
      </c>
      <c r="AU428" s="89">
        <v>23407</v>
      </c>
      <c r="AV428" s="93">
        <v>22908</v>
      </c>
      <c r="AW428" s="89">
        <v>22496</v>
      </c>
      <c r="AX428">
        <v>22098</v>
      </c>
      <c r="AY428">
        <v>21623.374826420852</v>
      </c>
      <c r="AZ428">
        <v>21216.685421500628</v>
      </c>
      <c r="BA428">
        <v>20757.688601821304</v>
      </c>
      <c r="BB428">
        <v>20401.649566417025</v>
      </c>
      <c r="BC428">
        <v>19972.699195580721</v>
      </c>
      <c r="BD428">
        <v>19674.088313359749</v>
      </c>
      <c r="BE428">
        <v>19275.514514589217</v>
      </c>
      <c r="BF428">
        <v>19014.785942166094</v>
      </c>
      <c r="BG428">
        <v>18629.691983123186</v>
      </c>
      <c r="BH428">
        <v>18407.888323512416</v>
      </c>
      <c r="BI428">
        <v>18049.084481517024</v>
      </c>
      <c r="BJ428">
        <v>17828.672287634661</v>
      </c>
      <c r="BK428">
        <v>17451.399261254435</v>
      </c>
      <c r="BL428">
        <v>17237.939869718517</v>
      </c>
      <c r="BM428">
        <v>16860.976413041706</v>
      </c>
      <c r="BN428">
        <v>16659.894341463707</v>
      </c>
      <c r="BO428">
        <v>16296.770622575626</v>
      </c>
      <c r="BP428">
        <v>16098.265655764344</v>
      </c>
      <c r="BQ428">
        <v>15723.255854928664</v>
      </c>
      <c r="BR428">
        <v>15524.707045917125</v>
      </c>
      <c r="BS428">
        <v>15145.709806994146</v>
      </c>
      <c r="CE428" s="94"/>
      <c r="CF428" s="94"/>
      <c r="CG428" s="94"/>
    </row>
    <row r="429" spans="1:85" ht="12.75" customHeight="1" x14ac:dyDescent="0.4">
      <c r="B429" s="95" t="s">
        <v>46</v>
      </c>
      <c r="C429" s="89" t="s">
        <v>30</v>
      </c>
      <c r="D429" s="89" t="s">
        <v>30</v>
      </c>
      <c r="E429" s="89" t="s">
        <v>30</v>
      </c>
      <c r="F429" s="89" t="s">
        <v>30</v>
      </c>
      <c r="G429" s="89">
        <v>24366.099851035979</v>
      </c>
      <c r="H429" s="89">
        <v>23956</v>
      </c>
      <c r="I429" s="89">
        <v>23670</v>
      </c>
      <c r="J429" s="89">
        <v>23295</v>
      </c>
      <c r="K429" s="89">
        <v>23050</v>
      </c>
      <c r="L429" s="89">
        <v>22994</v>
      </c>
      <c r="M429" s="89">
        <v>22624</v>
      </c>
      <c r="N429" s="89">
        <v>22201</v>
      </c>
      <c r="O429" s="89">
        <v>21859</v>
      </c>
      <c r="P429" s="89">
        <v>21377</v>
      </c>
      <c r="Q429" s="89">
        <v>20989</v>
      </c>
      <c r="R429" s="89">
        <v>20613</v>
      </c>
      <c r="S429" s="89">
        <v>20160</v>
      </c>
      <c r="T429" s="89">
        <v>19603</v>
      </c>
      <c r="U429" s="89">
        <v>19124</v>
      </c>
      <c r="V429" s="89">
        <v>17785</v>
      </c>
      <c r="W429" s="89">
        <v>17301</v>
      </c>
      <c r="X429" s="89">
        <v>16823</v>
      </c>
      <c r="Y429" s="89">
        <v>16344</v>
      </c>
      <c r="Z429" s="89">
        <v>15869</v>
      </c>
      <c r="AA429" s="89">
        <v>15388</v>
      </c>
      <c r="AB429" s="89">
        <v>14898</v>
      </c>
      <c r="AC429" s="89">
        <v>14427</v>
      </c>
      <c r="AD429" s="89">
        <v>13946</v>
      </c>
      <c r="AE429" s="89">
        <v>13658</v>
      </c>
      <c r="AF429" s="89">
        <v>13107</v>
      </c>
      <c r="AG429" s="89">
        <v>12635</v>
      </c>
      <c r="AH429" s="89">
        <v>12204</v>
      </c>
      <c r="AI429" s="89">
        <v>11769</v>
      </c>
      <c r="AJ429" s="89">
        <v>11260</v>
      </c>
      <c r="AK429" s="89">
        <v>10904</v>
      </c>
      <c r="AL429" s="89">
        <v>10352</v>
      </c>
      <c r="AM429" s="89">
        <v>10033</v>
      </c>
      <c r="AN429" s="89">
        <v>9639</v>
      </c>
      <c r="AO429" s="89">
        <v>9266</v>
      </c>
      <c r="AP429" s="89">
        <v>8869</v>
      </c>
      <c r="AQ429" s="93">
        <v>8679</v>
      </c>
      <c r="AR429" s="89">
        <v>8421</v>
      </c>
      <c r="AS429" s="89">
        <v>8063</v>
      </c>
      <c r="AT429" s="89">
        <v>7729</v>
      </c>
      <c r="AU429" s="89">
        <v>7180</v>
      </c>
      <c r="AV429" s="93">
        <v>6889</v>
      </c>
      <c r="AW429" s="89">
        <v>6592</v>
      </c>
      <c r="AX429">
        <v>6387</v>
      </c>
      <c r="AY429">
        <v>6150.4250391703936</v>
      </c>
      <c r="AZ429">
        <v>5917.4953715709516</v>
      </c>
      <c r="BA429">
        <v>5706.2481472387835</v>
      </c>
      <c r="BB429">
        <v>5504.8177358076427</v>
      </c>
      <c r="BC429">
        <v>5321.032816982166</v>
      </c>
      <c r="BD429">
        <v>5150.9141965057197</v>
      </c>
      <c r="BE429">
        <v>4990.5740062591613</v>
      </c>
      <c r="BF429">
        <v>4841.8482839621211</v>
      </c>
      <c r="BG429">
        <v>4697.1650606993881</v>
      </c>
      <c r="BH429">
        <v>4568.2608322607448</v>
      </c>
      <c r="BI429">
        <v>4440.8906285759522</v>
      </c>
      <c r="BJ429">
        <v>4322.0162043684368</v>
      </c>
      <c r="BK429">
        <v>4197.4184386074367</v>
      </c>
      <c r="BL429">
        <v>4090.2052925890889</v>
      </c>
      <c r="BM429">
        <v>3977.8555743426646</v>
      </c>
      <c r="BN429">
        <v>3875.152337552679</v>
      </c>
      <c r="BO429">
        <v>3764.0126607591819</v>
      </c>
      <c r="BP429">
        <v>3666.77096356628</v>
      </c>
      <c r="BQ429">
        <v>3561.2211411177182</v>
      </c>
      <c r="BR429">
        <v>3463.8322116441964</v>
      </c>
      <c r="BS429">
        <v>3357.1084866742167</v>
      </c>
      <c r="CE429" s="94"/>
      <c r="CF429" s="94"/>
      <c r="CG429" s="94"/>
    </row>
    <row r="430" spans="1:85" ht="12.75" customHeight="1" x14ac:dyDescent="0.4">
      <c r="B430" s="95" t="s">
        <v>47</v>
      </c>
      <c r="C430" s="89" t="s">
        <v>30</v>
      </c>
      <c r="D430" s="89" t="s">
        <v>30</v>
      </c>
      <c r="E430" s="89" t="s">
        <v>30</v>
      </c>
      <c r="F430" s="89" t="s">
        <v>30</v>
      </c>
      <c r="G430" s="89">
        <v>23309.052137408027</v>
      </c>
      <c r="H430" s="89">
        <v>23053</v>
      </c>
      <c r="I430" s="89">
        <v>22840</v>
      </c>
      <c r="J430" s="89">
        <v>22569</v>
      </c>
      <c r="K430" s="89">
        <v>22361</v>
      </c>
      <c r="L430" s="89">
        <v>22399</v>
      </c>
      <c r="M430" s="89">
        <v>22170</v>
      </c>
      <c r="N430" s="89">
        <v>21739</v>
      </c>
      <c r="O430" s="89">
        <v>21431</v>
      </c>
      <c r="P430" s="89">
        <v>20997</v>
      </c>
      <c r="Q430" s="89">
        <v>20574</v>
      </c>
      <c r="R430" s="89">
        <v>20227</v>
      </c>
      <c r="S430" s="89">
        <v>19884</v>
      </c>
      <c r="T430" s="89">
        <v>19381</v>
      </c>
      <c r="U430" s="89">
        <v>18988</v>
      </c>
      <c r="V430" s="89">
        <v>17697</v>
      </c>
      <c r="W430" s="89">
        <v>17306</v>
      </c>
      <c r="X430" s="89">
        <v>16947</v>
      </c>
      <c r="Y430" s="89">
        <v>16586</v>
      </c>
      <c r="Z430" s="89">
        <v>16192</v>
      </c>
      <c r="AA430" s="89">
        <v>15767</v>
      </c>
      <c r="AB430" s="89">
        <v>15348</v>
      </c>
      <c r="AC430" s="89">
        <v>14936</v>
      </c>
      <c r="AD430" s="89">
        <v>14481</v>
      </c>
      <c r="AE430" s="89">
        <v>14357</v>
      </c>
      <c r="AF430" s="89">
        <v>13913</v>
      </c>
      <c r="AG430" s="89">
        <v>13512</v>
      </c>
      <c r="AH430" s="89">
        <v>13157</v>
      </c>
      <c r="AI430" s="89">
        <v>12781</v>
      </c>
      <c r="AJ430" s="89">
        <v>12256</v>
      </c>
      <c r="AK430" s="89">
        <v>11949</v>
      </c>
      <c r="AL430" s="89">
        <v>11447</v>
      </c>
      <c r="AM430" s="89">
        <v>11160</v>
      </c>
      <c r="AN430" s="89">
        <v>10814</v>
      </c>
      <c r="AO430" s="89">
        <v>10563</v>
      </c>
      <c r="AP430" s="89">
        <v>10243</v>
      </c>
      <c r="AQ430" s="93">
        <v>10137</v>
      </c>
      <c r="AR430" s="89">
        <v>9878</v>
      </c>
      <c r="AS430" s="89">
        <v>9586</v>
      </c>
      <c r="AT430" s="89">
        <v>9301</v>
      </c>
      <c r="AU430" s="89">
        <v>8641</v>
      </c>
      <c r="AV430" s="93">
        <v>8385</v>
      </c>
      <c r="AW430" s="89">
        <v>8156</v>
      </c>
      <c r="AX430">
        <v>7953</v>
      </c>
      <c r="AY430">
        <v>7730.1922401915608</v>
      </c>
      <c r="AZ430">
        <v>7510.3039590708695</v>
      </c>
      <c r="BA430">
        <v>7303.3789703100665</v>
      </c>
      <c r="BB430">
        <v>7120.8370973293022</v>
      </c>
      <c r="BC430">
        <v>6945.5767746567226</v>
      </c>
      <c r="BD430">
        <v>6783.1121589566601</v>
      </c>
      <c r="BE430">
        <v>6619.5103647122214</v>
      </c>
      <c r="BF430">
        <v>6481.4507193195177</v>
      </c>
      <c r="BG430">
        <v>6338.9654223679045</v>
      </c>
      <c r="BH430">
        <v>6216.3012009771201</v>
      </c>
      <c r="BI430">
        <v>6080.2141311841206</v>
      </c>
      <c r="BJ430">
        <v>5964.9198358335016</v>
      </c>
      <c r="BK430">
        <v>5833.6293685611181</v>
      </c>
      <c r="BL430">
        <v>5723.6467153047179</v>
      </c>
      <c r="BM430">
        <v>5593.9147213466822</v>
      </c>
      <c r="BN430">
        <v>5487.9408579809224</v>
      </c>
      <c r="BO430">
        <v>5362.6800196315571</v>
      </c>
      <c r="BP430">
        <v>5259.9543361162623</v>
      </c>
      <c r="BQ430">
        <v>5134.2564246029997</v>
      </c>
      <c r="BR430">
        <v>5032.2569434267643</v>
      </c>
      <c r="BS430">
        <v>4908.7293833762023</v>
      </c>
      <c r="CE430" s="94"/>
      <c r="CF430" s="94"/>
      <c r="CG430" s="94"/>
    </row>
    <row r="431" spans="1:85" ht="12.75" customHeight="1" x14ac:dyDescent="0.4">
      <c r="B431" s="95" t="s">
        <v>48</v>
      </c>
      <c r="C431" s="89" t="s">
        <v>30</v>
      </c>
      <c r="D431" s="89" t="s">
        <v>30</v>
      </c>
      <c r="E431" s="89" t="s">
        <v>30</v>
      </c>
      <c r="F431" s="89" t="s">
        <v>30</v>
      </c>
      <c r="G431" s="89">
        <v>10131.4573195504</v>
      </c>
      <c r="H431" s="89">
        <v>10001</v>
      </c>
      <c r="I431" s="89">
        <v>9837</v>
      </c>
      <c r="J431" s="89">
        <v>9662</v>
      </c>
      <c r="K431" s="89">
        <v>9587</v>
      </c>
      <c r="L431" s="89">
        <v>9541</v>
      </c>
      <c r="M431" s="89">
        <v>9372</v>
      </c>
      <c r="N431" s="89">
        <v>9208</v>
      </c>
      <c r="O431" s="89">
        <v>9018</v>
      </c>
      <c r="P431" s="89">
        <v>8829</v>
      </c>
      <c r="Q431" s="89">
        <v>8624</v>
      </c>
      <c r="R431" s="89">
        <v>8450</v>
      </c>
      <c r="S431" s="89">
        <v>7433</v>
      </c>
      <c r="T431" s="89">
        <v>7214</v>
      </c>
      <c r="U431" s="89">
        <v>7059</v>
      </c>
      <c r="V431" s="89">
        <v>6615</v>
      </c>
      <c r="W431" s="89">
        <v>6438</v>
      </c>
      <c r="X431" s="89">
        <v>6266</v>
      </c>
      <c r="Y431" s="89">
        <v>6110</v>
      </c>
      <c r="Z431" s="89">
        <v>5915</v>
      </c>
      <c r="AA431" s="89">
        <v>5717</v>
      </c>
      <c r="AB431" s="89">
        <v>5508</v>
      </c>
      <c r="AC431" s="89">
        <v>5313</v>
      </c>
      <c r="AD431" s="89">
        <v>5131</v>
      </c>
      <c r="AE431" s="89">
        <v>5026</v>
      </c>
      <c r="AF431" s="89">
        <v>4833</v>
      </c>
      <c r="AG431" s="89">
        <v>4665</v>
      </c>
      <c r="AH431" s="89">
        <v>4493</v>
      </c>
      <c r="AI431" s="89">
        <v>4324</v>
      </c>
      <c r="AJ431" s="89">
        <v>4123</v>
      </c>
      <c r="AK431" s="89">
        <v>3976</v>
      </c>
      <c r="AL431" s="89">
        <v>3765</v>
      </c>
      <c r="AM431" s="89">
        <v>3657</v>
      </c>
      <c r="AN431" s="89">
        <v>3501</v>
      </c>
      <c r="AO431" s="89">
        <v>3358</v>
      </c>
      <c r="AP431" s="89">
        <v>3207</v>
      </c>
      <c r="AQ431" s="93">
        <v>3167</v>
      </c>
      <c r="AR431" s="89">
        <v>3076</v>
      </c>
      <c r="AS431" s="89">
        <v>2951</v>
      </c>
      <c r="AT431" s="89">
        <v>2853</v>
      </c>
      <c r="AU431" s="89">
        <v>2591</v>
      </c>
      <c r="AV431" s="93">
        <v>2464</v>
      </c>
      <c r="AW431" s="89">
        <v>2401</v>
      </c>
      <c r="AX431">
        <v>2335</v>
      </c>
      <c r="AY431">
        <v>2248.470491571738</v>
      </c>
      <c r="AZ431">
        <v>2164.0887202930439</v>
      </c>
      <c r="BA431">
        <v>2087.4751535948035</v>
      </c>
      <c r="BB431">
        <v>2017.0941598075444</v>
      </c>
      <c r="BC431">
        <v>1951.8273171051562</v>
      </c>
      <c r="BD431">
        <v>1886.095812326502</v>
      </c>
      <c r="BE431">
        <v>1823.7848652333064</v>
      </c>
      <c r="BF431">
        <v>1770.210192299686</v>
      </c>
      <c r="BG431">
        <v>1718.8373304252761</v>
      </c>
      <c r="BH431">
        <v>1672.9373342737747</v>
      </c>
      <c r="BI431">
        <v>1628.7645456235314</v>
      </c>
      <c r="BJ431">
        <v>1587.8099551188077</v>
      </c>
      <c r="BK431">
        <v>1546.1860611969585</v>
      </c>
      <c r="BL431">
        <v>1508.8796602349962</v>
      </c>
      <c r="BM431">
        <v>1469.8801997291393</v>
      </c>
      <c r="BN431">
        <v>1433.5795666894921</v>
      </c>
      <c r="BO431">
        <v>1394.8130071094063</v>
      </c>
      <c r="BP431">
        <v>1360.3880045281846</v>
      </c>
      <c r="BQ431">
        <v>1323.9538069435243</v>
      </c>
      <c r="BR431">
        <v>1290.800395326421</v>
      </c>
      <c r="BS431">
        <v>1254.3342055667813</v>
      </c>
      <c r="CE431" s="94"/>
      <c r="CF431" s="94"/>
      <c r="CG431" s="94"/>
    </row>
    <row r="432" spans="1:85" ht="12.75" customHeight="1" x14ac:dyDescent="0.4">
      <c r="B432" s="95" t="s">
        <v>49</v>
      </c>
      <c r="C432" s="89" t="s">
        <v>30</v>
      </c>
      <c r="D432" s="89" t="s">
        <v>30</v>
      </c>
      <c r="E432" s="89" t="s">
        <v>30</v>
      </c>
      <c r="F432" s="89" t="s">
        <v>30</v>
      </c>
      <c r="G432" s="89">
        <v>438.01977158849814</v>
      </c>
      <c r="H432" s="89">
        <v>468</v>
      </c>
      <c r="I432" s="89">
        <v>457</v>
      </c>
      <c r="J432" s="89">
        <v>464</v>
      </c>
      <c r="K432" s="89">
        <v>472</v>
      </c>
      <c r="L432" s="89">
        <v>476</v>
      </c>
      <c r="M432" s="89">
        <v>467</v>
      </c>
      <c r="N432" s="89">
        <v>474</v>
      </c>
      <c r="O432" s="89">
        <v>463</v>
      </c>
      <c r="P432" s="89">
        <v>444</v>
      </c>
      <c r="Q432" s="89">
        <v>438</v>
      </c>
      <c r="R432" s="89">
        <v>448</v>
      </c>
      <c r="S432" s="89">
        <v>438</v>
      </c>
      <c r="T432" s="89">
        <v>438</v>
      </c>
      <c r="U432" s="89">
        <v>426</v>
      </c>
      <c r="V432" s="89">
        <v>387</v>
      </c>
      <c r="W432" s="89">
        <v>378</v>
      </c>
      <c r="X432" s="89">
        <v>366</v>
      </c>
      <c r="Y432" s="89">
        <v>362</v>
      </c>
      <c r="Z432" s="89">
        <v>362</v>
      </c>
      <c r="AA432" s="89">
        <v>362</v>
      </c>
      <c r="AB432" s="89">
        <v>351</v>
      </c>
      <c r="AC432" s="89">
        <v>343</v>
      </c>
      <c r="AD432" s="89">
        <v>331</v>
      </c>
      <c r="AE432" s="89">
        <v>343</v>
      </c>
      <c r="AF432" s="89">
        <v>330</v>
      </c>
      <c r="AG432" s="89">
        <v>325</v>
      </c>
      <c r="AH432" s="89">
        <v>325</v>
      </c>
      <c r="AI432" s="89">
        <v>324</v>
      </c>
      <c r="AJ432" s="89">
        <v>320</v>
      </c>
      <c r="AK432" s="89">
        <v>320</v>
      </c>
      <c r="AL432" s="89">
        <v>303</v>
      </c>
      <c r="AM432" s="89">
        <v>300</v>
      </c>
      <c r="AN432" s="89">
        <v>301</v>
      </c>
      <c r="AO432" s="89">
        <v>303</v>
      </c>
      <c r="AP432" s="89">
        <v>292</v>
      </c>
      <c r="AQ432" s="93">
        <v>297</v>
      </c>
      <c r="AR432" s="89">
        <v>306</v>
      </c>
      <c r="AS432" s="89">
        <v>292</v>
      </c>
      <c r="AT432" s="89">
        <v>294</v>
      </c>
      <c r="AU432" s="89">
        <v>269</v>
      </c>
      <c r="AV432" s="93">
        <v>271</v>
      </c>
      <c r="AW432" s="89">
        <v>275</v>
      </c>
      <c r="AX432">
        <v>285</v>
      </c>
      <c r="AY432">
        <v>280.78181624152057</v>
      </c>
      <c r="AZ432">
        <v>278.65767696064017</v>
      </c>
      <c r="BA432">
        <v>275.69385311723966</v>
      </c>
      <c r="BB432">
        <v>272.41115351556351</v>
      </c>
      <c r="BC432">
        <v>266.64456425674018</v>
      </c>
      <c r="BD432">
        <v>267.1422586667473</v>
      </c>
      <c r="BE432">
        <v>265.38262054188255</v>
      </c>
      <c r="BF432">
        <v>263.76332077065007</v>
      </c>
      <c r="BG432">
        <v>259.96595686907818</v>
      </c>
      <c r="BH432">
        <v>258.40433265654519</v>
      </c>
      <c r="BI432">
        <v>253.55000906885857</v>
      </c>
      <c r="BJ432">
        <v>252.25464139068455</v>
      </c>
      <c r="BK432">
        <v>249.10806049317372</v>
      </c>
      <c r="BL432">
        <v>247.68620799688568</v>
      </c>
      <c r="BM432">
        <v>243.49904229052825</v>
      </c>
      <c r="BN432">
        <v>241.68637594896617</v>
      </c>
      <c r="BO432">
        <v>237.49850909351687</v>
      </c>
      <c r="BP432">
        <v>235.87034461895522</v>
      </c>
      <c r="BQ432">
        <v>231.37373816224877</v>
      </c>
      <c r="BR432">
        <v>229.90406125788573</v>
      </c>
      <c r="BS432">
        <v>227.74538240459313</v>
      </c>
      <c r="CE432" s="94"/>
      <c r="CF432" s="94"/>
      <c r="CG432" s="94"/>
    </row>
    <row r="433" spans="1:85" ht="12.75" customHeight="1" x14ac:dyDescent="0.4">
      <c r="B433" s="95" t="s">
        <v>50</v>
      </c>
      <c r="C433" s="89" t="s">
        <v>30</v>
      </c>
      <c r="D433" s="89" t="s">
        <v>30</v>
      </c>
      <c r="E433" s="89" t="s">
        <v>30</v>
      </c>
      <c r="F433" s="89" t="s">
        <v>30</v>
      </c>
      <c r="G433" s="89">
        <v>3260.1471583984112</v>
      </c>
      <c r="H433" s="89">
        <v>3028</v>
      </c>
      <c r="I433" s="89">
        <v>2988</v>
      </c>
      <c r="J433" s="89">
        <v>2967</v>
      </c>
      <c r="K433" s="89">
        <v>2964</v>
      </c>
      <c r="L433" s="89">
        <v>3006</v>
      </c>
      <c r="M433" s="89">
        <v>3035</v>
      </c>
      <c r="N433" s="89">
        <v>3004</v>
      </c>
      <c r="O433" s="89">
        <v>2957</v>
      </c>
      <c r="P433" s="89">
        <v>2962</v>
      </c>
      <c r="Q433" s="89">
        <v>2939</v>
      </c>
      <c r="R433" s="89">
        <v>2930</v>
      </c>
      <c r="S433" s="89">
        <v>2915</v>
      </c>
      <c r="T433" s="89">
        <v>2878</v>
      </c>
      <c r="U433" s="89">
        <v>2777</v>
      </c>
      <c r="V433" s="89">
        <v>2529</v>
      </c>
      <c r="W433" s="89">
        <v>2493</v>
      </c>
      <c r="X433" s="89">
        <v>2470</v>
      </c>
      <c r="Y433" s="89">
        <v>2419</v>
      </c>
      <c r="Z433" s="89">
        <v>2379</v>
      </c>
      <c r="AA433" s="89">
        <v>2321</v>
      </c>
      <c r="AB433" s="89">
        <v>2298</v>
      </c>
      <c r="AC433" s="89">
        <v>2265</v>
      </c>
      <c r="AD433" s="89">
        <v>2223</v>
      </c>
      <c r="AE433" s="89">
        <v>2227</v>
      </c>
      <c r="AF433" s="89">
        <v>2175</v>
      </c>
      <c r="AG433" s="89">
        <v>2148</v>
      </c>
      <c r="AH433" s="89">
        <v>2116</v>
      </c>
      <c r="AI433" s="89">
        <v>2049</v>
      </c>
      <c r="AJ433" s="89">
        <v>1975</v>
      </c>
      <c r="AK433" s="89">
        <v>1943</v>
      </c>
      <c r="AL433" s="89">
        <v>1905</v>
      </c>
      <c r="AM433" s="89">
        <v>1847</v>
      </c>
      <c r="AN433" s="89">
        <v>1793</v>
      </c>
      <c r="AO433" s="89">
        <v>1759</v>
      </c>
      <c r="AP433" s="89">
        <v>1694</v>
      </c>
      <c r="AQ433" s="93">
        <v>1675</v>
      </c>
      <c r="AR433" s="89">
        <v>1663</v>
      </c>
      <c r="AS433" s="89">
        <v>1612</v>
      </c>
      <c r="AT433" s="89">
        <v>1567</v>
      </c>
      <c r="AU433" s="89">
        <v>1438</v>
      </c>
      <c r="AV433" s="93">
        <v>1411</v>
      </c>
      <c r="AW433" s="89">
        <v>1381</v>
      </c>
      <c r="AX433">
        <v>1353</v>
      </c>
      <c r="AY433">
        <v>1309.1296804453953</v>
      </c>
      <c r="AZ433">
        <v>1272.151894479942</v>
      </c>
      <c r="BA433">
        <v>1235.6557467409471</v>
      </c>
      <c r="BB433">
        <v>1203.8890842422654</v>
      </c>
      <c r="BC433">
        <v>1169.6953890361292</v>
      </c>
      <c r="BD433">
        <v>1142.4229138641622</v>
      </c>
      <c r="BE433">
        <v>1112.0414459911187</v>
      </c>
      <c r="BF433">
        <v>1087.5168824041007</v>
      </c>
      <c r="BG433">
        <v>1060.3317508213067</v>
      </c>
      <c r="BH433">
        <v>1040.2131641107389</v>
      </c>
      <c r="BI433">
        <v>1016.7951035872666</v>
      </c>
      <c r="BJ433">
        <v>1001.3551576146701</v>
      </c>
      <c r="BK433">
        <v>981.46565980971559</v>
      </c>
      <c r="BL433">
        <v>968.58748262062988</v>
      </c>
      <c r="BM433">
        <v>955.3317367761066</v>
      </c>
      <c r="BN433">
        <v>947.68325498865011</v>
      </c>
      <c r="BO433">
        <v>933.38727161196323</v>
      </c>
      <c r="BP433">
        <v>924.05146626896089</v>
      </c>
      <c r="BQ433">
        <v>907.50969959532063</v>
      </c>
      <c r="BR433">
        <v>898.18343506036615</v>
      </c>
      <c r="BS433">
        <v>881.95022567884484</v>
      </c>
      <c r="BT433" s="94"/>
      <c r="BU433" s="94"/>
      <c r="BV433" s="94"/>
      <c r="BW433" s="94"/>
      <c r="BX433" s="94"/>
      <c r="BY433" s="94"/>
      <c r="BZ433" s="94"/>
      <c r="CA433" s="94"/>
      <c r="CB433" s="94"/>
      <c r="CC433" s="94"/>
      <c r="CD433" s="94"/>
      <c r="CE433" s="94"/>
      <c r="CF433" s="94"/>
      <c r="CG433" s="94"/>
    </row>
    <row r="434" spans="1:85" ht="12.75" customHeight="1" x14ac:dyDescent="0.4">
      <c r="B434" s="95" t="s">
        <v>54</v>
      </c>
      <c r="C434" s="89" t="s">
        <v>30</v>
      </c>
      <c r="D434" s="89" t="s">
        <v>30</v>
      </c>
      <c r="E434" s="89" t="s">
        <v>30</v>
      </c>
      <c r="F434" s="89" t="s">
        <v>30</v>
      </c>
      <c r="G434" s="89">
        <v>0</v>
      </c>
      <c r="H434" s="89">
        <v>0</v>
      </c>
      <c r="I434" s="89">
        <v>0</v>
      </c>
      <c r="J434" s="89">
        <v>0</v>
      </c>
      <c r="K434" s="89">
        <v>0</v>
      </c>
      <c r="L434" s="89">
        <v>0</v>
      </c>
      <c r="M434" s="89">
        <v>0</v>
      </c>
      <c r="N434" s="89">
        <v>0</v>
      </c>
      <c r="O434" s="89">
        <v>0</v>
      </c>
      <c r="P434" s="89">
        <v>0</v>
      </c>
      <c r="Q434" s="89">
        <v>0</v>
      </c>
      <c r="R434" s="89">
        <v>0</v>
      </c>
      <c r="S434" s="89">
        <v>868</v>
      </c>
      <c r="T434" s="89">
        <v>856</v>
      </c>
      <c r="U434" s="89">
        <v>868</v>
      </c>
      <c r="V434" s="89">
        <v>760</v>
      </c>
      <c r="W434" s="89">
        <v>783</v>
      </c>
      <c r="X434" s="89">
        <v>792</v>
      </c>
      <c r="Y434" s="89">
        <v>781</v>
      </c>
      <c r="Z434" s="89">
        <v>773</v>
      </c>
      <c r="AA434" s="89">
        <v>766</v>
      </c>
      <c r="AB434" s="89">
        <v>742</v>
      </c>
      <c r="AC434" s="89">
        <v>746</v>
      </c>
      <c r="AD434" s="89">
        <v>736</v>
      </c>
      <c r="AE434" s="89">
        <v>738</v>
      </c>
      <c r="AF434" s="89">
        <v>730</v>
      </c>
      <c r="AG434" s="89">
        <v>709</v>
      </c>
      <c r="AH434" s="89">
        <v>697</v>
      </c>
      <c r="AI434" s="89">
        <v>686</v>
      </c>
      <c r="AJ434" s="89">
        <v>667</v>
      </c>
      <c r="AK434" s="89">
        <v>648</v>
      </c>
      <c r="AL434" s="89">
        <v>655</v>
      </c>
      <c r="AM434" s="89">
        <v>648</v>
      </c>
      <c r="AN434" s="89">
        <v>623</v>
      </c>
      <c r="AO434" s="89">
        <v>627</v>
      </c>
      <c r="AP434" s="89">
        <v>604</v>
      </c>
      <c r="AQ434" s="93">
        <v>595</v>
      </c>
      <c r="AR434" s="89">
        <v>584</v>
      </c>
      <c r="AS434" s="89">
        <v>577</v>
      </c>
      <c r="AT434" s="89">
        <v>586</v>
      </c>
      <c r="AU434" s="89">
        <v>577</v>
      </c>
      <c r="AV434" s="93">
        <v>584</v>
      </c>
      <c r="AW434" s="89">
        <v>568</v>
      </c>
      <c r="AX434">
        <v>547</v>
      </c>
      <c r="AY434">
        <v>538.45880926311827</v>
      </c>
      <c r="AZ434">
        <v>527.53130487539249</v>
      </c>
      <c r="BA434">
        <v>515.73850682996738</v>
      </c>
      <c r="BB434">
        <v>505.4320687582736</v>
      </c>
      <c r="BC434">
        <v>494.96502776032014</v>
      </c>
      <c r="BD434">
        <v>486.67515931527885</v>
      </c>
      <c r="BE434">
        <v>477.86114660326297</v>
      </c>
      <c r="BF434">
        <v>470.79963740417423</v>
      </c>
      <c r="BG434">
        <v>462.19241749508427</v>
      </c>
      <c r="BH434">
        <v>454.49697749654064</v>
      </c>
      <c r="BI434">
        <v>444.06425929410238</v>
      </c>
      <c r="BJ434">
        <v>434.46862009790652</v>
      </c>
      <c r="BK434">
        <v>423.72097961613196</v>
      </c>
      <c r="BL434">
        <v>418.9271391637414</v>
      </c>
      <c r="BM434">
        <v>412.97227848873501</v>
      </c>
      <c r="BN434">
        <v>408.96945457069052</v>
      </c>
      <c r="BO434">
        <v>401.93461906727077</v>
      </c>
      <c r="BP434">
        <v>394.68881831125765</v>
      </c>
      <c r="BQ434">
        <v>384.93021991750652</v>
      </c>
      <c r="BR434">
        <v>377.01081159971972</v>
      </c>
      <c r="BS434">
        <v>366.80804778584655</v>
      </c>
      <c r="BT434" s="94"/>
      <c r="BU434" s="94"/>
      <c r="BV434" s="94"/>
      <c r="BW434" s="94"/>
      <c r="BX434" s="94"/>
      <c r="BY434" s="94"/>
      <c r="BZ434" s="94"/>
      <c r="CA434" s="94"/>
      <c r="CB434" s="94"/>
      <c r="CC434" s="94"/>
      <c r="CD434" s="94"/>
      <c r="CE434" s="94"/>
      <c r="CF434" s="94"/>
      <c r="CG434" s="94"/>
    </row>
    <row r="435" spans="1:85" ht="12.75" customHeight="1" x14ac:dyDescent="0.4">
      <c r="B435" s="95" t="s">
        <v>55</v>
      </c>
      <c r="C435" s="95">
        <v>269010.43661844725</v>
      </c>
      <c r="D435" s="95">
        <v>267314.21830922365</v>
      </c>
      <c r="E435" s="95">
        <v>265618</v>
      </c>
      <c r="F435" s="95">
        <v>265733</v>
      </c>
      <c r="G435" s="95">
        <v>265848</v>
      </c>
      <c r="H435" s="95">
        <v>261681</v>
      </c>
      <c r="I435" s="95">
        <v>258611</v>
      </c>
      <c r="J435" s="95">
        <v>254804</v>
      </c>
      <c r="K435" s="95">
        <v>251723</v>
      </c>
      <c r="L435" s="95">
        <v>252796</v>
      </c>
      <c r="M435" s="95">
        <v>249182</v>
      </c>
      <c r="N435" s="95">
        <v>244530</v>
      </c>
      <c r="O435" s="95">
        <v>240794</v>
      </c>
      <c r="P435" s="95">
        <v>236005</v>
      </c>
      <c r="Q435" s="95">
        <v>231510</v>
      </c>
      <c r="R435" s="95">
        <v>227506</v>
      </c>
      <c r="S435" s="95">
        <v>223602</v>
      </c>
      <c r="T435" s="95">
        <v>218048</v>
      </c>
      <c r="U435" s="95">
        <v>213326</v>
      </c>
      <c r="V435" s="95">
        <v>199950</v>
      </c>
      <c r="W435" s="95">
        <v>195385</v>
      </c>
      <c r="X435" s="95">
        <v>190615</v>
      </c>
      <c r="Y435" s="95">
        <v>185566</v>
      </c>
      <c r="Z435" s="95">
        <v>180581</v>
      </c>
      <c r="AA435" s="95">
        <v>175380</v>
      </c>
      <c r="AB435" s="95">
        <v>170278</v>
      </c>
      <c r="AC435" s="95">
        <v>165333</v>
      </c>
      <c r="AD435" s="95">
        <v>160040</v>
      </c>
      <c r="AE435" s="95">
        <v>157383</v>
      </c>
      <c r="AF435" s="95">
        <v>151893</v>
      </c>
      <c r="AG435" s="95">
        <v>146921</v>
      </c>
      <c r="AH435" s="95">
        <v>141994</v>
      </c>
      <c r="AI435" s="95">
        <v>137156</v>
      </c>
      <c r="AJ435" s="95">
        <v>131296</v>
      </c>
      <c r="AK435" s="95">
        <v>127220</v>
      </c>
      <c r="AL435" s="95">
        <v>121162</v>
      </c>
      <c r="AM435" s="95">
        <v>117358</v>
      </c>
      <c r="AN435" s="95">
        <v>113115</v>
      </c>
      <c r="AO435" s="95">
        <v>109760</v>
      </c>
      <c r="AP435" s="95">
        <v>105221</v>
      </c>
      <c r="AQ435" s="119">
        <v>103806</v>
      </c>
      <c r="AR435" s="95">
        <v>100982</v>
      </c>
      <c r="AS435" s="95">
        <v>97245</v>
      </c>
      <c r="AT435" s="95">
        <v>94080</v>
      </c>
      <c r="AU435" s="95">
        <v>86058</v>
      </c>
      <c r="AV435" s="119">
        <v>82824</v>
      </c>
      <c r="AW435" s="95">
        <v>80089</v>
      </c>
      <c r="AX435">
        <v>77702</v>
      </c>
      <c r="AY435">
        <v>75143.978261383003</v>
      </c>
      <c r="AZ435">
        <v>72694.140176494649</v>
      </c>
      <c r="BA435">
        <v>70379.42903417554</v>
      </c>
      <c r="BB435">
        <v>68270.130992398466</v>
      </c>
      <c r="BC435">
        <v>66206.65710400074</v>
      </c>
      <c r="BD435">
        <v>64399.976880015201</v>
      </c>
      <c r="BE435">
        <v>62565.190282488096</v>
      </c>
      <c r="BF435">
        <v>61013.11452698167</v>
      </c>
      <c r="BG435">
        <v>59376.122068251134</v>
      </c>
      <c r="BH435">
        <v>58055.651866743072</v>
      </c>
      <c r="BI435">
        <v>56593.390595960867</v>
      </c>
      <c r="BJ435">
        <v>55441.859004653481</v>
      </c>
      <c r="BK435">
        <v>54091.338963922266</v>
      </c>
      <c r="BL435">
        <v>53054.891465442699</v>
      </c>
      <c r="BM435">
        <v>51783.680502682699</v>
      </c>
      <c r="BN435">
        <v>50830.645435699538</v>
      </c>
      <c r="BO435">
        <v>49609.42340370598</v>
      </c>
      <c r="BP435">
        <v>48698.253529057649</v>
      </c>
      <c r="BQ435">
        <v>47491.186694241696</v>
      </c>
      <c r="BR435">
        <v>46594.7830654219</v>
      </c>
      <c r="BS435">
        <v>45389.490980495422</v>
      </c>
      <c r="BT435" s="94"/>
      <c r="BU435" s="94"/>
      <c r="BV435" s="94"/>
      <c r="BW435" s="94"/>
      <c r="BX435" s="94"/>
      <c r="BY435" s="94"/>
      <c r="BZ435" s="94"/>
      <c r="CA435" s="94"/>
      <c r="CB435" s="94"/>
      <c r="CC435" s="94"/>
      <c r="CD435" s="94"/>
      <c r="CE435" s="94"/>
      <c r="CF435" s="94"/>
      <c r="CG435" s="94"/>
    </row>
    <row r="436" spans="1:85" ht="12.75" customHeight="1" x14ac:dyDescent="0.4">
      <c r="A436" s="307"/>
      <c r="B436" s="95" t="s">
        <v>10</v>
      </c>
      <c r="BT436" s="94"/>
      <c r="BU436" s="94"/>
      <c r="BV436" s="94"/>
      <c r="BW436" s="94"/>
      <c r="BX436" s="94"/>
      <c r="BY436" s="94"/>
      <c r="BZ436" s="94"/>
      <c r="CA436" s="94"/>
      <c r="CB436" s="94"/>
      <c r="CC436" s="94"/>
      <c r="CD436" s="94"/>
      <c r="CE436" s="94"/>
      <c r="CF436" s="94"/>
      <c r="CG436" s="94"/>
    </row>
    <row r="437" spans="1:85" ht="12.75" customHeight="1" x14ac:dyDescent="0.4">
      <c r="A437" s="307"/>
      <c r="BT437" s="94"/>
      <c r="BU437" s="94"/>
      <c r="BV437" s="94"/>
      <c r="BW437" s="94"/>
      <c r="BX437" s="94"/>
      <c r="BY437" s="94"/>
      <c r="BZ437" s="94"/>
      <c r="CA437" s="94"/>
      <c r="CB437" s="94"/>
      <c r="CC437" s="94"/>
      <c r="CD437" s="94"/>
      <c r="CE437" s="94"/>
      <c r="CF437" s="94"/>
      <c r="CG437" s="94"/>
    </row>
    <row r="438" spans="1:85" ht="12.75" customHeight="1" x14ac:dyDescent="0.4">
      <c r="A438" s="307"/>
      <c r="BT438" s="94"/>
      <c r="BU438" s="94"/>
      <c r="BV438" s="94"/>
      <c r="BW438" s="94"/>
      <c r="BX438" s="94"/>
      <c r="BY438" s="94"/>
      <c r="BZ438" s="94"/>
      <c r="CA438" s="94"/>
      <c r="CB438" s="94"/>
      <c r="CC438" s="94"/>
      <c r="CD438" s="94"/>
      <c r="CE438" s="94"/>
      <c r="CF438" s="94"/>
      <c r="CG438" s="94"/>
    </row>
    <row r="439" spans="1:85" ht="12.75" customHeight="1" x14ac:dyDescent="0.4">
      <c r="A439" s="307"/>
      <c r="BT439" s="94"/>
      <c r="BU439" s="94"/>
      <c r="BV439" s="94"/>
      <c r="BW439" s="94"/>
      <c r="BX439" s="94"/>
      <c r="BY439" s="94"/>
      <c r="BZ439" s="94"/>
      <c r="CA439" s="94"/>
      <c r="CB439" s="94"/>
      <c r="CC439" s="94"/>
      <c r="CD439" s="94"/>
      <c r="CE439" s="94"/>
      <c r="CF439" s="94"/>
      <c r="CG439" s="94"/>
    </row>
    <row r="440" spans="1:85" ht="12.75" customHeight="1" x14ac:dyDescent="0.4">
      <c r="A440" s="307"/>
      <c r="BT440" s="94"/>
      <c r="BU440" s="94"/>
      <c r="BV440" s="94"/>
      <c r="BW440" s="94"/>
      <c r="BX440" s="94"/>
      <c r="BY440" s="94"/>
      <c r="BZ440" s="94"/>
      <c r="CA440" s="94"/>
      <c r="CB440" s="94"/>
      <c r="CC440" s="94"/>
      <c r="CD440" s="94"/>
      <c r="CE440" s="94"/>
      <c r="CF440" s="94"/>
      <c r="CG440" s="94"/>
    </row>
    <row r="441" spans="1:85" ht="12.75" customHeight="1" x14ac:dyDescent="0.4">
      <c r="A441" s="307"/>
      <c r="BT441" s="94"/>
      <c r="BU441" s="94"/>
      <c r="BV441" s="94"/>
      <c r="BW441" s="94"/>
      <c r="BX441" s="94"/>
      <c r="BY441" s="94"/>
      <c r="BZ441" s="94"/>
      <c r="CA441" s="94"/>
      <c r="CB441" s="94"/>
      <c r="CC441" s="94"/>
      <c r="CD441" s="94"/>
      <c r="CE441" s="94"/>
      <c r="CF441" s="94"/>
      <c r="CG441" s="94"/>
    </row>
    <row r="442" spans="1:85" ht="12.75" customHeight="1" x14ac:dyDescent="0.4">
      <c r="A442" s="307"/>
      <c r="BT442" s="94"/>
      <c r="BU442" s="94"/>
      <c r="BV442" s="94"/>
      <c r="BW442" s="94"/>
      <c r="BX442" s="94"/>
      <c r="BY442" s="94"/>
      <c r="BZ442" s="94"/>
      <c r="CA442" s="94"/>
      <c r="CB442" s="94"/>
      <c r="CC442" s="94"/>
      <c r="CD442" s="94"/>
      <c r="CE442" s="94"/>
      <c r="CF442" s="94"/>
      <c r="CG442" s="94"/>
    </row>
    <row r="443" spans="1:85" ht="12.75" customHeight="1" x14ac:dyDescent="0.4">
      <c r="A443" s="307"/>
      <c r="BT443" s="94"/>
      <c r="BU443" s="94"/>
      <c r="BV443" s="94"/>
      <c r="BW443" s="94"/>
      <c r="BX443" s="94"/>
      <c r="BY443" s="94"/>
      <c r="BZ443" s="94"/>
      <c r="CA443" s="94"/>
      <c r="CB443" s="94"/>
      <c r="CC443" s="94"/>
      <c r="CD443" s="94"/>
      <c r="CE443" s="94"/>
      <c r="CF443" s="94"/>
      <c r="CG443" s="94"/>
    </row>
    <row r="444" spans="1:85" ht="12.75" customHeight="1" x14ac:dyDescent="0.4">
      <c r="A444" s="307"/>
      <c r="BT444" s="94"/>
      <c r="BU444" s="94"/>
      <c r="BV444" s="94"/>
      <c r="BW444" s="94"/>
      <c r="BX444" s="94"/>
      <c r="BY444" s="94"/>
      <c r="BZ444" s="94"/>
      <c r="CA444" s="94"/>
      <c r="CB444" s="94"/>
      <c r="CC444" s="94"/>
      <c r="CD444" s="94"/>
      <c r="CE444" s="94"/>
      <c r="CF444" s="94"/>
      <c r="CG444" s="94"/>
    </row>
    <row r="446" spans="1:85" ht="12.75" customHeight="1" x14ac:dyDescent="0.4">
      <c r="A446" s="308" t="s">
        <v>19</v>
      </c>
      <c r="BT446" s="94"/>
      <c r="BU446" s="94"/>
      <c r="BV446" s="94"/>
      <c r="BW446" s="94"/>
      <c r="BX446" s="94"/>
      <c r="BY446" s="94"/>
      <c r="BZ446" s="94"/>
      <c r="CA446" s="94"/>
      <c r="CB446" s="94"/>
      <c r="CC446" s="94"/>
      <c r="CD446" s="94"/>
      <c r="CE446" s="94"/>
      <c r="CF446" s="94"/>
      <c r="CG446" s="94"/>
    </row>
    <row r="447" spans="1:85" ht="12.75" customHeight="1" x14ac:dyDescent="0.4">
      <c r="B447" s="95" t="s">
        <v>51</v>
      </c>
      <c r="C447" s="89" t="s">
        <v>30</v>
      </c>
      <c r="D447" s="89" t="s">
        <v>30</v>
      </c>
      <c r="E447" s="89" t="s">
        <v>30</v>
      </c>
      <c r="F447" s="89" t="s">
        <v>30</v>
      </c>
      <c r="G447" s="89">
        <v>1625.0089045351003</v>
      </c>
      <c r="H447" s="89">
        <v>1496</v>
      </c>
      <c r="I447" s="89">
        <v>1506</v>
      </c>
      <c r="J447" s="89">
        <v>1535</v>
      </c>
      <c r="K447" s="89">
        <v>1512</v>
      </c>
      <c r="L447" s="89">
        <v>1499</v>
      </c>
      <c r="M447" s="89">
        <v>1487</v>
      </c>
      <c r="N447" s="89">
        <v>1482</v>
      </c>
      <c r="O447" s="89">
        <v>1506</v>
      </c>
      <c r="P447" s="89">
        <v>1472</v>
      </c>
      <c r="Q447" s="89">
        <v>1447</v>
      </c>
      <c r="R447" s="89">
        <v>1427</v>
      </c>
      <c r="S447" s="89">
        <v>1388</v>
      </c>
      <c r="T447" s="89">
        <v>1351</v>
      </c>
      <c r="U447" s="89">
        <v>1298</v>
      </c>
      <c r="V447" s="89">
        <v>1259</v>
      </c>
      <c r="W447" s="89">
        <v>1203</v>
      </c>
      <c r="X447" s="89">
        <v>1148</v>
      </c>
      <c r="Y447" s="89">
        <v>1089</v>
      </c>
      <c r="Z447" s="89">
        <v>1055</v>
      </c>
      <c r="AA447" s="89">
        <v>1018</v>
      </c>
      <c r="AB447" s="89">
        <v>970</v>
      </c>
      <c r="AC447" s="89">
        <v>914</v>
      </c>
      <c r="AD447" s="89">
        <v>873</v>
      </c>
      <c r="AE447" s="89">
        <v>522</v>
      </c>
      <c r="AF447" s="89">
        <v>474</v>
      </c>
      <c r="AG447" s="89">
        <v>429</v>
      </c>
      <c r="AH447" s="89">
        <v>392</v>
      </c>
      <c r="AI447" s="89">
        <v>360</v>
      </c>
      <c r="AJ447" s="89">
        <v>326</v>
      </c>
      <c r="AK447" s="89">
        <v>297</v>
      </c>
      <c r="AL447" s="89">
        <v>271</v>
      </c>
      <c r="AM447" s="89">
        <v>249</v>
      </c>
      <c r="AN447" s="89">
        <v>233</v>
      </c>
      <c r="AO447" s="89">
        <v>218</v>
      </c>
      <c r="AP447" s="89">
        <v>224</v>
      </c>
      <c r="AQ447" s="93">
        <v>245</v>
      </c>
      <c r="AR447" s="89">
        <v>251</v>
      </c>
      <c r="AS447" s="89">
        <v>234</v>
      </c>
      <c r="AT447" s="89">
        <v>235</v>
      </c>
      <c r="AU447" s="89">
        <v>208</v>
      </c>
      <c r="AV447" s="93">
        <v>203</v>
      </c>
      <c r="AW447" s="89">
        <v>199</v>
      </c>
      <c r="AX447">
        <v>192</v>
      </c>
      <c r="AY447">
        <v>193.33682388009498</v>
      </c>
      <c r="AZ447">
        <v>193.6197164650695</v>
      </c>
      <c r="BA447">
        <v>195.29284552350558</v>
      </c>
      <c r="BB447">
        <v>195.5527324474067</v>
      </c>
      <c r="BC447">
        <v>195.93027661991252</v>
      </c>
      <c r="BD447">
        <v>197.07111903016036</v>
      </c>
      <c r="BE447">
        <v>200.15712664079635</v>
      </c>
      <c r="BF447">
        <v>202.30199687636053</v>
      </c>
      <c r="BG447">
        <v>204.5262534303354</v>
      </c>
      <c r="BH447">
        <v>207.13178280611626</v>
      </c>
      <c r="BI447">
        <v>210.60523830390417</v>
      </c>
      <c r="BJ447">
        <v>214.34831898178822</v>
      </c>
      <c r="BK447">
        <v>218.92196123113024</v>
      </c>
      <c r="BL447">
        <v>223.12692433725945</v>
      </c>
      <c r="BM447">
        <v>227.24318932833461</v>
      </c>
      <c r="BN447">
        <v>230.7305430428803</v>
      </c>
      <c r="BO447">
        <v>234.41938548170236</v>
      </c>
      <c r="BP447">
        <v>237.5571703641223</v>
      </c>
      <c r="BQ447">
        <v>240.62633660698535</v>
      </c>
      <c r="BR447">
        <v>242.26430444183529</v>
      </c>
      <c r="BS447">
        <v>244.23072658517796</v>
      </c>
      <c r="BT447" s="94"/>
      <c r="BU447" s="94"/>
      <c r="BV447" s="94"/>
      <c r="BW447" s="94"/>
      <c r="BX447" s="94"/>
      <c r="BY447" s="94"/>
      <c r="BZ447" s="94"/>
      <c r="CA447" s="94"/>
      <c r="CB447" s="94"/>
      <c r="CC447" s="94"/>
      <c r="CD447" s="94"/>
      <c r="CE447" s="94"/>
      <c r="CF447" s="94"/>
      <c r="CG447" s="94"/>
    </row>
    <row r="448" spans="1:85" ht="12.75" customHeight="1" x14ac:dyDescent="0.4">
      <c r="B448" s="95" t="s">
        <v>44</v>
      </c>
      <c r="C448" s="89" t="s">
        <v>30</v>
      </c>
      <c r="D448" s="89" t="s">
        <v>30</v>
      </c>
      <c r="E448" s="89" t="s">
        <v>30</v>
      </c>
      <c r="F448" s="89" t="s">
        <v>30</v>
      </c>
      <c r="G448" s="89">
        <v>1019.6330503209774</v>
      </c>
      <c r="H448" s="89">
        <v>929</v>
      </c>
      <c r="I448" s="89">
        <v>931</v>
      </c>
      <c r="J448" s="89">
        <v>932</v>
      </c>
      <c r="K448" s="89">
        <v>923</v>
      </c>
      <c r="L448" s="89">
        <v>925</v>
      </c>
      <c r="M448" s="89">
        <v>921</v>
      </c>
      <c r="N448" s="89">
        <v>912</v>
      </c>
      <c r="O448" s="89">
        <v>911</v>
      </c>
      <c r="P448" s="89">
        <v>902</v>
      </c>
      <c r="Q448" s="89">
        <v>886</v>
      </c>
      <c r="R448" s="89">
        <v>873</v>
      </c>
      <c r="S448" s="89">
        <v>848</v>
      </c>
      <c r="T448" s="89">
        <v>843</v>
      </c>
      <c r="U448" s="89">
        <v>826</v>
      </c>
      <c r="V448" s="89">
        <v>815</v>
      </c>
      <c r="W448" s="89">
        <v>799</v>
      </c>
      <c r="X448" s="89">
        <v>772</v>
      </c>
      <c r="Y448" s="89">
        <v>747</v>
      </c>
      <c r="Z448" s="89">
        <v>692</v>
      </c>
      <c r="AA448" s="89">
        <v>651</v>
      </c>
      <c r="AB448" s="89">
        <v>623</v>
      </c>
      <c r="AC448" s="89">
        <v>599</v>
      </c>
      <c r="AD448" s="89">
        <v>568</v>
      </c>
      <c r="AE448" s="89">
        <v>333</v>
      </c>
      <c r="AF448" s="89">
        <v>301</v>
      </c>
      <c r="AG448" s="89">
        <v>291</v>
      </c>
      <c r="AH448" s="89">
        <v>269</v>
      </c>
      <c r="AI448" s="89">
        <v>252</v>
      </c>
      <c r="AJ448" s="89">
        <v>224</v>
      </c>
      <c r="AK448" s="89">
        <v>209</v>
      </c>
      <c r="AL448" s="89">
        <v>190</v>
      </c>
      <c r="AM448" s="89">
        <v>184</v>
      </c>
      <c r="AN448" s="89">
        <v>173</v>
      </c>
      <c r="AO448" s="89">
        <v>155</v>
      </c>
      <c r="AP448" s="89">
        <v>144</v>
      </c>
      <c r="AQ448" s="93">
        <v>166</v>
      </c>
      <c r="AR448" s="89">
        <v>167</v>
      </c>
      <c r="AS448" s="89">
        <v>158</v>
      </c>
      <c r="AT448" s="89">
        <v>150</v>
      </c>
      <c r="AU448" s="89">
        <v>128</v>
      </c>
      <c r="AV448" s="93">
        <v>119</v>
      </c>
      <c r="AW448" s="89">
        <v>111</v>
      </c>
      <c r="AX448">
        <v>117</v>
      </c>
      <c r="AY448">
        <v>116.50067692572786</v>
      </c>
      <c r="AZ448">
        <v>114.83621609689793</v>
      </c>
      <c r="BA448">
        <v>114.78376138775931</v>
      </c>
      <c r="BB448">
        <v>112.9635175007934</v>
      </c>
      <c r="BC448">
        <v>111.1330084169053</v>
      </c>
      <c r="BD448">
        <v>110.31831859583464</v>
      </c>
      <c r="BE448">
        <v>109.93923828567307</v>
      </c>
      <c r="BF448">
        <v>109.88378143558198</v>
      </c>
      <c r="BG448">
        <v>110.56697672264137</v>
      </c>
      <c r="BH448">
        <v>111.45120534380449</v>
      </c>
      <c r="BI448">
        <v>112.53023557843821</v>
      </c>
      <c r="BJ448">
        <v>114.45369964491127</v>
      </c>
      <c r="BK448">
        <v>116.53975555252545</v>
      </c>
      <c r="BL448">
        <v>118.80436247123258</v>
      </c>
      <c r="BM448">
        <v>121.02297418429126</v>
      </c>
      <c r="BN448">
        <v>122.80568267242242</v>
      </c>
      <c r="BO448">
        <v>124.74832369248767</v>
      </c>
      <c r="BP448">
        <v>127.36400432941608</v>
      </c>
      <c r="BQ448">
        <v>130.05635241464208</v>
      </c>
      <c r="BR448">
        <v>132.29270114428459</v>
      </c>
      <c r="BS448">
        <v>134.37395966510218</v>
      </c>
      <c r="BT448" s="94"/>
      <c r="BU448" s="94"/>
      <c r="BV448" s="94"/>
      <c r="BW448" s="94"/>
      <c r="BX448" s="94"/>
      <c r="BY448" s="94"/>
      <c r="BZ448" s="94"/>
      <c r="CA448" s="94"/>
      <c r="CB448" s="94"/>
      <c r="CC448" s="94"/>
      <c r="CD448" s="94"/>
      <c r="CE448" s="94"/>
      <c r="CF448" s="94"/>
      <c r="CG448" s="94"/>
    </row>
    <row r="449" spans="1:85" ht="12.75" customHeight="1" x14ac:dyDescent="0.4">
      <c r="B449" s="95" t="s">
        <v>45</v>
      </c>
      <c r="C449" s="89" t="s">
        <v>30</v>
      </c>
      <c r="D449" s="89" t="s">
        <v>30</v>
      </c>
      <c r="E449" s="89" t="s">
        <v>30</v>
      </c>
      <c r="F449" s="89" t="s">
        <v>30</v>
      </c>
      <c r="G449" s="89">
        <v>918.57030441085112</v>
      </c>
      <c r="H449" s="89">
        <v>834</v>
      </c>
      <c r="I449" s="89">
        <v>836</v>
      </c>
      <c r="J449" s="89">
        <v>849</v>
      </c>
      <c r="K449" s="89">
        <v>844</v>
      </c>
      <c r="L449" s="89">
        <v>849</v>
      </c>
      <c r="M449" s="89">
        <v>843</v>
      </c>
      <c r="N449" s="89">
        <v>840</v>
      </c>
      <c r="O449" s="89">
        <v>901</v>
      </c>
      <c r="P449" s="89">
        <v>895</v>
      </c>
      <c r="Q449" s="89">
        <v>863</v>
      </c>
      <c r="R449" s="89">
        <v>839</v>
      </c>
      <c r="S449" s="89">
        <v>842</v>
      </c>
      <c r="T449" s="89">
        <v>810</v>
      </c>
      <c r="U449" s="89">
        <v>802</v>
      </c>
      <c r="V449" s="89">
        <v>770</v>
      </c>
      <c r="W449" s="89">
        <v>747</v>
      </c>
      <c r="X449" s="89">
        <v>729</v>
      </c>
      <c r="Y449" s="89">
        <v>698</v>
      </c>
      <c r="Z449" s="89">
        <v>652</v>
      </c>
      <c r="AA449" s="89">
        <v>618</v>
      </c>
      <c r="AB449" s="89">
        <v>592</v>
      </c>
      <c r="AC449" s="89">
        <v>559</v>
      </c>
      <c r="AD449" s="89">
        <v>532</v>
      </c>
      <c r="AE449" s="89">
        <v>329</v>
      </c>
      <c r="AF449" s="89">
        <v>311</v>
      </c>
      <c r="AG449" s="89">
        <v>292</v>
      </c>
      <c r="AH449" s="89">
        <v>280</v>
      </c>
      <c r="AI449" s="89">
        <v>260</v>
      </c>
      <c r="AJ449" s="89">
        <v>250</v>
      </c>
      <c r="AK449" s="89">
        <v>248</v>
      </c>
      <c r="AL449" s="89">
        <v>242</v>
      </c>
      <c r="AM449" s="89">
        <v>240</v>
      </c>
      <c r="AN449" s="89">
        <v>234</v>
      </c>
      <c r="AO449" s="89">
        <v>249</v>
      </c>
      <c r="AP449" s="89">
        <v>265</v>
      </c>
      <c r="AQ449" s="93">
        <v>357</v>
      </c>
      <c r="AR449" s="89">
        <v>383</v>
      </c>
      <c r="AS449" s="89">
        <v>399</v>
      </c>
      <c r="AT449" s="89">
        <v>411</v>
      </c>
      <c r="AU449" s="89">
        <v>375</v>
      </c>
      <c r="AV449" s="93">
        <v>382</v>
      </c>
      <c r="AW449" s="89">
        <v>391</v>
      </c>
      <c r="AX449">
        <v>403</v>
      </c>
      <c r="AY449">
        <v>417.04046356670767</v>
      </c>
      <c r="AZ449">
        <v>426.40837188954987</v>
      </c>
      <c r="BA449">
        <v>435.04638702394539</v>
      </c>
      <c r="BB449">
        <v>446.84638805778434</v>
      </c>
      <c r="BC449">
        <v>458.63591558172584</v>
      </c>
      <c r="BD449">
        <v>468.49728470506665</v>
      </c>
      <c r="BE449">
        <v>478.70892991126232</v>
      </c>
      <c r="BF449">
        <v>492.02821083763564</v>
      </c>
      <c r="BG449">
        <v>506.39126121802371</v>
      </c>
      <c r="BH449">
        <v>518.26454978908407</v>
      </c>
      <c r="BI449">
        <v>528.66024711145531</v>
      </c>
      <c r="BJ449">
        <v>539.51584314438821</v>
      </c>
      <c r="BK449">
        <v>550.37870805267562</v>
      </c>
      <c r="BL449">
        <v>560.17534932970671</v>
      </c>
      <c r="BM449">
        <v>568.49286851415195</v>
      </c>
      <c r="BN449">
        <v>577.43671359574716</v>
      </c>
      <c r="BO449">
        <v>586.39986283635142</v>
      </c>
      <c r="BP449">
        <v>593.9997281840142</v>
      </c>
      <c r="BQ449">
        <v>601.61765448897904</v>
      </c>
      <c r="BR449">
        <v>609.02377724331461</v>
      </c>
      <c r="BS449">
        <v>615.31813917322563</v>
      </c>
      <c r="BT449" s="94"/>
      <c r="BU449" s="94"/>
      <c r="BV449" s="94"/>
      <c r="BW449" s="94"/>
      <c r="BX449" s="94"/>
      <c r="BY449" s="94"/>
      <c r="BZ449" s="94"/>
      <c r="CA449" s="94"/>
      <c r="CB449" s="94"/>
      <c r="CC449" s="94"/>
      <c r="CD449" s="94"/>
      <c r="CE449" s="94"/>
      <c r="CF449" s="94"/>
      <c r="CG449" s="94"/>
    </row>
    <row r="450" spans="1:85" ht="12.75" customHeight="1" x14ac:dyDescent="0.4">
      <c r="B450" s="95" t="s">
        <v>46</v>
      </c>
      <c r="C450" s="89" t="s">
        <v>30</v>
      </c>
      <c r="D450" s="89" t="s">
        <v>30</v>
      </c>
      <c r="E450" s="89" t="s">
        <v>30</v>
      </c>
      <c r="F450" s="89" t="s">
        <v>30</v>
      </c>
      <c r="G450" s="89">
        <v>387.24042244771175</v>
      </c>
      <c r="H450" s="89">
        <v>342</v>
      </c>
      <c r="I450" s="89">
        <v>336</v>
      </c>
      <c r="J450" s="89">
        <v>326</v>
      </c>
      <c r="K450" s="89">
        <v>326</v>
      </c>
      <c r="L450" s="89">
        <v>324</v>
      </c>
      <c r="M450" s="89">
        <v>319</v>
      </c>
      <c r="N450" s="89">
        <v>319</v>
      </c>
      <c r="O450" s="89">
        <v>316</v>
      </c>
      <c r="P450" s="89">
        <v>312</v>
      </c>
      <c r="Q450" s="89">
        <v>302</v>
      </c>
      <c r="R450" s="89">
        <v>300</v>
      </c>
      <c r="S450" s="89">
        <v>293</v>
      </c>
      <c r="T450" s="89">
        <v>283</v>
      </c>
      <c r="U450" s="89">
        <v>280</v>
      </c>
      <c r="V450" s="89">
        <v>269</v>
      </c>
      <c r="W450" s="89">
        <v>259</v>
      </c>
      <c r="X450" s="89">
        <v>249</v>
      </c>
      <c r="Y450" s="89">
        <v>237</v>
      </c>
      <c r="Z450" s="89">
        <v>229</v>
      </c>
      <c r="AA450" s="89">
        <v>216</v>
      </c>
      <c r="AB450" s="89">
        <v>200</v>
      </c>
      <c r="AC450" s="89">
        <v>197</v>
      </c>
      <c r="AD450" s="89">
        <v>194</v>
      </c>
      <c r="AE450" s="89">
        <v>127</v>
      </c>
      <c r="AF450" s="89">
        <v>117</v>
      </c>
      <c r="AG450" s="89">
        <v>112</v>
      </c>
      <c r="AH450" s="89">
        <v>103</v>
      </c>
      <c r="AI450" s="89">
        <v>91</v>
      </c>
      <c r="AJ450" s="89">
        <v>79</v>
      </c>
      <c r="AK450" s="89">
        <v>78</v>
      </c>
      <c r="AL450" s="89">
        <v>74</v>
      </c>
      <c r="AM450" s="89">
        <v>72</v>
      </c>
      <c r="AN450" s="89">
        <v>77</v>
      </c>
      <c r="AO450" s="89">
        <v>77</v>
      </c>
      <c r="AP450" s="89">
        <v>73</v>
      </c>
      <c r="AQ450" s="93">
        <v>86</v>
      </c>
      <c r="AR450" s="89">
        <v>87</v>
      </c>
      <c r="AS450" s="89">
        <v>82</v>
      </c>
      <c r="AT450" s="89">
        <v>86</v>
      </c>
      <c r="AU450" s="89">
        <v>72</v>
      </c>
      <c r="AV450" s="93">
        <v>76</v>
      </c>
      <c r="AW450" s="89">
        <v>74</v>
      </c>
      <c r="AX450">
        <v>74</v>
      </c>
      <c r="AY450">
        <v>72.989435238910744</v>
      </c>
      <c r="AZ450">
        <v>73.18174884061365</v>
      </c>
      <c r="BA450">
        <v>73.760742046489923</v>
      </c>
      <c r="BB450">
        <v>74.829935199623009</v>
      </c>
      <c r="BC450">
        <v>76.452053596393085</v>
      </c>
      <c r="BD450">
        <v>76.889439865042448</v>
      </c>
      <c r="BE450">
        <v>77.190859924524986</v>
      </c>
      <c r="BF450">
        <v>77.553639280172888</v>
      </c>
      <c r="BG450">
        <v>78.300818927533598</v>
      </c>
      <c r="BH450">
        <v>79.141968081993468</v>
      </c>
      <c r="BI450">
        <v>80.0474287110858</v>
      </c>
      <c r="BJ450">
        <v>80.534021547105382</v>
      </c>
      <c r="BK450">
        <v>80.96962713173852</v>
      </c>
      <c r="BL450">
        <v>81.230340466122456</v>
      </c>
      <c r="BM450">
        <v>81.486587111282233</v>
      </c>
      <c r="BN450">
        <v>81.34034703500862</v>
      </c>
      <c r="BO450">
        <v>81.053123367171494</v>
      </c>
      <c r="BP450">
        <v>80.594592576718085</v>
      </c>
      <c r="BQ450">
        <v>80.160243444143759</v>
      </c>
      <c r="BR450">
        <v>79.350448731262802</v>
      </c>
      <c r="BS450">
        <v>78.378618402970915</v>
      </c>
      <c r="BT450" s="94"/>
      <c r="BU450" s="94"/>
      <c r="BV450" s="94"/>
      <c r="BW450" s="94"/>
      <c r="BX450" s="94"/>
      <c r="BY450" s="94"/>
      <c r="BZ450" s="94"/>
      <c r="CA450" s="94"/>
      <c r="CB450" s="94"/>
      <c r="CC450" s="94"/>
      <c r="CD450" s="94"/>
      <c r="CE450" s="94"/>
      <c r="CF450" s="94"/>
      <c r="CG450" s="94"/>
    </row>
    <row r="451" spans="1:85" ht="12.75" customHeight="1" x14ac:dyDescent="0.4">
      <c r="B451" s="95" t="s">
        <v>47</v>
      </c>
      <c r="C451" s="89" t="s">
        <v>30</v>
      </c>
      <c r="D451" s="89" t="s">
        <v>30</v>
      </c>
      <c r="E451" s="89" t="s">
        <v>30</v>
      </c>
      <c r="F451" s="89" t="s">
        <v>30</v>
      </c>
      <c r="G451" s="89">
        <v>527.32739697659974</v>
      </c>
      <c r="H451" s="89">
        <v>454</v>
      </c>
      <c r="I451" s="89">
        <v>450</v>
      </c>
      <c r="J451" s="89">
        <v>449</v>
      </c>
      <c r="K451" s="89">
        <v>444</v>
      </c>
      <c r="L451" s="89">
        <v>445</v>
      </c>
      <c r="M451" s="89">
        <v>451</v>
      </c>
      <c r="N451" s="89">
        <v>448</v>
      </c>
      <c r="O451" s="89">
        <v>445</v>
      </c>
      <c r="P451" s="89">
        <v>433</v>
      </c>
      <c r="Q451" s="89">
        <v>420</v>
      </c>
      <c r="R451" s="89">
        <v>415</v>
      </c>
      <c r="S451" s="89">
        <v>402</v>
      </c>
      <c r="T451" s="89">
        <v>380</v>
      </c>
      <c r="U451" s="89">
        <v>370</v>
      </c>
      <c r="V451" s="89">
        <v>355</v>
      </c>
      <c r="W451" s="89">
        <v>340</v>
      </c>
      <c r="X451" s="89">
        <v>327</v>
      </c>
      <c r="Y451" s="89">
        <v>319</v>
      </c>
      <c r="Z451" s="89">
        <v>306</v>
      </c>
      <c r="AA451" s="89">
        <v>286</v>
      </c>
      <c r="AB451" s="89">
        <v>276</v>
      </c>
      <c r="AC451" s="89">
        <v>264</v>
      </c>
      <c r="AD451" s="89">
        <v>256</v>
      </c>
      <c r="AE451" s="89">
        <v>165</v>
      </c>
      <c r="AF451" s="89">
        <v>157</v>
      </c>
      <c r="AG451" s="89">
        <v>149</v>
      </c>
      <c r="AH451" s="89">
        <v>141</v>
      </c>
      <c r="AI451" s="89">
        <v>133</v>
      </c>
      <c r="AJ451" s="89">
        <v>121</v>
      </c>
      <c r="AK451" s="89">
        <v>113</v>
      </c>
      <c r="AL451" s="89">
        <v>105</v>
      </c>
      <c r="AM451" s="89">
        <v>98</v>
      </c>
      <c r="AN451" s="89">
        <v>98</v>
      </c>
      <c r="AO451" s="89">
        <v>93</v>
      </c>
      <c r="AP451" s="89">
        <v>93</v>
      </c>
      <c r="AQ451" s="93">
        <v>113</v>
      </c>
      <c r="AR451" s="89">
        <v>125</v>
      </c>
      <c r="AS451" s="89">
        <v>118</v>
      </c>
      <c r="AT451" s="89">
        <v>123</v>
      </c>
      <c r="AU451" s="89">
        <v>111</v>
      </c>
      <c r="AV451" s="93">
        <v>105</v>
      </c>
      <c r="AW451" s="89">
        <v>102</v>
      </c>
      <c r="AX451">
        <v>103</v>
      </c>
      <c r="AY451">
        <v>104.54195183146618</v>
      </c>
      <c r="AZ451">
        <v>105.06593351863457</v>
      </c>
      <c r="BA451">
        <v>105.75746875459834</v>
      </c>
      <c r="BB451">
        <v>106.38712005999234</v>
      </c>
      <c r="BC451">
        <v>107.65355968916725</v>
      </c>
      <c r="BD451">
        <v>109.78490189556773</v>
      </c>
      <c r="BE451">
        <v>112.02001107938393</v>
      </c>
      <c r="BF451">
        <v>114.13940536733938</v>
      </c>
      <c r="BG451">
        <v>116.67509805387951</v>
      </c>
      <c r="BH451">
        <v>119.37018412446196</v>
      </c>
      <c r="BI451">
        <v>121.64091420907772</v>
      </c>
      <c r="BJ451">
        <v>122.73055766553213</v>
      </c>
      <c r="BK451">
        <v>123.45235242025349</v>
      </c>
      <c r="BL451">
        <v>123.87509451339891</v>
      </c>
      <c r="BM451">
        <v>124.48520033663006</v>
      </c>
      <c r="BN451">
        <v>124.77132091505771</v>
      </c>
      <c r="BO451">
        <v>124.95893865685721</v>
      </c>
      <c r="BP451">
        <v>125.36975747090142</v>
      </c>
      <c r="BQ451">
        <v>125.76800771512843</v>
      </c>
      <c r="BR451">
        <v>126.21789158655123</v>
      </c>
      <c r="BS451">
        <v>126.60581029666611</v>
      </c>
      <c r="BT451" s="94"/>
      <c r="BU451" s="94"/>
      <c r="BV451" s="94"/>
      <c r="BW451" s="94"/>
      <c r="BX451" s="94"/>
      <c r="BY451" s="94"/>
      <c r="BZ451" s="94"/>
      <c r="CA451" s="94"/>
      <c r="CB451" s="94"/>
      <c r="CC451" s="94"/>
      <c r="CD451" s="94"/>
      <c r="CE451" s="94"/>
      <c r="CF451" s="94"/>
      <c r="CG451" s="94"/>
    </row>
    <row r="452" spans="1:85" ht="12.75" customHeight="1" x14ac:dyDescent="0.4">
      <c r="B452" s="95" t="s">
        <v>48</v>
      </c>
      <c r="C452" s="89" t="s">
        <v>30</v>
      </c>
      <c r="D452" s="89" t="s">
        <v>30</v>
      </c>
      <c r="E452" s="89" t="s">
        <v>30</v>
      </c>
      <c r="F452" s="89" t="s">
        <v>30</v>
      </c>
      <c r="G452" s="89">
        <v>268.16649409815699</v>
      </c>
      <c r="H452" s="89">
        <v>209</v>
      </c>
      <c r="I452" s="89">
        <v>206</v>
      </c>
      <c r="J452" s="89">
        <v>218</v>
      </c>
      <c r="K452" s="89">
        <v>217</v>
      </c>
      <c r="L452" s="89">
        <v>219</v>
      </c>
      <c r="M452" s="89">
        <v>214</v>
      </c>
      <c r="N452" s="89">
        <v>215</v>
      </c>
      <c r="O452" s="89">
        <v>218</v>
      </c>
      <c r="P452" s="89">
        <v>208</v>
      </c>
      <c r="Q452" s="89">
        <v>200</v>
      </c>
      <c r="R452" s="89">
        <v>198</v>
      </c>
      <c r="S452" s="89">
        <v>183</v>
      </c>
      <c r="T452" s="89">
        <v>168</v>
      </c>
      <c r="U452" s="89">
        <v>162</v>
      </c>
      <c r="V452" s="89">
        <v>155</v>
      </c>
      <c r="W452" s="89">
        <v>151</v>
      </c>
      <c r="X452" s="89">
        <v>145</v>
      </c>
      <c r="Y452" s="89">
        <v>143</v>
      </c>
      <c r="Z452" s="89">
        <v>137</v>
      </c>
      <c r="AA452" s="89">
        <v>127</v>
      </c>
      <c r="AB452" s="89">
        <v>121</v>
      </c>
      <c r="AC452" s="89">
        <v>109</v>
      </c>
      <c r="AD452" s="89">
        <v>106</v>
      </c>
      <c r="AE452" s="89">
        <v>87</v>
      </c>
      <c r="AF452" s="89">
        <v>80</v>
      </c>
      <c r="AG452" s="89">
        <v>70</v>
      </c>
      <c r="AH452" s="89">
        <v>60</v>
      </c>
      <c r="AI452" s="89">
        <v>56</v>
      </c>
      <c r="AJ452" s="89">
        <v>47</v>
      </c>
      <c r="AK452" s="89">
        <v>41</v>
      </c>
      <c r="AL452" s="89">
        <v>35</v>
      </c>
      <c r="AM452" s="89">
        <v>33</v>
      </c>
      <c r="AN452" s="89">
        <v>29</v>
      </c>
      <c r="AO452" s="89">
        <v>30</v>
      </c>
      <c r="AP452" s="89">
        <v>31</v>
      </c>
      <c r="AQ452" s="93">
        <v>39</v>
      </c>
      <c r="AR452" s="89">
        <v>41</v>
      </c>
      <c r="AS452" s="89">
        <v>44</v>
      </c>
      <c r="AT452" s="89">
        <v>44</v>
      </c>
      <c r="AU452" s="89">
        <v>38</v>
      </c>
      <c r="AV452" s="93">
        <v>34</v>
      </c>
      <c r="AW452" s="89">
        <v>36</v>
      </c>
      <c r="AX452">
        <v>32</v>
      </c>
      <c r="AY452">
        <v>30.074592991031089</v>
      </c>
      <c r="AZ452">
        <v>28.471066271779275</v>
      </c>
      <c r="BA452">
        <v>27.274507382532942</v>
      </c>
      <c r="BB452">
        <v>26.556259178653249</v>
      </c>
      <c r="BC452">
        <v>25.945242733225957</v>
      </c>
      <c r="BD452">
        <v>25.477825891963398</v>
      </c>
      <c r="BE452">
        <v>25.296877339863862</v>
      </c>
      <c r="BF452">
        <v>25.651877676540764</v>
      </c>
      <c r="BG452">
        <v>26.001970550456399</v>
      </c>
      <c r="BH452">
        <v>26.420714747530532</v>
      </c>
      <c r="BI452">
        <v>26.906506807472631</v>
      </c>
      <c r="BJ452">
        <v>27.008064494098473</v>
      </c>
      <c r="BK452">
        <v>27.184415357049506</v>
      </c>
      <c r="BL452">
        <v>27.4137689235172</v>
      </c>
      <c r="BM452">
        <v>27.579718273719731</v>
      </c>
      <c r="BN452">
        <v>27.802509315745858</v>
      </c>
      <c r="BO452">
        <v>28.010361286762645</v>
      </c>
      <c r="BP452">
        <v>28.147901675162032</v>
      </c>
      <c r="BQ452">
        <v>28.231811656695765</v>
      </c>
      <c r="BR452">
        <v>28.461845866033052</v>
      </c>
      <c r="BS452">
        <v>28.633184651862546</v>
      </c>
      <c r="BT452" s="94"/>
      <c r="BU452" s="94"/>
      <c r="BV452" s="94"/>
      <c r="BW452" s="94"/>
      <c r="BX452" s="94"/>
      <c r="BY452" s="94"/>
      <c r="BZ452" s="94"/>
      <c r="CA452" s="94"/>
      <c r="CB452" s="94"/>
      <c r="CC452" s="94"/>
      <c r="CD452" s="94"/>
      <c r="CE452" s="94"/>
      <c r="CF452" s="94"/>
      <c r="CG452" s="94"/>
    </row>
    <row r="453" spans="1:85" ht="12.75" customHeight="1" x14ac:dyDescent="0.4">
      <c r="B453" s="95" t="s">
        <v>49</v>
      </c>
      <c r="C453" s="89" t="s">
        <v>30</v>
      </c>
      <c r="D453" s="89" t="s">
        <v>30</v>
      </c>
      <c r="E453" s="89" t="s">
        <v>30</v>
      </c>
      <c r="F453" s="89" t="s">
        <v>30</v>
      </c>
      <c r="G453" s="89">
        <v>6.0037274798094842</v>
      </c>
      <c r="H453" s="89">
        <v>6</v>
      </c>
      <c r="I453" s="89">
        <v>6</v>
      </c>
      <c r="J453" s="89">
        <v>7</v>
      </c>
      <c r="K453" s="89">
        <v>8</v>
      </c>
      <c r="L453" s="89">
        <v>9</v>
      </c>
      <c r="M453" s="89">
        <v>8</v>
      </c>
      <c r="N453" s="89">
        <v>8</v>
      </c>
      <c r="O453" s="89">
        <v>8</v>
      </c>
      <c r="P453" s="89">
        <v>7</v>
      </c>
      <c r="Q453" s="89">
        <v>6</v>
      </c>
      <c r="R453" s="89">
        <v>6</v>
      </c>
      <c r="S453" s="89">
        <v>5</v>
      </c>
      <c r="T453" s="89">
        <v>4</v>
      </c>
      <c r="U453" s="89">
        <v>5</v>
      </c>
      <c r="V453" s="89">
        <v>5</v>
      </c>
      <c r="W453" s="89">
        <v>5</v>
      </c>
      <c r="X453" s="89">
        <v>5</v>
      </c>
      <c r="Y453" s="89">
        <v>5</v>
      </c>
      <c r="Z453" s="89">
        <v>5</v>
      </c>
      <c r="AA453" s="89">
        <v>4</v>
      </c>
      <c r="AB453" s="89">
        <v>4</v>
      </c>
      <c r="AC453" s="89">
        <v>4</v>
      </c>
      <c r="AD453" s="89">
        <v>3</v>
      </c>
      <c r="AE453" s="89">
        <v>4</v>
      </c>
      <c r="AF453" s="89">
        <v>4</v>
      </c>
      <c r="AG453" s="89">
        <v>4</v>
      </c>
      <c r="AH453" s="89">
        <v>4</v>
      </c>
      <c r="AI453" s="89">
        <v>4</v>
      </c>
      <c r="AJ453" s="89">
        <v>4</v>
      </c>
      <c r="AK453" s="89">
        <v>4</v>
      </c>
      <c r="AL453" s="89">
        <v>4</v>
      </c>
      <c r="AM453" s="89">
        <v>2</v>
      </c>
      <c r="AN453" s="89">
        <v>2</v>
      </c>
      <c r="AO453" s="89">
        <v>2</v>
      </c>
      <c r="AP453" s="89">
        <v>2</v>
      </c>
      <c r="AQ453" s="93">
        <v>3</v>
      </c>
      <c r="AR453" s="89">
        <v>3</v>
      </c>
      <c r="AS453" s="89">
        <v>4</v>
      </c>
      <c r="AT453" s="89">
        <v>5</v>
      </c>
      <c r="AU453" s="89">
        <v>4</v>
      </c>
      <c r="AV453" s="93">
        <v>3</v>
      </c>
      <c r="AW453" s="89">
        <v>2</v>
      </c>
      <c r="AX453">
        <v>3</v>
      </c>
      <c r="AY453">
        <v>3.2884360193264497</v>
      </c>
      <c r="AZ453">
        <v>3.6975963793451463</v>
      </c>
      <c r="BA453">
        <v>4.2206216518818094</v>
      </c>
      <c r="BB453">
        <v>4.6449302930832683</v>
      </c>
      <c r="BC453">
        <v>5.0096277564258394</v>
      </c>
      <c r="BD453">
        <v>5.3883327295997194</v>
      </c>
      <c r="BE453">
        <v>5.8199916730860064</v>
      </c>
      <c r="BF453">
        <v>6.184010760034627</v>
      </c>
      <c r="BG453">
        <v>6.4944003913613155</v>
      </c>
      <c r="BH453">
        <v>6.7736127837388018</v>
      </c>
      <c r="BI453">
        <v>7.037502337962688</v>
      </c>
      <c r="BJ453">
        <v>7.443669480490545</v>
      </c>
      <c r="BK453">
        <v>7.9524666326216984</v>
      </c>
      <c r="BL453">
        <v>8.2901128129513548</v>
      </c>
      <c r="BM453">
        <v>8.5148321894294892</v>
      </c>
      <c r="BN453">
        <v>8.9073699533005577</v>
      </c>
      <c r="BO453">
        <v>9.4397697985773377</v>
      </c>
      <c r="BP453">
        <v>9.8671274658182693</v>
      </c>
      <c r="BQ453">
        <v>10.227996447496077</v>
      </c>
      <c r="BR453">
        <v>10.517121663752929</v>
      </c>
      <c r="BS453">
        <v>10.767283826800101</v>
      </c>
      <c r="BT453" s="94"/>
      <c r="BU453" s="94"/>
      <c r="BV453" s="94"/>
      <c r="BW453" s="94"/>
      <c r="BX453" s="94"/>
      <c r="BY453" s="94"/>
      <c r="BZ453" s="94"/>
      <c r="CA453" s="94"/>
      <c r="CB453" s="94"/>
      <c r="CC453" s="94"/>
      <c r="CD453" s="94"/>
      <c r="CE453" s="94"/>
      <c r="CF453" s="94"/>
      <c r="CG453" s="94"/>
    </row>
    <row r="454" spans="1:85" ht="12.75" customHeight="1" x14ac:dyDescent="0.4">
      <c r="B454" s="95" t="s">
        <v>50</v>
      </c>
      <c r="C454" s="89" t="s">
        <v>30</v>
      </c>
      <c r="D454" s="89" t="s">
        <v>30</v>
      </c>
      <c r="E454" s="89" t="s">
        <v>30</v>
      </c>
      <c r="F454" s="89" t="s">
        <v>30</v>
      </c>
      <c r="G454" s="89">
        <v>80.049699730793122</v>
      </c>
      <c r="H454" s="89">
        <v>67</v>
      </c>
      <c r="I454" s="89">
        <v>65</v>
      </c>
      <c r="J454" s="89">
        <v>64</v>
      </c>
      <c r="K454" s="89">
        <v>62</v>
      </c>
      <c r="L454" s="89">
        <v>59</v>
      </c>
      <c r="M454" s="89">
        <v>59</v>
      </c>
      <c r="N454" s="89">
        <v>62</v>
      </c>
      <c r="O454" s="89">
        <v>61</v>
      </c>
      <c r="P454" s="89">
        <v>60</v>
      </c>
      <c r="Q454" s="89">
        <v>60</v>
      </c>
      <c r="R454" s="89">
        <v>64</v>
      </c>
      <c r="S454" s="89">
        <v>65</v>
      </c>
      <c r="T454" s="89">
        <v>64</v>
      </c>
      <c r="U454" s="89">
        <v>63</v>
      </c>
      <c r="V454" s="89">
        <v>63</v>
      </c>
      <c r="W454" s="89">
        <v>60</v>
      </c>
      <c r="X454" s="89">
        <v>53</v>
      </c>
      <c r="Y454" s="89">
        <v>51</v>
      </c>
      <c r="Z454" s="89">
        <v>48</v>
      </c>
      <c r="AA454" s="89">
        <v>48</v>
      </c>
      <c r="AB454" s="89">
        <v>47</v>
      </c>
      <c r="AC454" s="89">
        <v>47</v>
      </c>
      <c r="AD454" s="89">
        <v>41</v>
      </c>
      <c r="AE454" s="89">
        <v>23</v>
      </c>
      <c r="AF454" s="89">
        <v>22</v>
      </c>
      <c r="AG454" s="89">
        <v>19</v>
      </c>
      <c r="AH454" s="89">
        <v>19</v>
      </c>
      <c r="AI454" s="89">
        <v>15</v>
      </c>
      <c r="AJ454" s="89">
        <v>16</v>
      </c>
      <c r="AK454" s="89">
        <v>16</v>
      </c>
      <c r="AL454" s="89">
        <v>14</v>
      </c>
      <c r="AM454" s="89">
        <v>16</v>
      </c>
      <c r="AN454" s="89">
        <v>19</v>
      </c>
      <c r="AO454" s="89">
        <v>19</v>
      </c>
      <c r="AP454" s="89">
        <v>23</v>
      </c>
      <c r="AQ454" s="93">
        <v>31</v>
      </c>
      <c r="AR454" s="89">
        <v>30</v>
      </c>
      <c r="AS454" s="89">
        <v>25</v>
      </c>
      <c r="AT454" s="89">
        <v>27</v>
      </c>
      <c r="AU454" s="89">
        <v>26</v>
      </c>
      <c r="AV454" s="93">
        <v>23</v>
      </c>
      <c r="AW454" s="89">
        <v>25</v>
      </c>
      <c r="AX454">
        <v>27</v>
      </c>
      <c r="AY454">
        <v>27.256133748381043</v>
      </c>
      <c r="AZ454">
        <v>28.715689035824948</v>
      </c>
      <c r="BA454">
        <v>30.311109569099511</v>
      </c>
      <c r="BB454">
        <v>31.090767202630818</v>
      </c>
      <c r="BC454">
        <v>31.456910413680678</v>
      </c>
      <c r="BD454">
        <v>31.778736895270217</v>
      </c>
      <c r="BE454">
        <v>32.093191654668679</v>
      </c>
      <c r="BF454">
        <v>32.560760344654199</v>
      </c>
      <c r="BG454">
        <v>33.2279411243873</v>
      </c>
      <c r="BH454">
        <v>34.170054574467876</v>
      </c>
      <c r="BI454">
        <v>35.367288995635732</v>
      </c>
      <c r="BJ454">
        <v>36.774425803843485</v>
      </c>
      <c r="BK454">
        <v>38.246531237957527</v>
      </c>
      <c r="BL454">
        <v>39.544678023380591</v>
      </c>
      <c r="BM454">
        <v>40.919168995183618</v>
      </c>
      <c r="BN454">
        <v>42.365002216830348</v>
      </c>
      <c r="BO454">
        <v>43.679540817162817</v>
      </c>
      <c r="BP454">
        <v>44.976674285801927</v>
      </c>
      <c r="BQ454">
        <v>46.391503429169447</v>
      </c>
      <c r="BR454">
        <v>47.938888697888146</v>
      </c>
      <c r="BS454">
        <v>49.555300952478106</v>
      </c>
      <c r="BT454" s="94"/>
      <c r="BU454" s="94"/>
      <c r="BV454" s="94"/>
      <c r="BW454" s="94"/>
      <c r="BX454" s="94"/>
      <c r="BY454" s="94"/>
      <c r="BZ454" s="94"/>
      <c r="CA454" s="94"/>
      <c r="CB454" s="94"/>
      <c r="CC454" s="94"/>
      <c r="CD454" s="94"/>
      <c r="CE454" s="94"/>
      <c r="CF454" s="94"/>
      <c r="CG454" s="94"/>
    </row>
    <row r="455" spans="1:85" ht="12.75" customHeight="1" x14ac:dyDescent="0.4">
      <c r="B455" s="95" t="s">
        <v>54</v>
      </c>
      <c r="C455" s="89" t="s">
        <v>30</v>
      </c>
      <c r="D455" s="89" t="s">
        <v>30</v>
      </c>
      <c r="E455" s="89" t="s">
        <v>30</v>
      </c>
      <c r="F455" s="89" t="s">
        <v>30</v>
      </c>
      <c r="G455" s="89">
        <v>0</v>
      </c>
      <c r="H455" s="89">
        <v>0</v>
      </c>
      <c r="I455" s="89">
        <v>0</v>
      </c>
      <c r="J455" s="89">
        <v>0</v>
      </c>
      <c r="K455" s="89">
        <v>0</v>
      </c>
      <c r="L455" s="89">
        <v>0</v>
      </c>
      <c r="M455" s="89">
        <v>0</v>
      </c>
      <c r="N455" s="89">
        <v>0</v>
      </c>
      <c r="O455" s="89">
        <v>0</v>
      </c>
      <c r="P455" s="89">
        <v>0</v>
      </c>
      <c r="Q455" s="89">
        <v>0</v>
      </c>
      <c r="R455" s="89">
        <v>0</v>
      </c>
      <c r="S455" s="89">
        <v>2</v>
      </c>
      <c r="T455" s="89">
        <v>3</v>
      </c>
      <c r="U455" s="89">
        <v>1</v>
      </c>
      <c r="V455" s="89">
        <v>0</v>
      </c>
      <c r="W455" s="89">
        <v>0</v>
      </c>
      <c r="X455" s="89">
        <v>0</v>
      </c>
      <c r="Y455" s="89">
        <v>1</v>
      </c>
      <c r="Z455" s="89">
        <v>0</v>
      </c>
      <c r="AA455" s="89">
        <v>0</v>
      </c>
      <c r="AB455" s="89">
        <v>0</v>
      </c>
      <c r="AC455" s="89">
        <v>0</v>
      </c>
      <c r="AD455" s="89">
        <v>0</v>
      </c>
      <c r="AE455" s="89">
        <v>0</v>
      </c>
      <c r="AF455" s="89">
        <v>0</v>
      </c>
      <c r="AG455" s="89">
        <v>0</v>
      </c>
      <c r="AH455" s="89">
        <v>1</v>
      </c>
      <c r="AI455" s="89">
        <v>1</v>
      </c>
      <c r="AJ455" s="89">
        <v>1</v>
      </c>
      <c r="AO455" s="89">
        <v>1</v>
      </c>
      <c r="AP455" s="89">
        <v>2</v>
      </c>
      <c r="AQ455" s="93">
        <v>2</v>
      </c>
      <c r="AR455" s="89">
        <v>2</v>
      </c>
      <c r="AS455" s="89">
        <v>2</v>
      </c>
      <c r="AT455" s="89">
        <v>1</v>
      </c>
      <c r="AU455" s="89">
        <v>1</v>
      </c>
      <c r="AV455" s="93">
        <v>1</v>
      </c>
      <c r="AW455" s="89">
        <v>1</v>
      </c>
      <c r="AX455">
        <v>1</v>
      </c>
      <c r="AY455">
        <v>0.99471296453296698</v>
      </c>
      <c r="AZ455">
        <v>0.98914517658748002</v>
      </c>
      <c r="BA455">
        <v>0.98338922408578666</v>
      </c>
      <c r="BB455">
        <v>0.97742684810546399</v>
      </c>
      <c r="BC455">
        <v>0.97126205276675237</v>
      </c>
      <c r="BD455">
        <v>0.96486833251846837</v>
      </c>
      <c r="BE455">
        <v>0.95825040772610914</v>
      </c>
      <c r="BF455">
        <v>0.95138623225121188</v>
      </c>
      <c r="BG455">
        <v>0.94428124086192433</v>
      </c>
      <c r="BH455">
        <v>0.93689689646155339</v>
      </c>
      <c r="BI455">
        <v>0.92923978896717352</v>
      </c>
      <c r="BJ455">
        <v>0.92126493985983582</v>
      </c>
      <c r="BK455">
        <v>0.91298041053351475</v>
      </c>
      <c r="BL455">
        <v>0.9043385740026636</v>
      </c>
      <c r="BM455">
        <v>0.89534925685729938</v>
      </c>
      <c r="BN455">
        <v>0.88597441663486431</v>
      </c>
      <c r="BO455">
        <v>0.87622566358950382</v>
      </c>
      <c r="BP455">
        <v>0.86606626008696241</v>
      </c>
      <c r="BQ455">
        <v>0.85550982174607548</v>
      </c>
      <c r="BR455">
        <v>0.84451346770278835</v>
      </c>
      <c r="BS455">
        <v>0.83309330547262761</v>
      </c>
      <c r="BT455" s="94"/>
      <c r="BU455" s="94"/>
      <c r="BV455" s="94"/>
      <c r="BW455" s="94"/>
      <c r="BX455" s="94"/>
      <c r="BY455" s="94"/>
      <c r="BZ455" s="94"/>
      <c r="CA455" s="94"/>
      <c r="CB455" s="94"/>
      <c r="CC455" s="94"/>
      <c r="CD455" s="94"/>
      <c r="CE455" s="94"/>
      <c r="CF455" s="94"/>
      <c r="CG455" s="94"/>
    </row>
    <row r="456" spans="1:85" ht="12.75" customHeight="1" x14ac:dyDescent="0.4">
      <c r="B456" s="95" t="s">
        <v>55</v>
      </c>
      <c r="C456" s="95" t="s">
        <v>30</v>
      </c>
      <c r="D456" s="95" t="s">
        <v>30</v>
      </c>
      <c r="E456" s="95" t="s">
        <v>30</v>
      </c>
      <c r="F456" s="95" t="s">
        <v>30</v>
      </c>
      <c r="G456" s="95">
        <v>4832</v>
      </c>
      <c r="H456" s="95">
        <v>4337</v>
      </c>
      <c r="I456" s="95">
        <v>4336</v>
      </c>
      <c r="J456" s="95">
        <v>4380</v>
      </c>
      <c r="K456" s="95">
        <v>4336</v>
      </c>
      <c r="L456" s="95">
        <v>4329</v>
      </c>
      <c r="M456" s="95">
        <v>4302</v>
      </c>
      <c r="N456" s="95">
        <v>4286</v>
      </c>
      <c r="O456" s="95">
        <v>4366</v>
      </c>
      <c r="P456" s="95">
        <v>4289</v>
      </c>
      <c r="Q456" s="95">
        <v>4184</v>
      </c>
      <c r="R456" s="95">
        <v>4122</v>
      </c>
      <c r="S456" s="95">
        <v>4028</v>
      </c>
      <c r="T456" s="95">
        <v>3906</v>
      </c>
      <c r="U456" s="95">
        <v>3807</v>
      </c>
      <c r="V456" s="95">
        <v>3691</v>
      </c>
      <c r="W456" s="95">
        <v>3564</v>
      </c>
      <c r="X456" s="95">
        <v>3428</v>
      </c>
      <c r="Y456" s="95">
        <v>3290</v>
      </c>
      <c r="Z456" s="95">
        <v>3124</v>
      </c>
      <c r="AA456" s="95">
        <v>2968</v>
      </c>
      <c r="AB456" s="95">
        <v>2833</v>
      </c>
      <c r="AC456" s="95">
        <v>2693</v>
      </c>
      <c r="AD456" s="95">
        <v>2573</v>
      </c>
      <c r="AE456" s="95">
        <v>1590</v>
      </c>
      <c r="AF456" s="95">
        <v>1466</v>
      </c>
      <c r="AG456" s="95">
        <v>1366</v>
      </c>
      <c r="AH456" s="95">
        <v>1269</v>
      </c>
      <c r="AI456" s="95">
        <v>1172</v>
      </c>
      <c r="AJ456" s="95">
        <v>1068</v>
      </c>
      <c r="AK456" s="95">
        <v>1006</v>
      </c>
      <c r="AL456" s="95">
        <v>935</v>
      </c>
      <c r="AM456" s="95">
        <v>894</v>
      </c>
      <c r="AN456" s="95">
        <v>865</v>
      </c>
      <c r="AO456" s="95">
        <v>844</v>
      </c>
      <c r="AP456" s="95">
        <v>857</v>
      </c>
      <c r="AQ456" s="119">
        <v>1042</v>
      </c>
      <c r="AR456" s="95">
        <v>1089</v>
      </c>
      <c r="AS456" s="95">
        <v>1066</v>
      </c>
      <c r="AT456" s="95">
        <v>1082</v>
      </c>
      <c r="AU456" s="95">
        <v>963</v>
      </c>
      <c r="AV456" s="119">
        <v>946</v>
      </c>
      <c r="AW456" s="95">
        <v>941</v>
      </c>
      <c r="AX456">
        <v>952</v>
      </c>
      <c r="AY456">
        <v>966.02322716617687</v>
      </c>
      <c r="AZ456">
        <v>974.98548367430215</v>
      </c>
      <c r="BA456">
        <v>987.43083256389946</v>
      </c>
      <c r="BB456">
        <v>999.84907678807383</v>
      </c>
      <c r="BC456">
        <v>1013.1878568602026</v>
      </c>
      <c r="BD456">
        <v>1026.1708279410229</v>
      </c>
      <c r="BE456">
        <v>1042.1844769169857</v>
      </c>
      <c r="BF456">
        <v>1061.2550688105694</v>
      </c>
      <c r="BG456">
        <v>1083.1290016594812</v>
      </c>
      <c r="BH456">
        <v>1103.6609691476599</v>
      </c>
      <c r="BI456">
        <v>1123.7246018439998</v>
      </c>
      <c r="BJ456">
        <v>1143.7298657020156</v>
      </c>
      <c r="BK456">
        <v>1164.5587980264884</v>
      </c>
      <c r="BL456">
        <v>1183.3649694515718</v>
      </c>
      <c r="BM456">
        <v>1200.6398881898799</v>
      </c>
      <c r="BN456">
        <v>1217.0454631636267</v>
      </c>
      <c r="BO456">
        <v>1233.5855316006628</v>
      </c>
      <c r="BP456">
        <v>1248.7430226120393</v>
      </c>
      <c r="BQ456">
        <v>1263.9354160249823</v>
      </c>
      <c r="BR456">
        <v>1276.9114928426266</v>
      </c>
      <c r="BS456">
        <v>1288.6961168597556</v>
      </c>
      <c r="BT456" s="94"/>
      <c r="BU456" s="94"/>
      <c r="BV456" s="94"/>
      <c r="BW456" s="94"/>
      <c r="BX456" s="94"/>
      <c r="BY456" s="94"/>
      <c r="BZ456" s="94"/>
      <c r="CA456" s="94"/>
      <c r="CB456" s="94"/>
      <c r="CC456" s="94"/>
      <c r="CD456" s="94"/>
      <c r="CE456" s="94"/>
      <c r="CF456" s="94"/>
      <c r="CG456" s="94"/>
    </row>
    <row r="457" spans="1:85" ht="12.75" customHeight="1" x14ac:dyDescent="0.4">
      <c r="A457" s="307"/>
      <c r="B457" s="95" t="s">
        <v>10</v>
      </c>
      <c r="BT457" s="94"/>
      <c r="BU457" s="94"/>
      <c r="BV457" s="94"/>
      <c r="BW457" s="94"/>
      <c r="BX457" s="94"/>
      <c r="BY457" s="94"/>
      <c r="BZ457" s="94"/>
      <c r="CA457" s="94"/>
      <c r="CB457" s="94"/>
      <c r="CC457" s="94"/>
      <c r="CD457" s="94"/>
      <c r="CE457" s="94"/>
      <c r="CF457" s="94"/>
      <c r="CG457" s="94"/>
    </row>
    <row r="458" spans="1:85" ht="12.75" customHeight="1" x14ac:dyDescent="0.4">
      <c r="A458" s="307"/>
      <c r="BT458" s="94"/>
      <c r="BU458" s="94"/>
      <c r="BV458" s="94"/>
      <c r="BW458" s="94"/>
      <c r="BX458" s="94"/>
      <c r="BY458" s="94"/>
      <c r="BZ458" s="94"/>
      <c r="CA458" s="94"/>
      <c r="CB458" s="94"/>
      <c r="CC458" s="94"/>
      <c r="CD458" s="94"/>
      <c r="CE458" s="94"/>
      <c r="CF458" s="94"/>
      <c r="CG458" s="94"/>
    </row>
    <row r="459" spans="1:85" ht="12.75" customHeight="1" x14ac:dyDescent="0.4">
      <c r="A459" s="307"/>
      <c r="BT459" s="94"/>
      <c r="BU459" s="94"/>
      <c r="BV459" s="94"/>
      <c r="BW459" s="94"/>
      <c r="BX459" s="94"/>
      <c r="BY459" s="94"/>
      <c r="BZ459" s="94"/>
      <c r="CA459" s="94"/>
      <c r="CB459" s="94"/>
      <c r="CC459" s="94"/>
      <c r="CD459" s="94"/>
      <c r="CE459" s="94"/>
      <c r="CF459" s="94"/>
      <c r="CG459" s="94"/>
    </row>
    <row r="460" spans="1:85" ht="12.75" customHeight="1" x14ac:dyDescent="0.4">
      <c r="A460" s="307"/>
      <c r="BT460" s="94"/>
      <c r="BU460" s="94"/>
      <c r="BV460" s="94"/>
      <c r="BW460" s="94"/>
      <c r="BX460" s="94"/>
      <c r="BY460" s="94"/>
      <c r="BZ460" s="94"/>
      <c r="CA460" s="94"/>
      <c r="CB460" s="94"/>
      <c r="CC460" s="94"/>
      <c r="CD460" s="94"/>
      <c r="CE460" s="94"/>
      <c r="CF460" s="94"/>
      <c r="CG460" s="94"/>
    </row>
    <row r="461" spans="1:85" ht="12.75" customHeight="1" x14ac:dyDescent="0.4">
      <c r="A461" s="307"/>
      <c r="BT461" s="94"/>
      <c r="BU461" s="94"/>
      <c r="BV461" s="94"/>
      <c r="BW461" s="94"/>
      <c r="BX461" s="94"/>
      <c r="BY461" s="94"/>
      <c r="BZ461" s="94"/>
      <c r="CA461" s="94"/>
      <c r="CB461" s="94"/>
      <c r="CC461" s="94"/>
      <c r="CD461" s="94"/>
      <c r="CE461" s="94"/>
      <c r="CF461" s="94"/>
      <c r="CG461" s="94"/>
    </row>
    <row r="462" spans="1:85" ht="12.75" customHeight="1" x14ac:dyDescent="0.4">
      <c r="A462" s="307"/>
      <c r="BT462" s="94"/>
      <c r="BU462" s="94"/>
      <c r="BV462" s="94"/>
      <c r="BW462" s="94"/>
      <c r="BX462" s="94"/>
      <c r="BY462" s="94"/>
      <c r="BZ462" s="94"/>
      <c r="CA462" s="94"/>
      <c r="CB462" s="94"/>
      <c r="CC462" s="94"/>
      <c r="CD462" s="94"/>
      <c r="CE462" s="94"/>
      <c r="CF462" s="94"/>
      <c r="CG462" s="94"/>
    </row>
    <row r="463" spans="1:85" ht="12.75" customHeight="1" x14ac:dyDescent="0.4">
      <c r="A463" s="307"/>
      <c r="BT463" s="94"/>
      <c r="BU463" s="94"/>
      <c r="BV463" s="94"/>
      <c r="BW463" s="94"/>
      <c r="BX463" s="94"/>
      <c r="BY463" s="94"/>
      <c r="BZ463" s="94"/>
      <c r="CA463" s="94"/>
      <c r="CB463" s="94"/>
      <c r="CC463" s="94"/>
      <c r="CD463" s="94"/>
      <c r="CE463" s="94"/>
      <c r="CF463" s="94"/>
      <c r="CG463" s="94"/>
    </row>
    <row r="464" spans="1:85" ht="12.75" customHeight="1" x14ac:dyDescent="0.4">
      <c r="A464" s="307"/>
      <c r="BT464" s="94"/>
      <c r="BU464" s="94"/>
      <c r="BV464" s="94"/>
      <c r="BW464" s="94"/>
      <c r="BX464" s="94"/>
      <c r="BY464" s="94"/>
      <c r="BZ464" s="94"/>
      <c r="CA464" s="94"/>
      <c r="CB464" s="94"/>
      <c r="CC464" s="94"/>
      <c r="CD464" s="94"/>
      <c r="CE464" s="94"/>
      <c r="CF464" s="94"/>
      <c r="CG464" s="94"/>
    </row>
    <row r="465" spans="1:85" ht="12.75" customHeight="1" x14ac:dyDescent="0.4">
      <c r="A465" s="307"/>
      <c r="CA465" s="127"/>
      <c r="CB465" s="127"/>
      <c r="CC465" s="127"/>
      <c r="CD465" s="127"/>
      <c r="CE465" s="94"/>
      <c r="CF465" s="94"/>
      <c r="CG465" s="94"/>
    </row>
    <row r="467" spans="1:85" ht="12.75" customHeight="1" x14ac:dyDescent="0.4">
      <c r="A467" s="308" t="s">
        <v>20</v>
      </c>
      <c r="BM467" s="320"/>
      <c r="BN467" s="320"/>
      <c r="BO467" s="320"/>
      <c r="BP467" s="320"/>
      <c r="BQ467" s="320"/>
      <c r="BR467" s="320"/>
      <c r="BS467" s="363"/>
      <c r="BT467" s="357"/>
      <c r="BU467" s="127"/>
      <c r="BV467" s="127"/>
      <c r="BW467" s="127"/>
      <c r="BX467" s="127"/>
      <c r="BY467" s="127"/>
      <c r="BZ467" s="127"/>
      <c r="CE467" s="94"/>
      <c r="CF467" s="94"/>
      <c r="CG467" s="94"/>
    </row>
    <row r="468" spans="1:85" ht="12.75" customHeight="1" x14ac:dyDescent="0.4">
      <c r="B468" s="95" t="s">
        <v>51</v>
      </c>
      <c r="C468" s="89" t="s">
        <v>30</v>
      </c>
      <c r="D468" s="89" t="s">
        <v>30</v>
      </c>
      <c r="E468" s="89" t="s">
        <v>30</v>
      </c>
      <c r="F468" s="89" t="s">
        <v>30</v>
      </c>
      <c r="G468" s="93">
        <v>169519.40035990183</v>
      </c>
      <c r="H468" s="89">
        <v>166827</v>
      </c>
      <c r="I468" s="89">
        <v>163977</v>
      </c>
      <c r="J468" s="89">
        <v>160325</v>
      </c>
      <c r="K468" s="89">
        <v>157074</v>
      </c>
      <c r="L468" s="89">
        <v>155009</v>
      </c>
      <c r="M468" s="89">
        <v>151885</v>
      </c>
      <c r="N468" s="89">
        <v>148046</v>
      </c>
      <c r="O468" s="89">
        <v>144976</v>
      </c>
      <c r="P468" s="89">
        <v>141273</v>
      </c>
      <c r="Q468" s="89">
        <v>137984</v>
      </c>
      <c r="R468" s="89">
        <v>134474</v>
      </c>
      <c r="S468" s="89">
        <v>131404</v>
      </c>
      <c r="T468" s="89">
        <v>127517</v>
      </c>
      <c r="U468" s="89">
        <v>124363</v>
      </c>
      <c r="V468" s="89">
        <v>118525</v>
      </c>
      <c r="W468" s="89">
        <v>115516</v>
      </c>
      <c r="X468" s="89">
        <v>112065</v>
      </c>
      <c r="Y468" s="89">
        <v>108607</v>
      </c>
      <c r="Z468" s="89">
        <v>105343</v>
      </c>
      <c r="AA468" s="89">
        <v>101991</v>
      </c>
      <c r="AB468" s="89">
        <v>98876</v>
      </c>
      <c r="AC468" s="89">
        <v>96036</v>
      </c>
      <c r="AD468" s="89">
        <v>93708</v>
      </c>
      <c r="AE468" s="89">
        <v>98834</v>
      </c>
      <c r="AF468" s="89">
        <v>95815</v>
      </c>
      <c r="AG468" s="89">
        <v>93270</v>
      </c>
      <c r="AH468" s="89">
        <v>90538</v>
      </c>
      <c r="AI468" s="89">
        <v>88172</v>
      </c>
      <c r="AJ468" s="89">
        <v>85535</v>
      </c>
      <c r="AK468" s="89">
        <v>83511</v>
      </c>
      <c r="AL468" s="89">
        <v>81003</v>
      </c>
      <c r="AM468" s="89">
        <v>79666</v>
      </c>
      <c r="AN468" s="89">
        <v>79113</v>
      </c>
      <c r="AO468" s="89">
        <v>80577</v>
      </c>
      <c r="AP468" s="89">
        <v>84837</v>
      </c>
      <c r="AQ468" s="93">
        <v>88950</v>
      </c>
      <c r="AR468" s="89">
        <v>89558</v>
      </c>
      <c r="AS468" s="89">
        <v>89994</v>
      </c>
      <c r="AT468" s="89">
        <v>90268</v>
      </c>
      <c r="AU468" s="89">
        <v>89574</v>
      </c>
      <c r="AV468" s="93">
        <v>89491</v>
      </c>
      <c r="AW468" s="89">
        <v>89310</v>
      </c>
      <c r="AX468">
        <v>89680</v>
      </c>
      <c r="AY468">
        <v>89741.110116122101</v>
      </c>
      <c r="AZ468">
        <v>89764.520696697204</v>
      </c>
      <c r="BA468">
        <v>89845.439868938804</v>
      </c>
      <c r="BB468">
        <v>89885.998286488379</v>
      </c>
      <c r="BC468">
        <v>89982.957207787505</v>
      </c>
      <c r="BD468">
        <v>90039.177689648539</v>
      </c>
      <c r="BE468">
        <v>90139.769488330567</v>
      </c>
      <c r="BF468">
        <v>90219.545135170571</v>
      </c>
      <c r="BG468">
        <v>90317.364995240569</v>
      </c>
      <c r="BH468">
        <v>90412.174395215363</v>
      </c>
      <c r="BI468">
        <v>90521.607854520422</v>
      </c>
      <c r="BJ468">
        <v>90629.635387177957</v>
      </c>
      <c r="BK468">
        <v>90728.358427797823</v>
      </c>
      <c r="BL468">
        <v>90811.188393670731</v>
      </c>
      <c r="BM468">
        <v>90870.102998170172</v>
      </c>
      <c r="BN468">
        <v>90909.808957033456</v>
      </c>
      <c r="BO468">
        <v>90917.648688917747</v>
      </c>
      <c r="BP468">
        <v>90911.606173579537</v>
      </c>
      <c r="BQ468">
        <v>90887.587311719675</v>
      </c>
      <c r="BR468">
        <v>90851.149035034512</v>
      </c>
      <c r="BS468">
        <v>90789.361256113014</v>
      </c>
      <c r="CE468" s="94"/>
      <c r="CF468" s="94"/>
      <c r="CG468" s="94"/>
    </row>
    <row r="469" spans="1:85" ht="12.75" customHeight="1" x14ac:dyDescent="0.4">
      <c r="B469" s="95" t="s">
        <v>44</v>
      </c>
      <c r="C469" s="89" t="s">
        <v>30</v>
      </c>
      <c r="D469" s="89" t="s">
        <v>30</v>
      </c>
      <c r="E469" s="89" t="s">
        <v>30</v>
      </c>
      <c r="F469" s="89" t="s">
        <v>30</v>
      </c>
      <c r="G469" s="93">
        <v>115400.80308503839</v>
      </c>
      <c r="H469" s="89">
        <v>112949</v>
      </c>
      <c r="I469" s="89">
        <v>110837</v>
      </c>
      <c r="J469" s="89">
        <v>108380</v>
      </c>
      <c r="K469" s="89">
        <v>106205</v>
      </c>
      <c r="L469" s="89">
        <v>105143</v>
      </c>
      <c r="M469" s="89">
        <v>103049</v>
      </c>
      <c r="N469" s="89">
        <v>100504</v>
      </c>
      <c r="O469" s="89">
        <v>98430</v>
      </c>
      <c r="P469" s="89">
        <v>95847</v>
      </c>
      <c r="Q469" s="89">
        <v>93555</v>
      </c>
      <c r="R469" s="89">
        <v>91390</v>
      </c>
      <c r="S469" s="89">
        <v>89206</v>
      </c>
      <c r="T469" s="89">
        <v>86597</v>
      </c>
      <c r="U469" s="89">
        <v>84411</v>
      </c>
      <c r="V469" s="89">
        <v>80023</v>
      </c>
      <c r="W469" s="89">
        <v>77865</v>
      </c>
      <c r="X469" s="89">
        <v>75550</v>
      </c>
      <c r="Y469" s="89">
        <v>73168</v>
      </c>
      <c r="Z469" s="89">
        <v>70859</v>
      </c>
      <c r="AA469" s="89">
        <v>68630</v>
      </c>
      <c r="AB469" s="89">
        <v>66581</v>
      </c>
      <c r="AC469" s="89">
        <v>64538</v>
      </c>
      <c r="AD469" s="89">
        <v>62904</v>
      </c>
      <c r="AE469" s="89">
        <v>64842</v>
      </c>
      <c r="AF469" s="89">
        <v>62740</v>
      </c>
      <c r="AG469" s="89">
        <v>60850</v>
      </c>
      <c r="AH469" s="89">
        <v>59003</v>
      </c>
      <c r="AI469" s="89">
        <v>57322</v>
      </c>
      <c r="AJ469" s="89">
        <v>55375</v>
      </c>
      <c r="AK469" s="89">
        <v>54134</v>
      </c>
      <c r="AL469" s="89">
        <v>52375</v>
      </c>
      <c r="AM469" s="89">
        <v>51129</v>
      </c>
      <c r="AN469" s="89">
        <v>50486</v>
      </c>
      <c r="AO469" s="89">
        <v>51267</v>
      </c>
      <c r="AP469" s="89">
        <v>53214</v>
      </c>
      <c r="AQ469" s="93">
        <v>55109</v>
      </c>
      <c r="AR469" s="89">
        <v>55094</v>
      </c>
      <c r="AS469" s="89">
        <v>54814</v>
      </c>
      <c r="AT469" s="89">
        <v>54743</v>
      </c>
      <c r="AU469" s="89">
        <v>54114</v>
      </c>
      <c r="AV469" s="93">
        <v>54181</v>
      </c>
      <c r="AW469" s="89">
        <v>54132</v>
      </c>
      <c r="AX469">
        <v>54521</v>
      </c>
      <c r="AY469">
        <v>54653.177601583797</v>
      </c>
      <c r="AZ469">
        <v>54785.876966898839</v>
      </c>
      <c r="BA469">
        <v>54951.941910880785</v>
      </c>
      <c r="BB469">
        <v>55069.686644679059</v>
      </c>
      <c r="BC469">
        <v>55215.444379704699</v>
      </c>
      <c r="BD469">
        <v>55313.814261882027</v>
      </c>
      <c r="BE469">
        <v>55419.439311975533</v>
      </c>
      <c r="BF469">
        <v>55503.976323614297</v>
      </c>
      <c r="BG469">
        <v>55609.365180589448</v>
      </c>
      <c r="BH469">
        <v>55682.94983988571</v>
      </c>
      <c r="BI469">
        <v>55757.517209820551</v>
      </c>
      <c r="BJ469">
        <v>55831.272856535361</v>
      </c>
      <c r="BK469">
        <v>55908.671699217848</v>
      </c>
      <c r="BL469">
        <v>55955.80736163562</v>
      </c>
      <c r="BM469">
        <v>55995.20272197514</v>
      </c>
      <c r="BN469">
        <v>56012.169171788439</v>
      </c>
      <c r="BO469">
        <v>56011.347402581065</v>
      </c>
      <c r="BP469">
        <v>55985.199249398735</v>
      </c>
      <c r="BQ469">
        <v>55961.82659706843</v>
      </c>
      <c r="BR469">
        <v>55919.87791376048</v>
      </c>
      <c r="BS469">
        <v>55872.776908797125</v>
      </c>
      <c r="CE469" s="94"/>
      <c r="CF469" s="94"/>
      <c r="CG469" s="94"/>
    </row>
    <row r="470" spans="1:85" ht="12.75" customHeight="1" x14ac:dyDescent="0.4">
      <c r="B470" s="95" t="s">
        <v>45</v>
      </c>
      <c r="C470" s="89" t="s">
        <v>30</v>
      </c>
      <c r="D470" s="89" t="s">
        <v>30</v>
      </c>
      <c r="E470" s="89" t="s">
        <v>30</v>
      </c>
      <c r="F470" s="89" t="s">
        <v>30</v>
      </c>
      <c r="G470" s="93">
        <v>109748.32291729015</v>
      </c>
      <c r="H470" s="89">
        <v>109169</v>
      </c>
      <c r="I470" s="89">
        <v>107998</v>
      </c>
      <c r="J470" s="89">
        <v>106776</v>
      </c>
      <c r="K470" s="89">
        <v>105589</v>
      </c>
      <c r="L470" s="89">
        <v>105718</v>
      </c>
      <c r="M470" s="89">
        <v>104446</v>
      </c>
      <c r="N470" s="89">
        <v>102881</v>
      </c>
      <c r="O470" s="89">
        <v>101292</v>
      </c>
      <c r="P470" s="89">
        <v>99653</v>
      </c>
      <c r="Q470" s="89">
        <v>97992</v>
      </c>
      <c r="R470" s="89">
        <v>96352</v>
      </c>
      <c r="S470" s="89">
        <v>94810</v>
      </c>
      <c r="T470" s="89">
        <v>92988</v>
      </c>
      <c r="U470" s="89">
        <v>91327</v>
      </c>
      <c r="V470" s="89">
        <v>88107</v>
      </c>
      <c r="W470" s="89">
        <v>86466</v>
      </c>
      <c r="X470" s="89">
        <v>84975</v>
      </c>
      <c r="Y470" s="89">
        <v>83410</v>
      </c>
      <c r="Z470" s="89">
        <v>81848</v>
      </c>
      <c r="AA470" s="89">
        <v>80439</v>
      </c>
      <c r="AB470" s="89">
        <v>78940</v>
      </c>
      <c r="AC470" s="89">
        <v>77679</v>
      </c>
      <c r="AD470" s="89">
        <v>77671</v>
      </c>
      <c r="AE470" s="89">
        <v>85873</v>
      </c>
      <c r="AF470" s="89">
        <v>84779</v>
      </c>
      <c r="AG470" s="89">
        <v>83719</v>
      </c>
      <c r="AH470" s="89">
        <v>82643</v>
      </c>
      <c r="AI470" s="89">
        <v>81841</v>
      </c>
      <c r="AJ470" s="89">
        <v>80940</v>
      </c>
      <c r="AK470" s="89">
        <v>80533</v>
      </c>
      <c r="AL470" s="89">
        <v>79878</v>
      </c>
      <c r="AM470" s="89">
        <v>80022</v>
      </c>
      <c r="AN470" s="89">
        <v>81542</v>
      </c>
      <c r="AO470" s="89">
        <v>86040</v>
      </c>
      <c r="AP470" s="89">
        <v>92482</v>
      </c>
      <c r="AQ470" s="93">
        <v>97965</v>
      </c>
      <c r="AR470" s="89">
        <v>100225</v>
      </c>
      <c r="AS470" s="89">
        <v>102221</v>
      </c>
      <c r="AT470" s="89">
        <v>104494</v>
      </c>
      <c r="AU470" s="89">
        <v>104974</v>
      </c>
      <c r="AV470" s="93">
        <v>106500</v>
      </c>
      <c r="AW470" s="89">
        <v>107901</v>
      </c>
      <c r="AX470">
        <v>109569</v>
      </c>
      <c r="AY470">
        <v>110795.29972763563</v>
      </c>
      <c r="AZ470">
        <v>112027.90529331655</v>
      </c>
      <c r="BA470">
        <v>113200.31168101513</v>
      </c>
      <c r="BB470">
        <v>114377.612386774</v>
      </c>
      <c r="BC470">
        <v>115470.02121439076</v>
      </c>
      <c r="BD470">
        <v>116628.89021491565</v>
      </c>
      <c r="BE470">
        <v>117677.74308019648</v>
      </c>
      <c r="BF470">
        <v>118740.92547180968</v>
      </c>
      <c r="BG470">
        <v>119655.73853507891</v>
      </c>
      <c r="BH470">
        <v>120652.0922340283</v>
      </c>
      <c r="BI470">
        <v>121503.74816319137</v>
      </c>
      <c r="BJ470">
        <v>122387.08533377406</v>
      </c>
      <c r="BK470">
        <v>123118.87013891543</v>
      </c>
      <c r="BL470">
        <v>123913.04834894901</v>
      </c>
      <c r="BM470">
        <v>124537.12919699484</v>
      </c>
      <c r="BN470">
        <v>125223.82489693635</v>
      </c>
      <c r="BO470">
        <v>125770.38529277108</v>
      </c>
      <c r="BP470">
        <v>126376.639959889</v>
      </c>
      <c r="BQ470">
        <v>126827.73909192854</v>
      </c>
      <c r="BR470">
        <v>127367.50552968356</v>
      </c>
      <c r="BS470">
        <v>127754.56253406264</v>
      </c>
      <c r="CE470" s="94"/>
      <c r="CF470" s="94"/>
      <c r="CG470" s="94"/>
    </row>
    <row r="471" spans="1:85" ht="12.75" customHeight="1" x14ac:dyDescent="0.4">
      <c r="B471" s="95" t="s">
        <v>46</v>
      </c>
      <c r="C471" s="89" t="s">
        <v>30</v>
      </c>
      <c r="D471" s="89" t="s">
        <v>30</v>
      </c>
      <c r="E471" s="89" t="s">
        <v>30</v>
      </c>
      <c r="F471" s="89" t="s">
        <v>30</v>
      </c>
      <c r="G471" s="93">
        <v>46251.929015927199</v>
      </c>
      <c r="H471" s="89">
        <v>45352</v>
      </c>
      <c r="I471" s="89">
        <v>44567</v>
      </c>
      <c r="J471" s="89">
        <v>43582</v>
      </c>
      <c r="K471" s="89">
        <v>42837</v>
      </c>
      <c r="L471" s="89">
        <v>42245</v>
      </c>
      <c r="M471" s="89">
        <v>41498</v>
      </c>
      <c r="N471" s="89">
        <v>40429</v>
      </c>
      <c r="O471" s="89">
        <v>39658</v>
      </c>
      <c r="P471" s="89">
        <v>38727</v>
      </c>
      <c r="Q471" s="89">
        <v>37920</v>
      </c>
      <c r="R471" s="89">
        <v>37059</v>
      </c>
      <c r="S471" s="89">
        <v>36134</v>
      </c>
      <c r="T471" s="89">
        <v>35067</v>
      </c>
      <c r="U471" s="89">
        <v>34103</v>
      </c>
      <c r="V471" s="89">
        <v>32339</v>
      </c>
      <c r="W471" s="89">
        <v>31401</v>
      </c>
      <c r="X471" s="89">
        <v>30477</v>
      </c>
      <c r="Y471" s="89">
        <v>29536</v>
      </c>
      <c r="Z471" s="89">
        <v>28641</v>
      </c>
      <c r="AA471" s="89">
        <v>27773</v>
      </c>
      <c r="AB471" s="89">
        <v>26909</v>
      </c>
      <c r="AC471" s="89">
        <v>26082</v>
      </c>
      <c r="AD471" s="89">
        <v>25642</v>
      </c>
      <c r="AE471" s="89">
        <v>26972</v>
      </c>
      <c r="AF471" s="89">
        <v>26179</v>
      </c>
      <c r="AG471" s="89">
        <v>25463</v>
      </c>
      <c r="AH471" s="89">
        <v>24821</v>
      </c>
      <c r="AI471" s="89">
        <v>24202</v>
      </c>
      <c r="AJ471" s="89">
        <v>23465</v>
      </c>
      <c r="AK471" s="89">
        <v>22974</v>
      </c>
      <c r="AL471" s="89">
        <v>22365</v>
      </c>
      <c r="AM471" s="89">
        <v>22063</v>
      </c>
      <c r="AN471" s="89">
        <v>21829</v>
      </c>
      <c r="AO471" s="89">
        <v>22421</v>
      </c>
      <c r="AP471" s="89">
        <v>23649</v>
      </c>
      <c r="AQ471" s="93">
        <v>25152</v>
      </c>
      <c r="AR471" s="89">
        <v>25391</v>
      </c>
      <c r="AS471" s="89">
        <v>25549</v>
      </c>
      <c r="AT471" s="89">
        <v>25767</v>
      </c>
      <c r="AU471" s="89">
        <v>25805</v>
      </c>
      <c r="AV471" s="93">
        <v>25893</v>
      </c>
      <c r="AW471" s="89">
        <v>25917</v>
      </c>
      <c r="AX471">
        <v>26119</v>
      </c>
      <c r="AY471">
        <v>26203.486589437867</v>
      </c>
      <c r="AZ471">
        <v>26293.853264737736</v>
      </c>
      <c r="BA471">
        <v>26406.862475456132</v>
      </c>
      <c r="BB471">
        <v>26503.893877540519</v>
      </c>
      <c r="BC471">
        <v>26606.301435103258</v>
      </c>
      <c r="BD471">
        <v>26708.329872962797</v>
      </c>
      <c r="BE471">
        <v>26818.481969460801</v>
      </c>
      <c r="BF471">
        <v>26915.751259239532</v>
      </c>
      <c r="BG471">
        <v>27015.450259885234</v>
      </c>
      <c r="BH471">
        <v>27111.840291396085</v>
      </c>
      <c r="BI471">
        <v>27206.549656369305</v>
      </c>
      <c r="BJ471">
        <v>27281.616459096847</v>
      </c>
      <c r="BK471">
        <v>27349.800856758993</v>
      </c>
      <c r="BL471">
        <v>27421.396096254197</v>
      </c>
      <c r="BM471">
        <v>27489.138227424934</v>
      </c>
      <c r="BN471">
        <v>27535.689205181956</v>
      </c>
      <c r="BO471">
        <v>27574.319937192999</v>
      </c>
      <c r="BP471">
        <v>27600.435162191017</v>
      </c>
      <c r="BQ471">
        <v>27620.718453163117</v>
      </c>
      <c r="BR471">
        <v>27627.247602271462</v>
      </c>
      <c r="BS471">
        <v>27631.66895648589</v>
      </c>
      <c r="CE471" s="94"/>
      <c r="CF471" s="94"/>
      <c r="CG471" s="94"/>
    </row>
    <row r="472" spans="1:85" ht="12.75" customHeight="1" x14ac:dyDescent="0.4">
      <c r="B472" s="95" t="s">
        <v>47</v>
      </c>
      <c r="C472" s="89" t="s">
        <v>30</v>
      </c>
      <c r="D472" s="89" t="s">
        <v>30</v>
      </c>
      <c r="E472" s="89" t="s">
        <v>30</v>
      </c>
      <c r="F472" s="89" t="s">
        <v>30</v>
      </c>
      <c r="G472" s="93">
        <v>47899.068937420714</v>
      </c>
      <c r="H472" s="89">
        <v>47410</v>
      </c>
      <c r="I472" s="89">
        <v>46805</v>
      </c>
      <c r="J472" s="89">
        <v>46157</v>
      </c>
      <c r="K472" s="89">
        <v>45643</v>
      </c>
      <c r="L472" s="89">
        <v>45167</v>
      </c>
      <c r="M472" s="89">
        <v>44540</v>
      </c>
      <c r="N472" s="89">
        <v>43589</v>
      </c>
      <c r="O472" s="89">
        <v>42806</v>
      </c>
      <c r="P472" s="89">
        <v>41893</v>
      </c>
      <c r="Q472" s="89">
        <v>40926</v>
      </c>
      <c r="R472" s="89">
        <v>40073</v>
      </c>
      <c r="S472" s="89">
        <v>39203</v>
      </c>
      <c r="T472" s="89">
        <v>38229</v>
      </c>
      <c r="U472" s="89">
        <v>37397</v>
      </c>
      <c r="V472" s="89">
        <v>35633</v>
      </c>
      <c r="W472" s="89">
        <v>34771</v>
      </c>
      <c r="X472" s="89">
        <v>33952</v>
      </c>
      <c r="Y472" s="89">
        <v>33244</v>
      </c>
      <c r="Z472" s="89">
        <v>32476</v>
      </c>
      <c r="AA472" s="89">
        <v>31725</v>
      </c>
      <c r="AB472" s="89">
        <v>31000</v>
      </c>
      <c r="AC472" s="89">
        <v>30344</v>
      </c>
      <c r="AD472" s="89">
        <v>30115</v>
      </c>
      <c r="AE472" s="89">
        <v>32743</v>
      </c>
      <c r="AF472" s="89">
        <v>32040</v>
      </c>
      <c r="AG472" s="89">
        <v>31354</v>
      </c>
      <c r="AH472" s="89">
        <v>30821</v>
      </c>
      <c r="AI472" s="89">
        <v>30250</v>
      </c>
      <c r="AJ472" s="89">
        <v>29486</v>
      </c>
      <c r="AK472" s="89">
        <v>29039</v>
      </c>
      <c r="AL472" s="89">
        <v>28526</v>
      </c>
      <c r="AM472" s="89">
        <v>28288</v>
      </c>
      <c r="AN472" s="89">
        <v>28262</v>
      </c>
      <c r="AO472" s="89">
        <v>28938</v>
      </c>
      <c r="AP472" s="89">
        <v>30828</v>
      </c>
      <c r="AQ472" s="93">
        <v>32424</v>
      </c>
      <c r="AR472" s="89">
        <v>33001</v>
      </c>
      <c r="AS472" s="89">
        <v>33449</v>
      </c>
      <c r="AT472" s="89">
        <v>33913</v>
      </c>
      <c r="AU472" s="89">
        <v>34275</v>
      </c>
      <c r="AV472" s="93">
        <v>34605</v>
      </c>
      <c r="AW472" s="89">
        <v>34926</v>
      </c>
      <c r="AX472">
        <v>35390</v>
      </c>
      <c r="AY472">
        <v>35681.867550071758</v>
      </c>
      <c r="AZ472">
        <v>35967.551952104172</v>
      </c>
      <c r="BA472">
        <v>36268.062600178593</v>
      </c>
      <c r="BB472">
        <v>36561.910819597811</v>
      </c>
      <c r="BC472">
        <v>36861.355590722313</v>
      </c>
      <c r="BD472">
        <v>37142.586201420287</v>
      </c>
      <c r="BE472">
        <v>37416.474576768262</v>
      </c>
      <c r="BF472">
        <v>37687.305729146385</v>
      </c>
      <c r="BG472">
        <v>37953.366132744755</v>
      </c>
      <c r="BH472">
        <v>38200.861956658584</v>
      </c>
      <c r="BI472">
        <v>38434.183098311762</v>
      </c>
      <c r="BJ472">
        <v>38659.917592305945</v>
      </c>
      <c r="BK472">
        <v>38867.188704069347</v>
      </c>
      <c r="BL472">
        <v>39063.86806542347</v>
      </c>
      <c r="BM472">
        <v>39243.88457757049</v>
      </c>
      <c r="BN472">
        <v>39415.424901454258</v>
      </c>
      <c r="BO472">
        <v>39566.31838919095</v>
      </c>
      <c r="BP472">
        <v>39708.73531775867</v>
      </c>
      <c r="BQ472">
        <v>39834.719608717416</v>
      </c>
      <c r="BR472">
        <v>39954.856020486601</v>
      </c>
      <c r="BS472">
        <v>40062.068080583987</v>
      </c>
      <c r="CE472" s="94"/>
      <c r="CF472" s="94"/>
      <c r="CG472" s="94"/>
    </row>
    <row r="473" spans="1:85" ht="12.75" customHeight="1" x14ac:dyDescent="0.4">
      <c r="B473" s="95" t="s">
        <v>48</v>
      </c>
      <c r="C473" s="89" t="s">
        <v>30</v>
      </c>
      <c r="D473" s="89" t="s">
        <v>30</v>
      </c>
      <c r="E473" s="89" t="s">
        <v>30</v>
      </c>
      <c r="F473" s="89" t="s">
        <v>30</v>
      </c>
      <c r="G473" s="93">
        <v>19363.644905863657</v>
      </c>
      <c r="H473" s="89">
        <v>19221</v>
      </c>
      <c r="I473" s="89">
        <v>18806</v>
      </c>
      <c r="J473" s="89">
        <v>18383</v>
      </c>
      <c r="K473" s="89">
        <v>18164</v>
      </c>
      <c r="L473" s="89">
        <v>17755</v>
      </c>
      <c r="M473" s="89">
        <v>17409</v>
      </c>
      <c r="N473" s="89">
        <v>17088</v>
      </c>
      <c r="O473" s="89">
        <v>16688</v>
      </c>
      <c r="P473" s="89">
        <v>16297</v>
      </c>
      <c r="Q473" s="89">
        <v>15900</v>
      </c>
      <c r="R473" s="89">
        <v>15543</v>
      </c>
      <c r="S473" s="89">
        <v>13327</v>
      </c>
      <c r="T473" s="89">
        <v>12887</v>
      </c>
      <c r="U473" s="89">
        <v>12593</v>
      </c>
      <c r="V473" s="89">
        <v>12001</v>
      </c>
      <c r="W473" s="89">
        <v>11656</v>
      </c>
      <c r="X473" s="89">
        <v>11341</v>
      </c>
      <c r="Y473" s="89">
        <v>11033</v>
      </c>
      <c r="Z473" s="89">
        <v>10718</v>
      </c>
      <c r="AA473" s="89">
        <v>10351</v>
      </c>
      <c r="AB473" s="89">
        <v>10008</v>
      </c>
      <c r="AC473" s="89">
        <v>9690</v>
      </c>
      <c r="AD473" s="89">
        <v>9573</v>
      </c>
      <c r="AE473" s="89">
        <v>10142</v>
      </c>
      <c r="AF473" s="89">
        <v>9862</v>
      </c>
      <c r="AG473" s="89">
        <v>9633</v>
      </c>
      <c r="AH473" s="89">
        <v>9404</v>
      </c>
      <c r="AI473" s="89">
        <v>9170</v>
      </c>
      <c r="AJ473" s="89">
        <v>8897</v>
      </c>
      <c r="AK473" s="89">
        <v>8706</v>
      </c>
      <c r="AL473" s="89">
        <v>8491</v>
      </c>
      <c r="AM473" s="89">
        <v>8384</v>
      </c>
      <c r="AN473" s="89">
        <v>8284</v>
      </c>
      <c r="AO473" s="89">
        <v>8387</v>
      </c>
      <c r="AP473" s="89">
        <v>8641</v>
      </c>
      <c r="AQ473" s="93">
        <v>8939</v>
      </c>
      <c r="AR473" s="89">
        <v>8960</v>
      </c>
      <c r="AS473" s="89">
        <v>8943</v>
      </c>
      <c r="AT473" s="89">
        <v>9001</v>
      </c>
      <c r="AU473" s="89">
        <v>8935</v>
      </c>
      <c r="AV473" s="93">
        <v>8906</v>
      </c>
      <c r="AW473" s="89">
        <v>8939</v>
      </c>
      <c r="AX473">
        <v>8979</v>
      </c>
      <c r="AY473">
        <v>8990.2557658091591</v>
      </c>
      <c r="AZ473">
        <v>9011.9045086514925</v>
      </c>
      <c r="BA473">
        <v>9040.4838879311392</v>
      </c>
      <c r="BB473">
        <v>9069.4013826678511</v>
      </c>
      <c r="BC473">
        <v>9103.0417383958011</v>
      </c>
      <c r="BD473">
        <v>9117.5332841340824</v>
      </c>
      <c r="BE473">
        <v>9132.1532694363468</v>
      </c>
      <c r="BF473">
        <v>9153.3789113372586</v>
      </c>
      <c r="BG473">
        <v>9181.626054959981</v>
      </c>
      <c r="BH473">
        <v>9204.6213524544637</v>
      </c>
      <c r="BI473">
        <v>9229.9464834212304</v>
      </c>
      <c r="BJ473">
        <v>9255.1169879947356</v>
      </c>
      <c r="BK473">
        <v>9279.9494101784476</v>
      </c>
      <c r="BL473">
        <v>9303.2558262157945</v>
      </c>
      <c r="BM473">
        <v>9326.4832642666879</v>
      </c>
      <c r="BN473">
        <v>9342.038170906455</v>
      </c>
      <c r="BO473">
        <v>9353.9382293619165</v>
      </c>
      <c r="BP473">
        <v>9366.9990623362264</v>
      </c>
      <c r="BQ473">
        <v>9379.6097603319176</v>
      </c>
      <c r="BR473">
        <v>9392.4360306746948</v>
      </c>
      <c r="BS473">
        <v>9404.4135240216619</v>
      </c>
      <c r="CE473" s="94"/>
      <c r="CF473" s="94"/>
      <c r="CG473" s="94"/>
    </row>
    <row r="474" spans="1:85" ht="12.75" customHeight="1" x14ac:dyDescent="0.4">
      <c r="B474" s="95" t="s">
        <v>49</v>
      </c>
      <c r="C474" s="89" t="s">
        <v>30</v>
      </c>
      <c r="D474" s="89" t="s">
        <v>30</v>
      </c>
      <c r="E474" s="89" t="s">
        <v>30</v>
      </c>
      <c r="F474" s="89" t="s">
        <v>30</v>
      </c>
      <c r="G474" s="93">
        <v>1565.132955153219</v>
      </c>
      <c r="H474" s="89">
        <v>1671</v>
      </c>
      <c r="I474" s="89">
        <v>1651</v>
      </c>
      <c r="J474" s="89">
        <v>1646</v>
      </c>
      <c r="K474" s="89">
        <v>1656</v>
      </c>
      <c r="L474" s="89">
        <v>1670</v>
      </c>
      <c r="M474" s="89">
        <v>1636</v>
      </c>
      <c r="N474" s="89">
        <v>1648</v>
      </c>
      <c r="O474" s="89">
        <v>1620</v>
      </c>
      <c r="P474" s="89">
        <v>1576</v>
      </c>
      <c r="Q474" s="89">
        <v>1559</v>
      </c>
      <c r="R474" s="89">
        <v>1559</v>
      </c>
      <c r="S474" s="89">
        <v>1533</v>
      </c>
      <c r="T474" s="89">
        <v>1510</v>
      </c>
      <c r="U474" s="89">
        <v>1478</v>
      </c>
      <c r="V474" s="89">
        <v>1423</v>
      </c>
      <c r="W474" s="89">
        <v>1418</v>
      </c>
      <c r="X474" s="89">
        <v>1413</v>
      </c>
      <c r="Y474" s="89">
        <v>1421</v>
      </c>
      <c r="Z474" s="89">
        <v>1418</v>
      </c>
      <c r="AA474" s="89">
        <v>1431</v>
      </c>
      <c r="AB474" s="89">
        <v>1417</v>
      </c>
      <c r="AC474" s="89">
        <v>1402</v>
      </c>
      <c r="AD474" s="89">
        <v>1440</v>
      </c>
      <c r="AE474" s="89">
        <v>2587</v>
      </c>
      <c r="AF474" s="89">
        <v>2587</v>
      </c>
      <c r="AG474" s="89">
        <v>2603</v>
      </c>
      <c r="AH474" s="89">
        <v>2656</v>
      </c>
      <c r="AI474" s="89">
        <v>2708</v>
      </c>
      <c r="AJ474" s="89">
        <v>2735</v>
      </c>
      <c r="AK474" s="89">
        <v>2804</v>
      </c>
      <c r="AL474" s="89">
        <v>2878</v>
      </c>
      <c r="AM474" s="89">
        <v>3027</v>
      </c>
      <c r="AN474" s="89">
        <v>3270</v>
      </c>
      <c r="AO474" s="89">
        <v>3889</v>
      </c>
      <c r="AP474" s="89">
        <v>4611</v>
      </c>
      <c r="AQ474" s="93">
        <v>5461</v>
      </c>
      <c r="AR474" s="89">
        <v>5817</v>
      </c>
      <c r="AS474" s="89">
        <v>6080</v>
      </c>
      <c r="AT474" s="89">
        <v>6271</v>
      </c>
      <c r="AU474" s="89">
        <v>6323</v>
      </c>
      <c r="AV474" s="93">
        <v>6437</v>
      </c>
      <c r="AW474" s="89">
        <v>6535</v>
      </c>
      <c r="AX474">
        <v>6496</v>
      </c>
      <c r="AY474">
        <v>6582.741252460849</v>
      </c>
      <c r="AZ474">
        <v>6671.2685025950677</v>
      </c>
      <c r="BA474">
        <v>6755.8237215273903</v>
      </c>
      <c r="BB474">
        <v>6833.4362680139084</v>
      </c>
      <c r="BC474">
        <v>6902.8327309780125</v>
      </c>
      <c r="BD474">
        <v>6975.2630130323741</v>
      </c>
      <c r="BE474">
        <v>7041.7992667381595</v>
      </c>
      <c r="BF474">
        <v>7114.1931086683526</v>
      </c>
      <c r="BG474">
        <v>7182.6723616551562</v>
      </c>
      <c r="BH474">
        <v>7248.3821993514939</v>
      </c>
      <c r="BI474">
        <v>7312.7494107080202</v>
      </c>
      <c r="BJ474">
        <v>7374.6160267205605</v>
      </c>
      <c r="BK474">
        <v>7431.8104303152959</v>
      </c>
      <c r="BL474">
        <v>7491.5189973864199</v>
      </c>
      <c r="BM474">
        <v>7547.3809502415525</v>
      </c>
      <c r="BN474">
        <v>7601.3142443058596</v>
      </c>
      <c r="BO474">
        <v>7654.9622760572092</v>
      </c>
      <c r="BP474">
        <v>7711.4096078748635</v>
      </c>
      <c r="BQ474">
        <v>7765.7044514300478</v>
      </c>
      <c r="BR474">
        <v>7820.136684875476</v>
      </c>
      <c r="BS474">
        <v>7876.9049068860086</v>
      </c>
      <c r="CE474" s="94"/>
      <c r="CF474" s="94"/>
      <c r="CG474" s="94"/>
    </row>
    <row r="475" spans="1:85" ht="12.75" customHeight="1" x14ac:dyDescent="0.4">
      <c r="B475" s="95" t="s">
        <v>50</v>
      </c>
      <c r="C475" s="89" t="s">
        <v>30</v>
      </c>
      <c r="D475" s="89" t="s">
        <v>30</v>
      </c>
      <c r="E475" s="89" t="s">
        <v>30</v>
      </c>
      <c r="F475" s="89" t="s">
        <v>30</v>
      </c>
      <c r="G475" s="93">
        <v>8214.6978234048183</v>
      </c>
      <c r="H475" s="89">
        <v>7821</v>
      </c>
      <c r="I475" s="89">
        <v>7796</v>
      </c>
      <c r="J475" s="89">
        <v>7740</v>
      </c>
      <c r="K475" s="89">
        <v>7713</v>
      </c>
      <c r="L475" s="89">
        <v>7722</v>
      </c>
      <c r="M475" s="89">
        <v>7764</v>
      </c>
      <c r="N475" s="89">
        <v>7724</v>
      </c>
      <c r="O475" s="89">
        <v>7631</v>
      </c>
      <c r="P475" s="89">
        <v>7601</v>
      </c>
      <c r="Q475" s="89">
        <v>7498</v>
      </c>
      <c r="R475" s="89">
        <v>7440</v>
      </c>
      <c r="S475" s="89">
        <v>7381</v>
      </c>
      <c r="T475" s="89">
        <v>7320</v>
      </c>
      <c r="U475" s="89">
        <v>7142</v>
      </c>
      <c r="V475" s="89">
        <v>6854</v>
      </c>
      <c r="W475" s="89">
        <v>6790</v>
      </c>
      <c r="X475" s="89">
        <v>6667</v>
      </c>
      <c r="Y475" s="89">
        <v>6579</v>
      </c>
      <c r="Z475" s="89">
        <v>6489</v>
      </c>
      <c r="AA475" s="89">
        <v>6381</v>
      </c>
      <c r="AB475" s="89">
        <v>6334</v>
      </c>
      <c r="AC475" s="89">
        <v>6297</v>
      </c>
      <c r="AD475" s="89">
        <v>6422</v>
      </c>
      <c r="AE475" s="89">
        <v>7711</v>
      </c>
      <c r="AF475" s="89">
        <v>7635</v>
      </c>
      <c r="AG475" s="89">
        <v>7658</v>
      </c>
      <c r="AH475" s="89">
        <v>7630</v>
      </c>
      <c r="AI475" s="89">
        <v>7602</v>
      </c>
      <c r="AJ475" s="89">
        <v>7526</v>
      </c>
      <c r="AK475" s="89">
        <v>7562</v>
      </c>
      <c r="AL475" s="89">
        <v>7633</v>
      </c>
      <c r="AM475" s="89">
        <v>7687</v>
      </c>
      <c r="AN475" s="89">
        <v>8095</v>
      </c>
      <c r="AO475" s="89">
        <v>9055</v>
      </c>
      <c r="AP475" s="89">
        <v>10862</v>
      </c>
      <c r="AQ475" s="93">
        <v>12116</v>
      </c>
      <c r="AR475" s="89">
        <v>12571</v>
      </c>
      <c r="AS475" s="89">
        <v>13114</v>
      </c>
      <c r="AT475" s="89">
        <v>13565</v>
      </c>
      <c r="AU475" s="89">
        <v>14117</v>
      </c>
      <c r="AV475" s="93">
        <v>14438</v>
      </c>
      <c r="AW475" s="89">
        <v>14807</v>
      </c>
      <c r="AX475">
        <v>15032</v>
      </c>
      <c r="AY475">
        <v>15300.301686077939</v>
      </c>
      <c r="AZ475">
        <v>15572.81080919231</v>
      </c>
      <c r="BA475">
        <v>15836.041256808932</v>
      </c>
      <c r="BB475">
        <v>16079.480956711843</v>
      </c>
      <c r="BC475">
        <v>16310.4429899239</v>
      </c>
      <c r="BD475">
        <v>16526.949718559026</v>
      </c>
      <c r="BE475">
        <v>16730.348069329331</v>
      </c>
      <c r="BF475">
        <v>16924.559365459379</v>
      </c>
      <c r="BG475">
        <v>17112.042259492006</v>
      </c>
      <c r="BH475">
        <v>17285.186981740284</v>
      </c>
      <c r="BI475">
        <v>17447.685863609619</v>
      </c>
      <c r="BJ475">
        <v>17602.672314927662</v>
      </c>
      <c r="BK475">
        <v>17750.438704157332</v>
      </c>
      <c r="BL475">
        <v>17886.831194419734</v>
      </c>
      <c r="BM475">
        <v>18023.782460093</v>
      </c>
      <c r="BN475">
        <v>18153.611399999354</v>
      </c>
      <c r="BO475">
        <v>18277.5670337519</v>
      </c>
      <c r="BP475">
        <v>18394.554113819882</v>
      </c>
      <c r="BQ475">
        <v>18502.879555086412</v>
      </c>
      <c r="BR475">
        <v>18602.75041113398</v>
      </c>
      <c r="BS475">
        <v>18698.802026846923</v>
      </c>
      <c r="CE475" s="94"/>
      <c r="CF475" s="94"/>
      <c r="CG475" s="94"/>
    </row>
    <row r="476" spans="1:85" ht="12.75" customHeight="1" x14ac:dyDescent="0.4">
      <c r="B476" s="95" t="s">
        <v>54</v>
      </c>
      <c r="C476" s="89" t="s">
        <v>30</v>
      </c>
      <c r="D476" s="89" t="s">
        <v>30</v>
      </c>
      <c r="E476" s="89" t="s">
        <v>30</v>
      </c>
      <c r="F476" s="89" t="s">
        <v>30</v>
      </c>
      <c r="G476" s="89">
        <v>0</v>
      </c>
      <c r="H476" s="89">
        <v>0</v>
      </c>
      <c r="I476" s="89">
        <v>0</v>
      </c>
      <c r="J476" s="89">
        <v>0</v>
      </c>
      <c r="K476" s="89">
        <v>0</v>
      </c>
      <c r="L476" s="89">
        <v>0</v>
      </c>
      <c r="M476" s="89">
        <v>0</v>
      </c>
      <c r="N476" s="89">
        <v>0</v>
      </c>
      <c r="O476" s="89">
        <v>0</v>
      </c>
      <c r="P476" s="89">
        <v>0</v>
      </c>
      <c r="Q476" s="89">
        <v>0</v>
      </c>
      <c r="R476" s="89">
        <v>0</v>
      </c>
      <c r="S476" s="89">
        <v>1970</v>
      </c>
      <c r="T476" s="89">
        <v>1939</v>
      </c>
      <c r="U476" s="89">
        <v>1996</v>
      </c>
      <c r="V476" s="89">
        <v>1849</v>
      </c>
      <c r="W476" s="89">
        <v>1932</v>
      </c>
      <c r="X476" s="89">
        <v>1951</v>
      </c>
      <c r="Y476" s="89">
        <v>1931</v>
      </c>
      <c r="Z476" s="89">
        <v>1908</v>
      </c>
      <c r="AA476" s="89">
        <v>1900</v>
      </c>
      <c r="AB476" s="89">
        <v>1841</v>
      </c>
      <c r="AC476" s="89">
        <v>1812</v>
      </c>
      <c r="AD476" s="89">
        <v>1819</v>
      </c>
      <c r="AE476" s="89">
        <v>2023</v>
      </c>
      <c r="AF476" s="89">
        <v>2026</v>
      </c>
      <c r="AG476" s="89">
        <v>2021</v>
      </c>
      <c r="AH476" s="89">
        <v>2041</v>
      </c>
      <c r="AI476" s="89">
        <v>2021</v>
      </c>
      <c r="AJ476" s="89">
        <v>2029</v>
      </c>
      <c r="AK476" s="89">
        <v>2022</v>
      </c>
      <c r="AL476" s="89">
        <v>2032</v>
      </c>
      <c r="AM476" s="89">
        <v>2048</v>
      </c>
      <c r="AN476" s="89">
        <v>2053</v>
      </c>
      <c r="AO476" s="89">
        <v>2100</v>
      </c>
      <c r="AP476" s="89">
        <v>2139</v>
      </c>
      <c r="AQ476" s="93">
        <v>2194</v>
      </c>
      <c r="AR476" s="89">
        <v>2233</v>
      </c>
      <c r="AS476" s="89">
        <v>2246</v>
      </c>
      <c r="AT476" s="89">
        <v>2365</v>
      </c>
      <c r="AU476" s="89">
        <v>2364</v>
      </c>
      <c r="AV476" s="93">
        <v>2406</v>
      </c>
      <c r="AW476" s="89">
        <v>2400</v>
      </c>
      <c r="AX476">
        <v>2430</v>
      </c>
      <c r="AY476">
        <v>2474.7720869781137</v>
      </c>
      <c r="AZ476">
        <v>2512.5162910785443</v>
      </c>
      <c r="BA476">
        <v>2546.1265571224039</v>
      </c>
      <c r="BB476">
        <v>2586.6284999958275</v>
      </c>
      <c r="BC476">
        <v>2628.7383724075112</v>
      </c>
      <c r="BD476">
        <v>2670.944823350761</v>
      </c>
      <c r="BE476">
        <v>2712.5584852755464</v>
      </c>
      <c r="BF476">
        <v>2750.9994477304967</v>
      </c>
      <c r="BG476">
        <v>2783.4474330903013</v>
      </c>
      <c r="BH476">
        <v>2817.0702837194658</v>
      </c>
      <c r="BI476">
        <v>2848.3684209886937</v>
      </c>
      <c r="BJ476">
        <v>2882.3873225139823</v>
      </c>
      <c r="BK476">
        <v>2916.952522241696</v>
      </c>
      <c r="BL476">
        <v>2951.3344933544627</v>
      </c>
      <c r="BM476">
        <v>2984.6944938876054</v>
      </c>
      <c r="BN476">
        <v>3024.5228566920659</v>
      </c>
      <c r="BO476">
        <v>3062.2903494110806</v>
      </c>
      <c r="BP476">
        <v>3093.1339853479226</v>
      </c>
      <c r="BQ476">
        <v>3120.1137593215644</v>
      </c>
      <c r="BR476">
        <v>3149.1740443205908</v>
      </c>
      <c r="BS476">
        <v>3176.3028745849842</v>
      </c>
      <c r="CE476" s="94"/>
      <c r="CF476" s="94"/>
      <c r="CG476" s="94"/>
    </row>
    <row r="477" spans="1:85" ht="12.75" customHeight="1" x14ac:dyDescent="0.4">
      <c r="B477" s="95" t="s">
        <v>55</v>
      </c>
      <c r="C477" s="95">
        <v>539873.34672314173</v>
      </c>
      <c r="D477" s="95">
        <v>534286.17336157081</v>
      </c>
      <c r="E477" s="95">
        <v>528699</v>
      </c>
      <c r="F477" s="95">
        <v>523331</v>
      </c>
      <c r="G477" s="119">
        <v>517963</v>
      </c>
      <c r="H477" s="95">
        <v>510420</v>
      </c>
      <c r="I477" s="95">
        <v>502437</v>
      </c>
      <c r="J477" s="95">
        <v>492989</v>
      </c>
      <c r="K477" s="95">
        <v>484881</v>
      </c>
      <c r="L477" s="95">
        <v>480429</v>
      </c>
      <c r="M477" s="95">
        <v>472227</v>
      </c>
      <c r="N477" s="95">
        <v>461909</v>
      </c>
      <c r="O477" s="95">
        <v>453101</v>
      </c>
      <c r="P477" s="95">
        <v>442867</v>
      </c>
      <c r="Q477" s="95">
        <v>433334</v>
      </c>
      <c r="R477" s="95">
        <v>423890</v>
      </c>
      <c r="S477" s="95">
        <v>414968</v>
      </c>
      <c r="T477" s="95">
        <v>404054</v>
      </c>
      <c r="U477" s="95">
        <v>394810</v>
      </c>
      <c r="V477" s="95">
        <v>376754</v>
      </c>
      <c r="W477" s="95">
        <v>367815</v>
      </c>
      <c r="X477" s="95">
        <v>358391</v>
      </c>
      <c r="Y477" s="95">
        <v>348929</v>
      </c>
      <c r="Z477" s="95">
        <v>339700</v>
      </c>
      <c r="AA477" s="95">
        <v>330621</v>
      </c>
      <c r="AB477" s="95">
        <v>321906</v>
      </c>
      <c r="AC477" s="95">
        <v>313880</v>
      </c>
      <c r="AD477" s="95">
        <v>309294</v>
      </c>
      <c r="AE477" s="95">
        <v>331727</v>
      </c>
      <c r="AF477" s="95">
        <v>323663</v>
      </c>
      <c r="AG477" s="95">
        <v>316571</v>
      </c>
      <c r="AH477" s="95">
        <v>309557</v>
      </c>
      <c r="AI477" s="95">
        <v>303288</v>
      </c>
      <c r="AJ477" s="95">
        <v>295988</v>
      </c>
      <c r="AK477" s="95">
        <v>291285</v>
      </c>
      <c r="AL477" s="95">
        <v>285181</v>
      </c>
      <c r="AM477" s="95">
        <v>282314</v>
      </c>
      <c r="AN477" s="95">
        <v>282934</v>
      </c>
      <c r="AO477" s="95">
        <v>292674</v>
      </c>
      <c r="AP477" s="95">
        <v>311263</v>
      </c>
      <c r="AQ477" s="119">
        <v>328310</v>
      </c>
      <c r="AR477" s="95">
        <v>332850</v>
      </c>
      <c r="AS477" s="95">
        <v>336410</v>
      </c>
      <c r="AT477" s="95">
        <v>340387</v>
      </c>
      <c r="AU477" s="95">
        <v>340481</v>
      </c>
      <c r="AV477" s="119">
        <v>342857</v>
      </c>
      <c r="AW477" s="95">
        <v>344867</v>
      </c>
      <c r="AX477">
        <v>348216</v>
      </c>
      <c r="AY477">
        <v>350423.01237617823</v>
      </c>
      <c r="AZ477">
        <v>352608.20828527311</v>
      </c>
      <c r="BA477">
        <v>354851.09395986586</v>
      </c>
      <c r="BB477">
        <v>356968.04912247078</v>
      </c>
      <c r="BC477">
        <v>359081.13565942051</v>
      </c>
      <c r="BD477">
        <v>361123.48907989514</v>
      </c>
      <c r="BE477">
        <v>363088.76751751982</v>
      </c>
      <c r="BF477">
        <v>365010.6347521834</v>
      </c>
      <c r="BG477">
        <v>366811.07321272575</v>
      </c>
      <c r="BH477">
        <v>368615.17953444325</v>
      </c>
      <c r="BI477">
        <v>370262.35616095056</v>
      </c>
      <c r="BJ477">
        <v>371904.32028103853</v>
      </c>
      <c r="BK477">
        <v>373352.04089365725</v>
      </c>
      <c r="BL477">
        <v>374798.24877730419</v>
      </c>
      <c r="BM477">
        <v>376017.79889062245</v>
      </c>
      <c r="BN477">
        <v>377218.40380430286</v>
      </c>
      <c r="BO477">
        <v>378188.77759921731</v>
      </c>
      <c r="BP477">
        <v>379148.71263221046</v>
      </c>
      <c r="BQ477">
        <v>379900.89858876163</v>
      </c>
      <c r="BR477">
        <v>380685.13327223674</v>
      </c>
      <c r="BS477">
        <v>381266.86106838682</v>
      </c>
      <c r="CE477" s="94"/>
      <c r="CF477" s="94"/>
      <c r="CG477" s="94"/>
    </row>
    <row r="478" spans="1:85" ht="12.75" customHeight="1" x14ac:dyDescent="0.4">
      <c r="A478" s="307"/>
      <c r="B478" s="95" t="s">
        <v>10</v>
      </c>
      <c r="CE478" s="94"/>
      <c r="CF478" s="94"/>
      <c r="CG478" s="94"/>
    </row>
    <row r="479" spans="1:85" ht="12.75" customHeight="1" x14ac:dyDescent="0.4">
      <c r="A479" s="307"/>
      <c r="CE479" s="94"/>
      <c r="CF479" s="94"/>
      <c r="CG479" s="94"/>
    </row>
    <row r="480" spans="1:85" ht="12.75" customHeight="1" x14ac:dyDescent="0.4">
      <c r="A480" s="307"/>
      <c r="AI480" s="233"/>
      <c r="AJ480" s="233"/>
      <c r="CE480" s="94"/>
      <c r="CF480" s="94"/>
      <c r="CG480" s="94"/>
    </row>
    <row r="481" spans="1:113" ht="12.75" customHeight="1" x14ac:dyDescent="0.4">
      <c r="A481" s="307"/>
    </row>
    <row r="482" spans="1:113" ht="12.75" customHeight="1" x14ac:dyDescent="0.4">
      <c r="A482" s="307"/>
    </row>
    <row r="483" spans="1:113" ht="12.75" customHeight="1" x14ac:dyDescent="0.4">
      <c r="A483" s="307"/>
    </row>
    <row r="484" spans="1:113" ht="12.75" customHeight="1" x14ac:dyDescent="0.4">
      <c r="A484" s="307"/>
    </row>
    <row r="485" spans="1:113" ht="12.75" customHeight="1" x14ac:dyDescent="0.4">
      <c r="A485" s="307"/>
    </row>
    <row r="486" spans="1:113" ht="12.75" customHeight="1" x14ac:dyDescent="0.4">
      <c r="A486" s="307"/>
    </row>
    <row r="488" spans="1:113" ht="12.75" customHeight="1" x14ac:dyDescent="0.4">
      <c r="A488" s="308" t="s">
        <v>21</v>
      </c>
    </row>
    <row r="489" spans="1:113" ht="12.75" customHeight="1" x14ac:dyDescent="0.4">
      <c r="A489" s="307"/>
      <c r="B489" s="95" t="s">
        <v>51</v>
      </c>
      <c r="C489" s="89" t="s">
        <v>30</v>
      </c>
      <c r="D489" s="89" t="s">
        <v>30</v>
      </c>
      <c r="E489" s="89" t="s">
        <v>30</v>
      </c>
      <c r="F489" s="89" t="s">
        <v>30</v>
      </c>
      <c r="G489" s="89">
        <v>96994.581794148369</v>
      </c>
      <c r="H489" s="89">
        <v>96666</v>
      </c>
      <c r="I489" s="89">
        <v>95667</v>
      </c>
      <c r="J489" s="89">
        <v>93917</v>
      </c>
      <c r="K489" s="89">
        <v>92244</v>
      </c>
      <c r="L489" s="89">
        <v>90372</v>
      </c>
      <c r="M489" s="89">
        <v>88901</v>
      </c>
      <c r="N489" s="89">
        <v>86865</v>
      </c>
      <c r="O489" s="89">
        <v>85172</v>
      </c>
      <c r="P489" s="89">
        <v>83195</v>
      </c>
      <c r="Q489" s="89">
        <v>81423</v>
      </c>
      <c r="R489" s="89">
        <v>79308</v>
      </c>
      <c r="S489" s="89">
        <v>77533</v>
      </c>
      <c r="T489" s="89">
        <v>75356</v>
      </c>
      <c r="U489" s="89">
        <v>73475</v>
      </c>
      <c r="V489" s="89">
        <v>71575</v>
      </c>
      <c r="W489" s="89">
        <v>69607</v>
      </c>
      <c r="X489" s="89">
        <v>67482</v>
      </c>
      <c r="Y489" s="89">
        <v>65139</v>
      </c>
      <c r="Z489" s="89">
        <v>63033</v>
      </c>
      <c r="AA489" s="89">
        <v>60825</v>
      </c>
      <c r="AB489" s="89">
        <v>58718</v>
      </c>
      <c r="AC489" s="89">
        <v>56862</v>
      </c>
      <c r="AD489" s="89">
        <v>54649</v>
      </c>
      <c r="AE489" s="89">
        <v>52789</v>
      </c>
      <c r="AF489" s="89">
        <v>50684</v>
      </c>
      <c r="AG489" s="89">
        <v>48856</v>
      </c>
      <c r="AH489" s="89">
        <v>46973</v>
      </c>
      <c r="AI489" s="89">
        <v>45271</v>
      </c>
      <c r="AJ489" s="89">
        <v>43458</v>
      </c>
      <c r="AK489" s="89">
        <v>42007</v>
      </c>
      <c r="AL489" s="89">
        <v>40468</v>
      </c>
      <c r="AM489" s="89">
        <v>39190</v>
      </c>
      <c r="AN489" s="89">
        <v>37867</v>
      </c>
      <c r="AO489" s="89">
        <v>36760</v>
      </c>
      <c r="AP489" s="89">
        <v>35489</v>
      </c>
      <c r="AQ489" s="93">
        <v>34335</v>
      </c>
      <c r="AR489" s="89">
        <v>33421</v>
      </c>
      <c r="AS489" s="89">
        <v>32243</v>
      </c>
      <c r="AT489" s="89">
        <v>31226</v>
      </c>
      <c r="AU489" s="89">
        <v>30078</v>
      </c>
      <c r="AV489" s="93">
        <v>28985</v>
      </c>
      <c r="AW489" s="89">
        <v>28113</v>
      </c>
      <c r="AX489">
        <v>27659</v>
      </c>
      <c r="AY489">
        <v>27020.522516811168</v>
      </c>
      <c r="AZ489">
        <v>26367.748578151561</v>
      </c>
      <c r="BA489">
        <v>25863.005374403983</v>
      </c>
      <c r="BB489">
        <v>25357.140470126982</v>
      </c>
      <c r="BC489">
        <v>24970.561926883704</v>
      </c>
      <c r="BD489">
        <v>24591.065167376153</v>
      </c>
      <c r="BE489">
        <v>24317.739518679271</v>
      </c>
      <c r="BF489">
        <v>24043.428916380093</v>
      </c>
      <c r="BG489">
        <v>23859.107748614362</v>
      </c>
      <c r="BH489">
        <v>23670.056025844908</v>
      </c>
      <c r="BI489">
        <v>23553.546704735403</v>
      </c>
      <c r="BJ489">
        <v>23426.753295069328</v>
      </c>
      <c r="BK489">
        <v>23356.835455113574</v>
      </c>
      <c r="BL489">
        <v>23266.270424574606</v>
      </c>
      <c r="BM489">
        <v>23223.106966170119</v>
      </c>
      <c r="BN489">
        <v>23162.397470292621</v>
      </c>
      <c r="BO489">
        <v>23147.726476171414</v>
      </c>
      <c r="BP489">
        <v>23113.990182016863</v>
      </c>
      <c r="BQ489">
        <v>23116.734067397887</v>
      </c>
      <c r="BR489">
        <v>23101.415271802216</v>
      </c>
      <c r="BS489">
        <v>23116.300605189477</v>
      </c>
    </row>
    <row r="490" spans="1:113" ht="12.75" customHeight="1" x14ac:dyDescent="0.4">
      <c r="A490" s="307"/>
      <c r="B490" s="95" t="s">
        <v>44</v>
      </c>
      <c r="C490" s="89" t="s">
        <v>30</v>
      </c>
      <c r="D490" s="89" t="s">
        <v>30</v>
      </c>
      <c r="E490" s="89" t="s">
        <v>30</v>
      </c>
      <c r="F490" s="89" t="s">
        <v>30</v>
      </c>
      <c r="G490" s="89">
        <v>65907.15177702131</v>
      </c>
      <c r="H490" s="89">
        <v>65427</v>
      </c>
      <c r="I490" s="89">
        <v>64383</v>
      </c>
      <c r="J490" s="89">
        <v>63287</v>
      </c>
      <c r="K490" s="89">
        <v>62043</v>
      </c>
      <c r="L490" s="89">
        <v>60877</v>
      </c>
      <c r="M490" s="89">
        <v>59711</v>
      </c>
      <c r="N490" s="89">
        <v>58356</v>
      </c>
      <c r="O490" s="89">
        <v>57183</v>
      </c>
      <c r="P490" s="89">
        <v>55735</v>
      </c>
      <c r="Q490" s="89">
        <v>54430</v>
      </c>
      <c r="R490" s="89">
        <v>53087</v>
      </c>
      <c r="S490" s="89">
        <v>51747</v>
      </c>
      <c r="T490" s="89">
        <v>50240</v>
      </c>
      <c r="U490" s="89">
        <v>48925</v>
      </c>
      <c r="V490" s="89">
        <v>47446</v>
      </c>
      <c r="W490" s="89">
        <v>46076</v>
      </c>
      <c r="X490" s="89">
        <v>44622</v>
      </c>
      <c r="Y490" s="89">
        <v>43109</v>
      </c>
      <c r="Z490" s="89">
        <v>41631</v>
      </c>
      <c r="AA490" s="89">
        <v>40198</v>
      </c>
      <c r="AB490" s="89">
        <v>38806</v>
      </c>
      <c r="AC490" s="89">
        <v>37427</v>
      </c>
      <c r="AD490" s="89">
        <v>35971</v>
      </c>
      <c r="AE490" s="89">
        <v>34630</v>
      </c>
      <c r="AF490" s="89">
        <v>33124</v>
      </c>
      <c r="AG490" s="89">
        <v>31878</v>
      </c>
      <c r="AH490" s="89">
        <v>30567</v>
      </c>
      <c r="AI490" s="89">
        <v>29346</v>
      </c>
      <c r="AJ490" s="89">
        <v>28027</v>
      </c>
      <c r="AK490" s="89">
        <v>27155</v>
      </c>
      <c r="AL490" s="89">
        <v>26045</v>
      </c>
      <c r="AM490" s="89">
        <v>25116</v>
      </c>
      <c r="AN490" s="89">
        <v>24211</v>
      </c>
      <c r="AO490" s="89">
        <v>23348</v>
      </c>
      <c r="AP490" s="89">
        <v>22456</v>
      </c>
      <c r="AQ490" s="93">
        <v>21662</v>
      </c>
      <c r="AR490" s="89">
        <v>20969</v>
      </c>
      <c r="AS490" s="89">
        <v>20126</v>
      </c>
      <c r="AT490" s="89">
        <v>19415</v>
      </c>
      <c r="AU490" s="89">
        <v>18684</v>
      </c>
      <c r="AV490" s="93">
        <v>18020</v>
      </c>
      <c r="AW490" s="89">
        <v>17507</v>
      </c>
      <c r="AX490">
        <v>17061</v>
      </c>
      <c r="AY490">
        <v>16604.819174188298</v>
      </c>
      <c r="AZ490">
        <v>16152.054082578712</v>
      </c>
      <c r="BA490">
        <v>15791.422150414845</v>
      </c>
      <c r="BB490">
        <v>15425.37713363587</v>
      </c>
      <c r="BC490">
        <v>15133.501999927123</v>
      </c>
      <c r="BD490">
        <v>14837.543883567736</v>
      </c>
      <c r="BE490">
        <v>14602.689075248818</v>
      </c>
      <c r="BF490">
        <v>14366.245343847573</v>
      </c>
      <c r="BG490">
        <v>14182.064572212841</v>
      </c>
      <c r="BH490">
        <v>13986.166018586247</v>
      </c>
      <c r="BI490">
        <v>13831.067736949875</v>
      </c>
      <c r="BJ490">
        <v>13684.874681601596</v>
      </c>
      <c r="BK490">
        <v>13576.720837333818</v>
      </c>
      <c r="BL490">
        <v>13455.720322992001</v>
      </c>
      <c r="BM490">
        <v>13362.310331237381</v>
      </c>
      <c r="BN490">
        <v>13261.259138855987</v>
      </c>
      <c r="BO490">
        <v>13187.648791263806</v>
      </c>
      <c r="BP490">
        <v>13104.394928450198</v>
      </c>
      <c r="BQ490">
        <v>13041.428447530605</v>
      </c>
      <c r="BR490">
        <v>12960.501948406782</v>
      </c>
      <c r="BS490">
        <v>12893.365966140274</v>
      </c>
    </row>
    <row r="491" spans="1:113" ht="12.75" customHeight="1" x14ac:dyDescent="0.4">
      <c r="A491" s="307"/>
      <c r="B491" s="95" t="s">
        <v>45</v>
      </c>
      <c r="C491" s="89" t="s">
        <v>30</v>
      </c>
      <c r="D491" s="89" t="s">
        <v>30</v>
      </c>
      <c r="E491" s="89" t="s">
        <v>30</v>
      </c>
      <c r="F491" s="89" t="s">
        <v>30</v>
      </c>
      <c r="G491" s="89">
        <v>58223.551171533545</v>
      </c>
      <c r="H491" s="89">
        <v>58769</v>
      </c>
      <c r="I491" s="89">
        <v>58397</v>
      </c>
      <c r="J491" s="89">
        <v>57990</v>
      </c>
      <c r="K491" s="89">
        <v>57473</v>
      </c>
      <c r="L491" s="89">
        <v>56804</v>
      </c>
      <c r="M491" s="89">
        <v>56240</v>
      </c>
      <c r="N491" s="89">
        <v>55477</v>
      </c>
      <c r="O491" s="89">
        <v>54658</v>
      </c>
      <c r="P491" s="89">
        <v>53813</v>
      </c>
      <c r="Q491" s="89">
        <v>52995</v>
      </c>
      <c r="R491" s="89">
        <v>52079</v>
      </c>
      <c r="S491" s="89">
        <v>51268</v>
      </c>
      <c r="T491" s="89">
        <v>50277</v>
      </c>
      <c r="U491" s="89">
        <v>49310</v>
      </c>
      <c r="V491" s="89">
        <v>48460</v>
      </c>
      <c r="W491" s="89">
        <v>47407</v>
      </c>
      <c r="X491" s="89">
        <v>46637</v>
      </c>
      <c r="Y491" s="89">
        <v>45607</v>
      </c>
      <c r="Z491" s="89">
        <v>44620</v>
      </c>
      <c r="AA491" s="89">
        <v>43583</v>
      </c>
      <c r="AB491" s="89">
        <v>42586</v>
      </c>
      <c r="AC491" s="89">
        <v>41661</v>
      </c>
      <c r="AD491" s="89">
        <v>40784</v>
      </c>
      <c r="AE491" s="89">
        <v>40041</v>
      </c>
      <c r="AF491" s="89">
        <v>39094</v>
      </c>
      <c r="AG491" s="89">
        <v>38253</v>
      </c>
      <c r="AH491" s="89">
        <v>37506</v>
      </c>
      <c r="AI491" s="89">
        <v>36740</v>
      </c>
      <c r="AJ491" s="89">
        <v>36020</v>
      </c>
      <c r="AK491" s="89">
        <v>35479</v>
      </c>
      <c r="AL491" s="89">
        <v>35005</v>
      </c>
      <c r="AM491" s="89">
        <v>34602</v>
      </c>
      <c r="AN491" s="89">
        <v>34240</v>
      </c>
      <c r="AO491" s="89">
        <v>33973</v>
      </c>
      <c r="AP491" s="89">
        <v>33667</v>
      </c>
      <c r="AQ491" s="93">
        <v>33625</v>
      </c>
      <c r="AR491" s="89">
        <v>33517</v>
      </c>
      <c r="AS491" s="89">
        <v>33226</v>
      </c>
      <c r="AT491" s="89">
        <v>33263</v>
      </c>
      <c r="AU491" s="89">
        <v>33162</v>
      </c>
      <c r="AV491" s="93">
        <v>33188</v>
      </c>
      <c r="AW491" s="89">
        <v>33415</v>
      </c>
      <c r="AX491">
        <v>34005</v>
      </c>
      <c r="AY491">
        <v>34148.689833414435</v>
      </c>
      <c r="AZ491">
        <v>34272.689081356424</v>
      </c>
      <c r="BA491">
        <v>34504.305954748124</v>
      </c>
      <c r="BB491">
        <v>34739.691002335363</v>
      </c>
      <c r="BC491">
        <v>35052.330715934426</v>
      </c>
      <c r="BD491">
        <v>35344.558880232973</v>
      </c>
      <c r="BE491">
        <v>35683.112111699535</v>
      </c>
      <c r="BF491">
        <v>35989.964227686403</v>
      </c>
      <c r="BG491">
        <v>36343.64097577145</v>
      </c>
      <c r="BH491">
        <v>36681.861809294773</v>
      </c>
      <c r="BI491">
        <v>37057.648966353838</v>
      </c>
      <c r="BJ491">
        <v>37383.467360479837</v>
      </c>
      <c r="BK491">
        <v>37746.562318931661</v>
      </c>
      <c r="BL491">
        <v>38070.576665093235</v>
      </c>
      <c r="BM491">
        <v>38422.268718020328</v>
      </c>
      <c r="BN491">
        <v>38741.522918225113</v>
      </c>
      <c r="BO491">
        <v>39085.527759271448</v>
      </c>
      <c r="BP491">
        <v>39384.710688965686</v>
      </c>
      <c r="BQ491">
        <v>39708.552309402643</v>
      </c>
      <c r="BR491">
        <v>40004.219603915859</v>
      </c>
      <c r="BS491">
        <v>40328.218205819816</v>
      </c>
    </row>
    <row r="492" spans="1:113" ht="12.75" customHeight="1" x14ac:dyDescent="0.4">
      <c r="A492" s="307"/>
      <c r="B492" s="95" t="s">
        <v>46</v>
      </c>
      <c r="C492" s="89" t="s">
        <v>30</v>
      </c>
      <c r="D492" s="89" t="s">
        <v>30</v>
      </c>
      <c r="E492" s="89" t="s">
        <v>30</v>
      </c>
      <c r="F492" s="89" t="s">
        <v>30</v>
      </c>
      <c r="G492" s="89">
        <v>23119.807210421211</v>
      </c>
      <c r="H492" s="89">
        <v>22854</v>
      </c>
      <c r="I492" s="89">
        <v>22563</v>
      </c>
      <c r="J492" s="89">
        <v>22167</v>
      </c>
      <c r="K492" s="89">
        <v>21888</v>
      </c>
      <c r="L492" s="89">
        <v>21539</v>
      </c>
      <c r="M492" s="89">
        <v>21233</v>
      </c>
      <c r="N492" s="89">
        <v>20774</v>
      </c>
      <c r="O492" s="89">
        <v>20421</v>
      </c>
      <c r="P492" s="89">
        <v>19947</v>
      </c>
      <c r="Q492" s="89">
        <v>19539</v>
      </c>
      <c r="R492" s="89">
        <v>19147</v>
      </c>
      <c r="S492" s="89">
        <v>18704</v>
      </c>
      <c r="T492" s="89">
        <v>18176</v>
      </c>
      <c r="U492" s="89">
        <v>17697</v>
      </c>
      <c r="V492" s="89">
        <v>17275</v>
      </c>
      <c r="W492" s="89">
        <v>16784</v>
      </c>
      <c r="X492" s="89">
        <v>16289</v>
      </c>
      <c r="Y492" s="89">
        <v>15781</v>
      </c>
      <c r="Z492" s="89">
        <v>15261</v>
      </c>
      <c r="AA492" s="89">
        <v>14738</v>
      </c>
      <c r="AB492" s="89">
        <v>14259</v>
      </c>
      <c r="AC492" s="89">
        <v>13844</v>
      </c>
      <c r="AD492" s="89">
        <v>13398</v>
      </c>
      <c r="AE492" s="89">
        <v>12949</v>
      </c>
      <c r="AF492" s="89">
        <v>12451</v>
      </c>
      <c r="AG492" s="89">
        <v>12032</v>
      </c>
      <c r="AH492" s="89">
        <v>11641</v>
      </c>
      <c r="AI492" s="89">
        <v>11286</v>
      </c>
      <c r="AJ492" s="89">
        <v>10845</v>
      </c>
      <c r="AK492" s="89">
        <v>10543</v>
      </c>
      <c r="AL492" s="89">
        <v>10306</v>
      </c>
      <c r="AM492" s="89">
        <v>10072</v>
      </c>
      <c r="AN492" s="89">
        <v>9795</v>
      </c>
      <c r="AO492" s="89">
        <v>9530</v>
      </c>
      <c r="AP492" s="89">
        <v>9262</v>
      </c>
      <c r="AQ492" s="93">
        <v>9076</v>
      </c>
      <c r="AR492" s="89">
        <v>8885</v>
      </c>
      <c r="AS492" s="89">
        <v>8679</v>
      </c>
      <c r="AT492" s="89">
        <v>8484</v>
      </c>
      <c r="AU492" s="89">
        <v>8306</v>
      </c>
      <c r="AV492" s="93">
        <v>8098</v>
      </c>
      <c r="AW492" s="89">
        <v>7936</v>
      </c>
      <c r="AX492">
        <v>7878</v>
      </c>
      <c r="AY492">
        <v>7756.8985720892588</v>
      </c>
      <c r="AZ492">
        <v>7632.0109822431841</v>
      </c>
      <c r="BA492">
        <v>7544.1686697799332</v>
      </c>
      <c r="BB492">
        <v>7454.7397896249377</v>
      </c>
      <c r="BC492">
        <v>7390.7030562919972</v>
      </c>
      <c r="BD492">
        <v>7328.8247003364631</v>
      </c>
      <c r="BE492">
        <v>7286.2398587942171</v>
      </c>
      <c r="BF492">
        <v>7240.2021657316945</v>
      </c>
      <c r="BG492">
        <v>7212.9056616356211</v>
      </c>
      <c r="BH492">
        <v>7185.3232093407096</v>
      </c>
      <c r="BI492">
        <v>7173.7058662948239</v>
      </c>
      <c r="BJ492">
        <v>7149.7828982921801</v>
      </c>
      <c r="BK492">
        <v>7134.6747715526008</v>
      </c>
      <c r="BL492">
        <v>7121.3473694054392</v>
      </c>
      <c r="BM492">
        <v>7122.8689688286158</v>
      </c>
      <c r="BN492">
        <v>7111.7538525140708</v>
      </c>
      <c r="BO492">
        <v>7105.3410886583424</v>
      </c>
      <c r="BP492">
        <v>7093.4184141804699</v>
      </c>
      <c r="BQ492">
        <v>7087.5870867985368</v>
      </c>
      <c r="BR492">
        <v>7072.2417234800841</v>
      </c>
      <c r="BS492">
        <v>7064.4022753070449</v>
      </c>
    </row>
    <row r="493" spans="1:113" ht="12.75" customHeight="1" x14ac:dyDescent="0.4">
      <c r="A493" s="307"/>
      <c r="B493" s="95" t="s">
        <v>47</v>
      </c>
      <c r="C493" s="89" t="s">
        <v>30</v>
      </c>
      <c r="D493" s="89" t="s">
        <v>30</v>
      </c>
      <c r="E493" s="89" t="s">
        <v>30</v>
      </c>
      <c r="F493" s="89" t="s">
        <v>30</v>
      </c>
      <c r="G493" s="89">
        <v>23016.799158570993</v>
      </c>
      <c r="H493" s="89">
        <v>23054</v>
      </c>
      <c r="I493" s="89">
        <v>22851</v>
      </c>
      <c r="J493" s="89">
        <v>22557</v>
      </c>
      <c r="K493" s="89">
        <v>22298</v>
      </c>
      <c r="L493" s="89">
        <v>21878</v>
      </c>
      <c r="M493" s="89">
        <v>21571</v>
      </c>
      <c r="N493" s="89">
        <v>21130</v>
      </c>
      <c r="O493" s="89">
        <v>20770</v>
      </c>
      <c r="P493" s="89">
        <v>20349</v>
      </c>
      <c r="Q493" s="89">
        <v>19937</v>
      </c>
      <c r="R493" s="89">
        <v>19556</v>
      </c>
      <c r="S493" s="89">
        <v>19120</v>
      </c>
      <c r="T493" s="89">
        <v>18602</v>
      </c>
      <c r="U493" s="89">
        <v>18153</v>
      </c>
      <c r="V493" s="89">
        <v>17698</v>
      </c>
      <c r="W493" s="89">
        <v>17238</v>
      </c>
      <c r="X493" s="89">
        <v>16817</v>
      </c>
      <c r="Y493" s="89">
        <v>16428</v>
      </c>
      <c r="Z493" s="89">
        <v>16014</v>
      </c>
      <c r="AA493" s="89">
        <v>15639</v>
      </c>
      <c r="AB493" s="89">
        <v>15212</v>
      </c>
      <c r="AC493" s="89">
        <v>14861</v>
      </c>
      <c r="AD493" s="89">
        <v>14447</v>
      </c>
      <c r="AE493" s="89">
        <v>14099</v>
      </c>
      <c r="AF493" s="89">
        <v>13706</v>
      </c>
      <c r="AG493" s="89">
        <v>13341</v>
      </c>
      <c r="AH493" s="89">
        <v>13000</v>
      </c>
      <c r="AI493" s="89">
        <v>12669</v>
      </c>
      <c r="AJ493" s="89">
        <v>12306</v>
      </c>
      <c r="AK493" s="89">
        <v>12114</v>
      </c>
      <c r="AL493" s="89">
        <v>11984</v>
      </c>
      <c r="AM493" s="89">
        <v>11810</v>
      </c>
      <c r="AN493" s="89">
        <v>11634</v>
      </c>
      <c r="AO493" s="89">
        <v>11435</v>
      </c>
      <c r="AP493" s="89">
        <v>11274</v>
      </c>
      <c r="AQ493" s="93">
        <v>11145</v>
      </c>
      <c r="AR493" s="89">
        <v>11008</v>
      </c>
      <c r="AS493" s="89">
        <v>10851</v>
      </c>
      <c r="AT493" s="89">
        <v>10659</v>
      </c>
      <c r="AU493" s="89">
        <v>10524</v>
      </c>
      <c r="AV493" s="93">
        <v>10430</v>
      </c>
      <c r="AW493" s="89">
        <v>10320</v>
      </c>
      <c r="AX493">
        <v>10357</v>
      </c>
      <c r="AY493">
        <v>10267.257664034541</v>
      </c>
      <c r="AZ493">
        <v>10176.561740646286</v>
      </c>
      <c r="BA493">
        <v>10127.118433315822</v>
      </c>
      <c r="BB493">
        <v>10069.741769268852</v>
      </c>
      <c r="BC493">
        <v>10036.67850684975</v>
      </c>
      <c r="BD493">
        <v>9999.024534009337</v>
      </c>
      <c r="BE493">
        <v>9985.2891072612983</v>
      </c>
      <c r="BF493">
        <v>9970.3841519842281</v>
      </c>
      <c r="BG493">
        <v>9975.1546783117938</v>
      </c>
      <c r="BH493">
        <v>9968.3382563962368</v>
      </c>
      <c r="BI493">
        <v>9978.2918599766035</v>
      </c>
      <c r="BJ493">
        <v>9977.1716170149975</v>
      </c>
      <c r="BK493">
        <v>9990.8261398889772</v>
      </c>
      <c r="BL493">
        <v>9998.1459473719387</v>
      </c>
      <c r="BM493">
        <v>10015.614485779</v>
      </c>
      <c r="BN493">
        <v>10022.523268707369</v>
      </c>
      <c r="BO493">
        <v>10040.088583580198</v>
      </c>
      <c r="BP493">
        <v>10047.907297769352</v>
      </c>
      <c r="BQ493">
        <v>10067.605490004997</v>
      </c>
      <c r="BR493">
        <v>10083.181831298944</v>
      </c>
      <c r="BS493">
        <v>10110.114587172391</v>
      </c>
    </row>
    <row r="494" spans="1:113" ht="12.75" customHeight="1" x14ac:dyDescent="0.4">
      <c r="A494" s="307"/>
      <c r="B494" s="95" t="s">
        <v>48</v>
      </c>
      <c r="C494" s="89" t="s">
        <v>30</v>
      </c>
      <c r="D494" s="89" t="s">
        <v>30</v>
      </c>
      <c r="E494" s="89" t="s">
        <v>30</v>
      </c>
      <c r="F494" s="89" t="s">
        <v>30</v>
      </c>
      <c r="G494" s="89">
        <v>10011.782592937398</v>
      </c>
      <c r="H494" s="89">
        <v>9937</v>
      </c>
      <c r="I494" s="89">
        <v>9741</v>
      </c>
      <c r="J494" s="89">
        <v>9563</v>
      </c>
      <c r="K494" s="89">
        <v>9450</v>
      </c>
      <c r="L494" s="89">
        <v>9228</v>
      </c>
      <c r="M494" s="89">
        <v>9050</v>
      </c>
      <c r="N494" s="89">
        <v>8865</v>
      </c>
      <c r="O494" s="89">
        <v>8636</v>
      </c>
      <c r="P494" s="89">
        <v>8433</v>
      </c>
      <c r="Q494" s="89">
        <v>8219</v>
      </c>
      <c r="R494" s="89">
        <v>8016</v>
      </c>
      <c r="S494" s="89">
        <v>7779</v>
      </c>
      <c r="T494" s="89">
        <v>7531</v>
      </c>
      <c r="U494" s="89">
        <v>7364</v>
      </c>
      <c r="V494" s="89">
        <v>7161</v>
      </c>
      <c r="W494" s="89">
        <v>6925</v>
      </c>
      <c r="X494" s="89">
        <v>6693</v>
      </c>
      <c r="Y494" s="89">
        <v>6483</v>
      </c>
      <c r="Z494" s="89">
        <v>6278</v>
      </c>
      <c r="AA494" s="89">
        <v>6030</v>
      </c>
      <c r="AB494" s="89">
        <v>5819</v>
      </c>
      <c r="AC494" s="89">
        <v>5610</v>
      </c>
      <c r="AD494" s="89">
        <v>5415</v>
      </c>
      <c r="AE494" s="89">
        <v>5224</v>
      </c>
      <c r="AF494" s="89">
        <v>5058</v>
      </c>
      <c r="AG494" s="89">
        <v>4916</v>
      </c>
      <c r="AH494" s="89">
        <v>4733</v>
      </c>
      <c r="AI494" s="89">
        <v>4571</v>
      </c>
      <c r="AJ494" s="89">
        <v>4381</v>
      </c>
      <c r="AK494" s="89">
        <v>4240</v>
      </c>
      <c r="AL494" s="89">
        <v>4101</v>
      </c>
      <c r="AM494" s="89">
        <v>3988</v>
      </c>
      <c r="AN494" s="89">
        <v>3871</v>
      </c>
      <c r="AO494" s="89">
        <v>3746</v>
      </c>
      <c r="AP494" s="89">
        <v>3646</v>
      </c>
      <c r="AQ494" s="93">
        <v>3563</v>
      </c>
      <c r="AR494" s="89">
        <v>3482</v>
      </c>
      <c r="AS494" s="89">
        <v>3389</v>
      </c>
      <c r="AT494" s="89">
        <v>3308</v>
      </c>
      <c r="AU494" s="89">
        <v>3256</v>
      </c>
      <c r="AV494" s="93">
        <v>3172</v>
      </c>
      <c r="AW494" s="89">
        <v>3126</v>
      </c>
      <c r="AX494">
        <v>3103</v>
      </c>
      <c r="AY494">
        <v>3045.8763196779073</v>
      </c>
      <c r="AZ494">
        <v>2985.4997378534827</v>
      </c>
      <c r="BA494">
        <v>2938.6704716959534</v>
      </c>
      <c r="BB494">
        <v>2896.5128224661707</v>
      </c>
      <c r="BC494">
        <v>2864.8973330384774</v>
      </c>
      <c r="BD494">
        <v>2825.3752576712768</v>
      </c>
      <c r="BE494">
        <v>2792.6434309067677</v>
      </c>
      <c r="BF494">
        <v>2761.5820505622928</v>
      </c>
      <c r="BG494">
        <v>2739.9688151019923</v>
      </c>
      <c r="BH494">
        <v>2707.1483363524162</v>
      </c>
      <c r="BI494">
        <v>2679.8509080738422</v>
      </c>
      <c r="BJ494">
        <v>2656.8468858308156</v>
      </c>
      <c r="BK494">
        <v>2640.4619252267694</v>
      </c>
      <c r="BL494">
        <v>2621.6204845680636</v>
      </c>
      <c r="BM494">
        <v>2605.8903884391239</v>
      </c>
      <c r="BN494">
        <v>2583.6631946056691</v>
      </c>
      <c r="BO494">
        <v>2565.3827154802066</v>
      </c>
      <c r="BP494">
        <v>2548.9334563726429</v>
      </c>
      <c r="BQ494">
        <v>2536.5709408044199</v>
      </c>
      <c r="BR494">
        <v>2522.8108146119716</v>
      </c>
      <c r="BS494">
        <v>2512.6750386778044</v>
      </c>
    </row>
    <row r="495" spans="1:113" ht="12.75" customHeight="1" x14ac:dyDescent="0.4">
      <c r="A495" s="307"/>
      <c r="B495" s="95" t="s">
        <v>49</v>
      </c>
      <c r="C495" s="89" t="s">
        <v>30</v>
      </c>
      <c r="D495" s="89" t="s">
        <v>30</v>
      </c>
      <c r="E495" s="89" t="s">
        <v>30</v>
      </c>
      <c r="F495" s="89" t="s">
        <v>30</v>
      </c>
      <c r="G495" s="89">
        <v>528.04127550404019</v>
      </c>
      <c r="H495" s="89">
        <v>577</v>
      </c>
      <c r="I495" s="89">
        <v>579</v>
      </c>
      <c r="J495" s="89">
        <v>589</v>
      </c>
      <c r="K495" s="89">
        <v>591</v>
      </c>
      <c r="L495" s="89">
        <v>600</v>
      </c>
      <c r="M495" s="89">
        <v>599</v>
      </c>
      <c r="N495" s="89">
        <v>620</v>
      </c>
      <c r="O495" s="89">
        <v>621</v>
      </c>
      <c r="P495" s="89">
        <v>603</v>
      </c>
      <c r="Q495" s="89">
        <v>614</v>
      </c>
      <c r="R495" s="89">
        <v>616</v>
      </c>
      <c r="S495" s="89">
        <v>598</v>
      </c>
      <c r="T495" s="89">
        <v>587</v>
      </c>
      <c r="U495" s="89">
        <v>567</v>
      </c>
      <c r="V495" s="89">
        <v>563</v>
      </c>
      <c r="W495" s="89">
        <v>548</v>
      </c>
      <c r="X495" s="89">
        <v>535</v>
      </c>
      <c r="Y495" s="89">
        <v>532</v>
      </c>
      <c r="Z495" s="89">
        <v>532</v>
      </c>
      <c r="AA495" s="89">
        <v>525</v>
      </c>
      <c r="AB495" s="89">
        <v>513</v>
      </c>
      <c r="AC495" s="89">
        <v>498</v>
      </c>
      <c r="AD495" s="89">
        <v>483</v>
      </c>
      <c r="AE495" s="89">
        <v>490</v>
      </c>
      <c r="AF495" s="89">
        <v>480</v>
      </c>
      <c r="AG495" s="89">
        <v>465</v>
      </c>
      <c r="AH495" s="89">
        <v>476</v>
      </c>
      <c r="AI495" s="89">
        <v>476</v>
      </c>
      <c r="AJ495" s="89">
        <v>477</v>
      </c>
      <c r="AK495" s="89">
        <v>474</v>
      </c>
      <c r="AL495" s="89">
        <v>485</v>
      </c>
      <c r="AM495" s="89">
        <v>491</v>
      </c>
      <c r="AN495" s="89">
        <v>496</v>
      </c>
      <c r="AO495" s="89">
        <v>502</v>
      </c>
      <c r="AP495" s="89">
        <v>515</v>
      </c>
      <c r="AQ495" s="93">
        <v>511</v>
      </c>
      <c r="AR495" s="89">
        <v>533</v>
      </c>
      <c r="AS495" s="89">
        <v>524</v>
      </c>
      <c r="AT495" s="89">
        <v>543</v>
      </c>
      <c r="AU495" s="89">
        <v>556</v>
      </c>
      <c r="AV495" s="93">
        <v>566</v>
      </c>
      <c r="AW495" s="89">
        <v>591</v>
      </c>
      <c r="AX495">
        <v>623</v>
      </c>
      <c r="AY495">
        <v>654.76456530808321</v>
      </c>
      <c r="AZ495">
        <v>690.39672281252524</v>
      </c>
      <c r="BA495">
        <v>728.24687481926753</v>
      </c>
      <c r="BB495">
        <v>763.83241852318679</v>
      </c>
      <c r="BC495">
        <v>798.70033081907741</v>
      </c>
      <c r="BD495">
        <v>834.39981174407126</v>
      </c>
      <c r="BE495">
        <v>870.60307130649642</v>
      </c>
      <c r="BF495">
        <v>907.56646320680045</v>
      </c>
      <c r="BG495">
        <v>943.68936224421054</v>
      </c>
      <c r="BH495">
        <v>978.32226534374433</v>
      </c>
      <c r="BI495">
        <v>1014.2655025474775</v>
      </c>
      <c r="BJ495">
        <v>1049.7167218112718</v>
      </c>
      <c r="BK495">
        <v>1084.2003415701013</v>
      </c>
      <c r="BL495">
        <v>1117.7780224656208</v>
      </c>
      <c r="BM495">
        <v>1150.368248438655</v>
      </c>
      <c r="BN495">
        <v>1182.3824264171099</v>
      </c>
      <c r="BO495">
        <v>1214.8717328408165</v>
      </c>
      <c r="BP495">
        <v>1250.7303939167048</v>
      </c>
      <c r="BQ495">
        <v>1285.9762514635063</v>
      </c>
      <c r="BR495">
        <v>1317.9855080307846</v>
      </c>
      <c r="BS495">
        <v>1350.7783516699619</v>
      </c>
    </row>
    <row r="496" spans="1:113" ht="12.75" customHeight="1" x14ac:dyDescent="0.4">
      <c r="A496" s="307"/>
      <c r="B496" s="95" t="s">
        <v>50</v>
      </c>
      <c r="C496" s="89" t="s">
        <v>30</v>
      </c>
      <c r="D496" s="89" t="s">
        <v>30</v>
      </c>
      <c r="E496" s="89" t="s">
        <v>30</v>
      </c>
      <c r="F496" s="89" t="s">
        <v>30</v>
      </c>
      <c r="G496" s="89">
        <v>3646.2850198631259</v>
      </c>
      <c r="H496" s="89">
        <v>3572</v>
      </c>
      <c r="I496" s="89">
        <v>3566</v>
      </c>
      <c r="J496" s="89">
        <v>3555</v>
      </c>
      <c r="K496" s="89">
        <v>3557</v>
      </c>
      <c r="L496" s="89">
        <v>3539</v>
      </c>
      <c r="M496" s="89">
        <v>3559</v>
      </c>
      <c r="N496" s="89">
        <v>3538</v>
      </c>
      <c r="O496" s="89">
        <v>3496</v>
      </c>
      <c r="P496" s="89">
        <v>3505</v>
      </c>
      <c r="Q496" s="89">
        <v>3485</v>
      </c>
      <c r="R496" s="89">
        <v>3458</v>
      </c>
      <c r="S496" s="89">
        <v>3419</v>
      </c>
      <c r="T496" s="89">
        <v>3386</v>
      </c>
      <c r="U496" s="89">
        <v>3284</v>
      </c>
      <c r="V496" s="89">
        <v>3238</v>
      </c>
      <c r="W496" s="89">
        <v>3195</v>
      </c>
      <c r="X496" s="89">
        <v>3135</v>
      </c>
      <c r="Y496" s="89">
        <v>3085</v>
      </c>
      <c r="Z496" s="89">
        <v>3033</v>
      </c>
      <c r="AA496" s="89">
        <v>2996</v>
      </c>
      <c r="AB496" s="89">
        <v>2928</v>
      </c>
      <c r="AC496" s="89">
        <v>2889</v>
      </c>
      <c r="AD496" s="89">
        <v>2854</v>
      </c>
      <c r="AE496" s="89">
        <v>2819</v>
      </c>
      <c r="AF496" s="89">
        <v>2738</v>
      </c>
      <c r="AG496" s="89">
        <v>2721</v>
      </c>
      <c r="AH496" s="89">
        <v>2707</v>
      </c>
      <c r="AI496" s="89">
        <v>2673</v>
      </c>
      <c r="AJ496" s="89">
        <v>2621</v>
      </c>
      <c r="AK496" s="89">
        <v>2623</v>
      </c>
      <c r="AL496" s="89">
        <v>2619</v>
      </c>
      <c r="AM496" s="89">
        <v>2574</v>
      </c>
      <c r="AN496" s="89">
        <v>2556</v>
      </c>
      <c r="AO496" s="89">
        <v>2529</v>
      </c>
      <c r="AP496" s="89">
        <v>2506</v>
      </c>
      <c r="AQ496" s="93">
        <v>2485</v>
      </c>
      <c r="AR496" s="89">
        <v>2477</v>
      </c>
      <c r="AS496" s="89">
        <v>2439</v>
      </c>
      <c r="AT496" s="89">
        <v>2432</v>
      </c>
      <c r="AU496" s="89">
        <v>2411</v>
      </c>
      <c r="AV496" s="93">
        <v>2412</v>
      </c>
      <c r="AW496" s="89">
        <v>2396</v>
      </c>
      <c r="AX496">
        <v>2422</v>
      </c>
      <c r="AY496">
        <v>2438.2789902764953</v>
      </c>
      <c r="AZ496">
        <v>2456.8518139067319</v>
      </c>
      <c r="BA496">
        <v>2484.8881077693995</v>
      </c>
      <c r="BB496">
        <v>2512.1965251775623</v>
      </c>
      <c r="BC496">
        <v>2545.8850674386968</v>
      </c>
      <c r="BD496">
        <v>2580.598801429845</v>
      </c>
      <c r="BE496">
        <v>2618.8310481223762</v>
      </c>
      <c r="BF496">
        <v>2657.4877145638457</v>
      </c>
      <c r="BG496">
        <v>2702.7284591611933</v>
      </c>
      <c r="BH496">
        <v>2744.2986856333173</v>
      </c>
      <c r="BI496">
        <v>2790.9415341811573</v>
      </c>
      <c r="BJ496">
        <v>2840.6386327456053</v>
      </c>
      <c r="BK496">
        <v>2895.8497367734076</v>
      </c>
      <c r="BL496">
        <v>2946.0932620364933</v>
      </c>
      <c r="BM496">
        <v>3002.9274172386181</v>
      </c>
      <c r="BN496">
        <v>3057.8921142420049</v>
      </c>
      <c r="BO496">
        <v>3114.3930122862002</v>
      </c>
      <c r="BP496">
        <v>3170.7527355371194</v>
      </c>
      <c r="BQ496">
        <v>3230.4173247592103</v>
      </c>
      <c r="BR496">
        <v>3284.1027555087371</v>
      </c>
      <c r="BS496">
        <v>3341.5549382262602</v>
      </c>
      <c r="CA496" s="131"/>
      <c r="CB496" s="131"/>
      <c r="CC496" s="131"/>
      <c r="CD496" s="131"/>
      <c r="CE496" s="131"/>
      <c r="CF496" s="131"/>
      <c r="CG496" s="131"/>
      <c r="CH496" s="128"/>
      <c r="CI496" s="128"/>
      <c r="CJ496" s="128"/>
      <c r="CK496" s="128"/>
      <c r="CL496" s="128"/>
      <c r="CM496" s="128"/>
      <c r="CN496" s="128"/>
      <c r="CO496" s="128"/>
      <c r="CP496" s="128"/>
      <c r="CQ496" s="128"/>
      <c r="CR496" s="128"/>
      <c r="CS496" s="128"/>
      <c r="CT496" s="128"/>
      <c r="CU496" s="128"/>
      <c r="CV496" s="128"/>
      <c r="CW496" s="128"/>
      <c r="CX496" s="128"/>
      <c r="CY496" s="128"/>
      <c r="CZ496" s="128"/>
      <c r="DA496" s="128"/>
      <c r="DB496" s="128"/>
      <c r="DC496" s="128"/>
      <c r="DD496" s="128"/>
      <c r="DE496" s="128"/>
      <c r="DF496" s="128"/>
      <c r="DG496" s="128"/>
      <c r="DH496" s="128"/>
      <c r="DI496" s="128"/>
    </row>
    <row r="497" spans="1:113" ht="12.75" customHeight="1" x14ac:dyDescent="0.4">
      <c r="A497" s="307"/>
      <c r="B497" s="95" t="s">
        <v>54</v>
      </c>
      <c r="C497" s="89" t="s">
        <v>30</v>
      </c>
      <c r="D497" s="89" t="s">
        <v>30</v>
      </c>
      <c r="E497" s="89" t="s">
        <v>30</v>
      </c>
      <c r="F497" s="89" t="s">
        <v>30</v>
      </c>
      <c r="G497" s="89">
        <v>0</v>
      </c>
      <c r="H497" s="89">
        <v>0</v>
      </c>
      <c r="I497" s="89">
        <v>0</v>
      </c>
      <c r="J497" s="89">
        <v>0</v>
      </c>
      <c r="K497" s="89">
        <v>0</v>
      </c>
      <c r="L497" s="89">
        <v>0</v>
      </c>
      <c r="M497" s="89">
        <v>0</v>
      </c>
      <c r="N497" s="89">
        <v>0</v>
      </c>
      <c r="O497" s="89">
        <v>0</v>
      </c>
      <c r="P497" s="89">
        <v>0</v>
      </c>
      <c r="Q497" s="89">
        <v>0</v>
      </c>
      <c r="R497" s="89">
        <v>0</v>
      </c>
      <c r="S497" s="89">
        <v>53</v>
      </c>
      <c r="T497" s="89">
        <v>50</v>
      </c>
      <c r="U497" s="89">
        <v>83</v>
      </c>
      <c r="V497" s="89">
        <v>95</v>
      </c>
      <c r="W497" s="89">
        <v>165</v>
      </c>
      <c r="X497" s="89">
        <v>431</v>
      </c>
      <c r="Y497" s="89">
        <v>455</v>
      </c>
      <c r="Z497" s="89">
        <v>473</v>
      </c>
      <c r="AA497" s="89">
        <v>497</v>
      </c>
      <c r="AB497" s="89">
        <v>498</v>
      </c>
      <c r="AC497" s="89">
        <v>516</v>
      </c>
      <c r="AD497" s="89">
        <v>525</v>
      </c>
      <c r="AE497" s="89">
        <v>537</v>
      </c>
      <c r="AF497" s="89">
        <v>549</v>
      </c>
      <c r="AG497" s="89">
        <v>571</v>
      </c>
      <c r="AH497" s="89">
        <v>585</v>
      </c>
      <c r="AI497" s="89">
        <v>603</v>
      </c>
      <c r="AJ497" s="89">
        <v>616</v>
      </c>
      <c r="AK497" s="89">
        <v>628</v>
      </c>
      <c r="AL497" s="89">
        <v>662</v>
      </c>
      <c r="AM497" s="89">
        <v>674</v>
      </c>
      <c r="AN497" s="89">
        <v>696</v>
      </c>
      <c r="AO497" s="89">
        <v>713</v>
      </c>
      <c r="AP497" s="89">
        <v>703</v>
      </c>
      <c r="AQ497" s="93">
        <v>670</v>
      </c>
      <c r="AR497" s="89">
        <v>667</v>
      </c>
      <c r="AS497" s="89">
        <v>669</v>
      </c>
      <c r="AT497" s="89">
        <v>695</v>
      </c>
      <c r="AU497" s="89">
        <v>688</v>
      </c>
      <c r="AV497" s="93">
        <v>732</v>
      </c>
      <c r="AW497" s="89">
        <v>744</v>
      </c>
      <c r="AX497">
        <v>762</v>
      </c>
      <c r="AY497">
        <v>772.89171716315991</v>
      </c>
      <c r="AZ497">
        <v>783.6364834358011</v>
      </c>
      <c r="BA497">
        <v>795.99038114318944</v>
      </c>
      <c r="BB497">
        <v>810.71453874005601</v>
      </c>
      <c r="BC497">
        <v>825.25355772176999</v>
      </c>
      <c r="BD497">
        <v>839.77397485070696</v>
      </c>
      <c r="BE497">
        <v>857.21699989215563</v>
      </c>
      <c r="BF497">
        <v>872.60719338737954</v>
      </c>
      <c r="BG497">
        <v>884.88866769014828</v>
      </c>
      <c r="BH497">
        <v>895.48297786510579</v>
      </c>
      <c r="BI497">
        <v>905.24961508757622</v>
      </c>
      <c r="BJ497">
        <v>914.97154465898689</v>
      </c>
      <c r="BK497">
        <v>925.01414124214045</v>
      </c>
      <c r="BL497">
        <v>937.82279810147645</v>
      </c>
      <c r="BM497">
        <v>951.91841100882675</v>
      </c>
      <c r="BN497">
        <v>968.24245341899643</v>
      </c>
      <c r="BO497">
        <v>985.85247005708663</v>
      </c>
      <c r="BP497">
        <v>999.34430365057335</v>
      </c>
      <c r="BQ497">
        <v>1011.5523391268024</v>
      </c>
      <c r="BR497">
        <v>1020.2142032604457</v>
      </c>
      <c r="BS497">
        <v>1029.4716596652904</v>
      </c>
      <c r="CA497" s="131"/>
      <c r="CB497" s="131"/>
      <c r="CC497" s="131"/>
      <c r="CD497" s="131"/>
      <c r="CE497" s="131"/>
      <c r="CF497" s="131"/>
      <c r="CG497" s="131"/>
      <c r="CH497" s="128"/>
      <c r="CI497" s="128"/>
      <c r="CJ497" s="128"/>
      <c r="CK497" s="128"/>
      <c r="CL497" s="128"/>
      <c r="CM497" s="128"/>
      <c r="CN497" s="128"/>
      <c r="CO497" s="128"/>
      <c r="CP497" s="128"/>
      <c r="CQ497" s="128"/>
      <c r="CR497" s="128"/>
      <c r="CS497" s="128"/>
      <c r="CT497" s="128"/>
      <c r="CU497" s="128"/>
      <c r="CV497" s="128"/>
      <c r="CW497" s="128"/>
      <c r="CX497" s="128"/>
      <c r="CY497" s="128"/>
      <c r="CZ497" s="128"/>
      <c r="DA497" s="128"/>
      <c r="DB497" s="128"/>
      <c r="DC497" s="128"/>
      <c r="DD497" s="128"/>
      <c r="DE497" s="128"/>
      <c r="DF497" s="128"/>
      <c r="DG497" s="128"/>
      <c r="DH497" s="128"/>
      <c r="DI497" s="128"/>
    </row>
    <row r="498" spans="1:113" ht="12.75" customHeight="1" x14ac:dyDescent="0.4">
      <c r="A498" s="307"/>
      <c r="B498" s="95" t="s">
        <v>55</v>
      </c>
      <c r="C498" s="95">
        <v>287066</v>
      </c>
      <c r="D498" s="95">
        <v>284762</v>
      </c>
      <c r="E498" s="95">
        <v>283925</v>
      </c>
      <c r="F498" s="95">
        <v>281530</v>
      </c>
      <c r="G498" s="95">
        <v>281448</v>
      </c>
      <c r="H498" s="95">
        <v>280856</v>
      </c>
      <c r="I498" s="95">
        <v>277747</v>
      </c>
      <c r="J498" s="95">
        <v>273625</v>
      </c>
      <c r="K498" s="95">
        <v>269544</v>
      </c>
      <c r="L498" s="95">
        <v>264837</v>
      </c>
      <c r="M498" s="95">
        <v>260864</v>
      </c>
      <c r="N498" s="95">
        <v>255625</v>
      </c>
      <c r="O498" s="95">
        <v>250957</v>
      </c>
      <c r="P498" s="95">
        <v>245580</v>
      </c>
      <c r="Q498" s="95">
        <v>240642</v>
      </c>
      <c r="R498" s="95">
        <v>235267</v>
      </c>
      <c r="S498" s="95">
        <v>230221</v>
      </c>
      <c r="T498" s="95">
        <v>224205</v>
      </c>
      <c r="U498" s="95">
        <v>218858</v>
      </c>
      <c r="V498" s="95">
        <v>213511</v>
      </c>
      <c r="W498" s="95">
        <v>207945</v>
      </c>
      <c r="X498" s="95">
        <v>202641</v>
      </c>
      <c r="Y498" s="95">
        <v>196619</v>
      </c>
      <c r="Z498" s="95">
        <v>190875</v>
      </c>
      <c r="AA498" s="95">
        <v>185031</v>
      </c>
      <c r="AB498" s="95">
        <v>179339</v>
      </c>
      <c r="AC498" s="95">
        <v>174168</v>
      </c>
      <c r="AD498" s="95">
        <v>168526</v>
      </c>
      <c r="AE498" s="95">
        <v>163578</v>
      </c>
      <c r="AF498" s="95">
        <v>157884</v>
      </c>
      <c r="AG498" s="95">
        <v>153033</v>
      </c>
      <c r="AH498" s="95">
        <v>148188</v>
      </c>
      <c r="AI498" s="95">
        <v>143635</v>
      </c>
      <c r="AJ498" s="95">
        <v>138751</v>
      </c>
      <c r="AK498" s="95">
        <v>135263</v>
      </c>
      <c r="AL498" s="95">
        <v>131675</v>
      </c>
      <c r="AM498" s="95">
        <v>128517</v>
      </c>
      <c r="AN498" s="95">
        <v>125366</v>
      </c>
      <c r="AO498" s="95">
        <v>122536</v>
      </c>
      <c r="AP498" s="95">
        <v>119518</v>
      </c>
      <c r="AQ498" s="119">
        <v>117072</v>
      </c>
      <c r="AR498" s="95">
        <v>114959</v>
      </c>
      <c r="AS498" s="95">
        <v>112146</v>
      </c>
      <c r="AT498" s="95">
        <v>110025</v>
      </c>
      <c r="AU498" s="95">
        <v>107665</v>
      </c>
      <c r="AV498" s="119">
        <v>105603</v>
      </c>
      <c r="AW498" s="95">
        <v>104148</v>
      </c>
      <c r="AX498">
        <v>103870</v>
      </c>
      <c r="AY498">
        <v>102709.9993529645</v>
      </c>
      <c r="AZ498">
        <v>101517.44922298464</v>
      </c>
      <c r="BA498">
        <v>100777.81641808973</v>
      </c>
      <c r="BB498">
        <v>100029.9464698977</v>
      </c>
      <c r="BC498">
        <v>99618.512494904367</v>
      </c>
      <c r="BD498">
        <v>99181.165011220524</v>
      </c>
      <c r="BE498">
        <v>99014.364221910655</v>
      </c>
      <c r="BF498">
        <v>98809.468227352278</v>
      </c>
      <c r="BG498">
        <v>98844.148940742831</v>
      </c>
      <c r="BH498">
        <v>98816.997584656536</v>
      </c>
      <c r="BI498">
        <v>98984.568694199188</v>
      </c>
      <c r="BJ498">
        <v>99084.223637504241</v>
      </c>
      <c r="BK498">
        <v>99351.145667633085</v>
      </c>
      <c r="BL498">
        <v>99535.375296607512</v>
      </c>
      <c r="BM498">
        <v>99857.273935163845</v>
      </c>
      <c r="BN498">
        <v>100091.63683727503</v>
      </c>
      <c r="BO498">
        <v>100446.83262960665</v>
      </c>
      <c r="BP498">
        <v>100714.18240085796</v>
      </c>
      <c r="BQ498">
        <v>101086.42425728863</v>
      </c>
      <c r="BR498">
        <v>101366.67366031645</v>
      </c>
      <c r="BS498">
        <v>101746.88162786461</v>
      </c>
      <c r="CA498" s="131"/>
      <c r="CB498" s="131"/>
      <c r="CC498" s="131"/>
      <c r="CD498" s="131"/>
      <c r="CE498" s="131"/>
      <c r="CF498" s="131"/>
      <c r="CG498" s="131"/>
      <c r="CH498" s="128"/>
      <c r="CI498" s="128"/>
      <c r="CJ498" s="128"/>
      <c r="CK498" s="128"/>
      <c r="CL498" s="128"/>
      <c r="CM498" s="128"/>
      <c r="CN498" s="128"/>
      <c r="CO498" s="128"/>
      <c r="CP498" s="128"/>
      <c r="CQ498" s="128"/>
      <c r="CR498" s="128"/>
      <c r="CS498" s="128"/>
      <c r="CT498" s="128"/>
      <c r="CU498" s="128"/>
      <c r="CV498" s="128"/>
      <c r="CW498" s="128"/>
      <c r="CX498" s="128"/>
      <c r="CY498" s="128"/>
      <c r="CZ498" s="128"/>
      <c r="DA498" s="128"/>
      <c r="DB498" s="128"/>
      <c r="DC498" s="128"/>
      <c r="DD498" s="128"/>
      <c r="DE498" s="128"/>
      <c r="DF498" s="128"/>
      <c r="DG498" s="128"/>
      <c r="DH498" s="128"/>
      <c r="DI498" s="128"/>
    </row>
    <row r="499" spans="1:113" s="128" customFormat="1" ht="12.75" customHeight="1" x14ac:dyDescent="0.4">
      <c r="A499" s="339"/>
      <c r="B499" s="95" t="s">
        <v>10</v>
      </c>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c r="AA499" s="89"/>
      <c r="AB499" s="89"/>
      <c r="AC499" s="89"/>
      <c r="AD499" s="89"/>
      <c r="AE499" s="89"/>
      <c r="AF499" s="89"/>
      <c r="AG499" s="89"/>
      <c r="AH499" s="89"/>
      <c r="AI499" s="89"/>
      <c r="AJ499" s="89"/>
      <c r="AK499" s="89"/>
      <c r="AL499" s="89"/>
      <c r="AM499" s="89"/>
      <c r="AN499" s="89"/>
      <c r="AO499" s="89"/>
      <c r="AP499" s="89"/>
      <c r="AQ499" s="93"/>
      <c r="AR499" s="89"/>
      <c r="AS499" s="89"/>
      <c r="AT499" s="89"/>
      <c r="AU499" s="89"/>
      <c r="AV499" s="93"/>
      <c r="AW499" s="89"/>
      <c r="AX499" s="89"/>
      <c r="AY499" s="89"/>
      <c r="AZ499" s="89"/>
      <c r="BA499" s="89"/>
      <c r="BB499" s="89"/>
      <c r="BC499" s="89"/>
      <c r="BD499" s="89"/>
      <c r="BE499" s="89"/>
      <c r="BF499" s="89"/>
      <c r="BG499" s="89"/>
      <c r="BH499" s="89"/>
      <c r="BI499" s="89"/>
      <c r="BJ499" s="89"/>
      <c r="BK499" s="105"/>
      <c r="BL499" s="105"/>
      <c r="BM499" s="105"/>
      <c r="BN499" s="105"/>
      <c r="BO499" s="105"/>
      <c r="BP499" s="105"/>
      <c r="BQ499" s="105"/>
      <c r="BR499" s="105"/>
      <c r="BS499" s="243"/>
      <c r="BT499" s="358"/>
      <c r="BU499" s="131"/>
      <c r="BV499" s="131"/>
      <c r="BW499" s="131"/>
      <c r="BX499" s="131"/>
      <c r="BY499" s="131"/>
      <c r="BZ499" s="131"/>
      <c r="CA499" s="131"/>
      <c r="CB499" s="131"/>
      <c r="CC499" s="131"/>
      <c r="CD499" s="131"/>
      <c r="CE499" s="131"/>
      <c r="CF499" s="131"/>
      <c r="CG499" s="131"/>
    </row>
    <row r="500" spans="1:113" s="128" customFormat="1" ht="12.75" customHeight="1" x14ac:dyDescent="0.4">
      <c r="A500" s="339"/>
      <c r="B500" s="95"/>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c r="AA500" s="89"/>
      <c r="AB500" s="89"/>
      <c r="AC500" s="89"/>
      <c r="AD500" s="89"/>
      <c r="AE500" s="89"/>
      <c r="AF500" s="89"/>
      <c r="AG500" s="89"/>
      <c r="AH500" s="89"/>
      <c r="AI500" s="89"/>
      <c r="AJ500" s="89"/>
      <c r="AK500" s="89"/>
      <c r="AL500" s="89"/>
      <c r="AM500" s="89"/>
      <c r="AN500" s="89"/>
      <c r="AO500" s="89"/>
      <c r="AP500" s="89"/>
      <c r="AQ500" s="93"/>
      <c r="AR500" s="89"/>
      <c r="AS500" s="89"/>
      <c r="AT500" s="89"/>
      <c r="AU500" s="89"/>
      <c r="AV500" s="93"/>
      <c r="AW500" s="89"/>
      <c r="AX500" s="89"/>
      <c r="AY500" s="89"/>
      <c r="AZ500" s="89"/>
      <c r="BA500" s="89"/>
      <c r="BB500" s="89"/>
      <c r="BC500" s="89"/>
      <c r="BD500" s="89"/>
      <c r="BE500" s="89"/>
      <c r="BF500" s="89"/>
      <c r="BG500" s="89"/>
      <c r="BH500" s="89"/>
      <c r="BI500" s="89"/>
      <c r="BJ500" s="89"/>
      <c r="BK500" s="89"/>
      <c r="BL500" s="89"/>
      <c r="BM500" s="321"/>
      <c r="BN500" s="321"/>
      <c r="BO500" s="321"/>
      <c r="BP500" s="321"/>
      <c r="BQ500" s="321"/>
      <c r="BR500" s="321"/>
      <c r="BS500" s="364"/>
      <c r="BT500" s="358"/>
      <c r="BU500" s="131"/>
      <c r="BV500" s="131"/>
      <c r="BW500" s="131"/>
      <c r="BX500" s="131"/>
      <c r="BY500" s="131"/>
      <c r="BZ500" s="131"/>
      <c r="CA500" s="131"/>
      <c r="CB500" s="131"/>
      <c r="CC500" s="131"/>
      <c r="CD500" s="131"/>
      <c r="CE500" s="131"/>
      <c r="CF500" s="131"/>
      <c r="CG500" s="131"/>
    </row>
    <row r="501" spans="1:113" s="128" customFormat="1" ht="12.75" customHeight="1" x14ac:dyDescent="0.4">
      <c r="A501" s="339"/>
      <c r="B501" s="95"/>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c r="AA501" s="89"/>
      <c r="AB501" s="89"/>
      <c r="AC501" s="89"/>
      <c r="AD501" s="89"/>
      <c r="AE501" s="89"/>
      <c r="AF501" s="89"/>
      <c r="AG501" s="89"/>
      <c r="AH501" s="89"/>
      <c r="AI501" s="89"/>
      <c r="AJ501" s="89"/>
      <c r="AK501" s="89"/>
      <c r="AL501" s="89"/>
      <c r="AM501" s="89"/>
      <c r="AN501" s="89"/>
      <c r="AO501" s="89"/>
      <c r="AP501" s="89"/>
      <c r="AQ501" s="93"/>
      <c r="AR501" s="89"/>
      <c r="AS501" s="89"/>
      <c r="AT501" s="89"/>
      <c r="AU501" s="89"/>
      <c r="AV501" s="93"/>
      <c r="AW501" s="89"/>
      <c r="AX501" s="89"/>
      <c r="AY501" s="89"/>
      <c r="AZ501" s="89"/>
      <c r="BA501" s="89"/>
      <c r="BB501" s="89"/>
      <c r="BC501" s="89"/>
      <c r="BD501" s="89"/>
      <c r="BE501" s="89"/>
      <c r="BF501" s="89"/>
      <c r="BG501" s="89"/>
      <c r="BH501" s="89"/>
      <c r="BI501" s="89"/>
      <c r="BJ501" s="89"/>
      <c r="BK501" s="89"/>
      <c r="BL501" s="89"/>
      <c r="BM501" s="321"/>
      <c r="BN501" s="321"/>
      <c r="BO501" s="321"/>
      <c r="BP501" s="321"/>
      <c r="BQ501" s="321"/>
      <c r="BR501" s="321"/>
      <c r="BS501" s="364"/>
      <c r="BT501" s="358"/>
      <c r="BU501" s="131"/>
      <c r="BV501" s="131"/>
      <c r="BW501" s="131"/>
      <c r="BX501" s="131"/>
      <c r="BY501" s="131"/>
      <c r="BZ501" s="131"/>
      <c r="CA501" s="131"/>
      <c r="CB501" s="131"/>
      <c r="CC501" s="131"/>
      <c r="CD501" s="131"/>
      <c r="CE501" s="131"/>
      <c r="CF501" s="131"/>
      <c r="CG501" s="131"/>
    </row>
    <row r="502" spans="1:113" s="128" customFormat="1" ht="12.75" customHeight="1" x14ac:dyDescent="0.4">
      <c r="A502" s="339"/>
      <c r="B502" s="95"/>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c r="AA502" s="89"/>
      <c r="AB502" s="89"/>
      <c r="AC502" s="89"/>
      <c r="AD502" s="89"/>
      <c r="AE502" s="89"/>
      <c r="AF502" s="89"/>
      <c r="AG502" s="89"/>
      <c r="AH502" s="89"/>
      <c r="AI502" s="89"/>
      <c r="AJ502" s="89"/>
      <c r="AK502" s="89"/>
      <c r="AL502" s="89"/>
      <c r="AM502" s="89"/>
      <c r="AN502" s="89"/>
      <c r="AO502" s="89"/>
      <c r="AP502" s="89"/>
      <c r="AQ502" s="93"/>
      <c r="AR502" s="89"/>
      <c r="AS502" s="89"/>
      <c r="AT502" s="89"/>
      <c r="AU502" s="89"/>
      <c r="AV502" s="93"/>
      <c r="AW502" s="89"/>
      <c r="AX502" s="89"/>
      <c r="AY502" s="89"/>
      <c r="AZ502" s="89"/>
      <c r="BA502" s="89"/>
      <c r="BB502" s="89"/>
      <c r="BC502" s="89"/>
      <c r="BD502" s="89"/>
      <c r="BE502" s="89"/>
      <c r="BF502" s="89"/>
      <c r="BG502" s="89"/>
      <c r="BH502" s="89"/>
      <c r="BI502" s="89"/>
      <c r="BJ502" s="89"/>
      <c r="BK502" s="89"/>
      <c r="BL502" s="89"/>
      <c r="BM502" s="321"/>
      <c r="BN502" s="321"/>
      <c r="BO502" s="321"/>
      <c r="BP502" s="321"/>
      <c r="BQ502" s="321"/>
      <c r="BR502" s="321"/>
      <c r="BS502" s="364"/>
      <c r="BT502" s="358"/>
      <c r="BU502" s="131"/>
      <c r="BV502" s="131"/>
      <c r="BW502" s="131"/>
      <c r="BX502" s="131"/>
      <c r="BY502" s="131"/>
      <c r="BZ502" s="131"/>
      <c r="CA502" s="131"/>
      <c r="CB502" s="131"/>
      <c r="CC502" s="131"/>
      <c r="CD502" s="131"/>
      <c r="CE502" s="131"/>
      <c r="CF502" s="131"/>
      <c r="CG502" s="131"/>
    </row>
    <row r="503" spans="1:113" s="128" customFormat="1" ht="12.75" customHeight="1" x14ac:dyDescent="0.4">
      <c r="A503" s="339"/>
      <c r="B503" s="95"/>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c r="AA503" s="89"/>
      <c r="AB503" s="89"/>
      <c r="AC503" s="89"/>
      <c r="AD503" s="89"/>
      <c r="AE503" s="89"/>
      <c r="AF503" s="89"/>
      <c r="AG503" s="89"/>
      <c r="AH503" s="89"/>
      <c r="AI503" s="89"/>
      <c r="AJ503" s="89"/>
      <c r="AK503" s="89"/>
      <c r="AL503" s="89"/>
      <c r="AM503" s="89"/>
      <c r="AN503" s="89"/>
      <c r="AO503" s="89"/>
      <c r="AP503" s="89"/>
      <c r="AQ503" s="93"/>
      <c r="AR503" s="89"/>
      <c r="AS503" s="89"/>
      <c r="AT503" s="89"/>
      <c r="AU503" s="89"/>
      <c r="AV503" s="93"/>
      <c r="AW503" s="89"/>
      <c r="AX503" s="89"/>
      <c r="AY503" s="89"/>
      <c r="AZ503" s="89"/>
      <c r="BA503" s="89"/>
      <c r="BB503" s="89"/>
      <c r="BC503" s="89"/>
      <c r="BD503" s="89"/>
      <c r="BE503" s="89"/>
      <c r="BF503" s="89"/>
      <c r="BG503" s="89"/>
      <c r="BH503" s="89"/>
      <c r="BI503" s="89"/>
      <c r="BJ503" s="89"/>
      <c r="BK503" s="89"/>
      <c r="BL503" s="89"/>
      <c r="BM503" s="321"/>
      <c r="BN503" s="321"/>
      <c r="BO503" s="321"/>
      <c r="BP503" s="321"/>
      <c r="BQ503" s="321"/>
      <c r="BR503" s="321"/>
      <c r="BS503" s="364"/>
      <c r="BT503" s="358"/>
      <c r="BU503" s="131"/>
      <c r="BV503" s="131"/>
      <c r="BW503" s="131"/>
      <c r="BX503" s="131"/>
      <c r="BY503" s="131"/>
      <c r="BZ503" s="131"/>
      <c r="CA503" s="131"/>
      <c r="CB503" s="131"/>
      <c r="CC503" s="131"/>
      <c r="CD503" s="131"/>
      <c r="CE503" s="131"/>
      <c r="CF503" s="131"/>
      <c r="CG503" s="131"/>
    </row>
    <row r="504" spans="1:113" s="128" customFormat="1" ht="12.75" customHeight="1" x14ac:dyDescent="0.4">
      <c r="A504" s="339"/>
      <c r="B504" s="95"/>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c r="AA504" s="89"/>
      <c r="AB504" s="89"/>
      <c r="AC504" s="89"/>
      <c r="AD504" s="89"/>
      <c r="AE504" s="89"/>
      <c r="AF504" s="89"/>
      <c r="AG504" s="89"/>
      <c r="AH504" s="89"/>
      <c r="AI504" s="89"/>
      <c r="AJ504" s="89"/>
      <c r="AK504" s="89"/>
      <c r="AL504" s="89"/>
      <c r="AM504" s="89"/>
      <c r="AN504" s="89"/>
      <c r="AO504" s="89"/>
      <c r="AP504" s="89"/>
      <c r="AQ504" s="93"/>
      <c r="AR504" s="89"/>
      <c r="AS504" s="89"/>
      <c r="AT504" s="89"/>
      <c r="AU504" s="89"/>
      <c r="AV504" s="93"/>
      <c r="AW504" s="89"/>
      <c r="AX504" s="89"/>
      <c r="AY504" s="89"/>
      <c r="AZ504" s="89"/>
      <c r="BA504" s="89"/>
      <c r="BB504" s="89"/>
      <c r="BC504" s="89"/>
      <c r="BD504" s="89"/>
      <c r="BE504" s="89"/>
      <c r="BF504" s="89"/>
      <c r="BG504" s="89"/>
      <c r="BH504" s="89"/>
      <c r="BI504" s="89"/>
      <c r="BJ504" s="89"/>
      <c r="BK504" s="89"/>
      <c r="BL504" s="89"/>
      <c r="BM504" s="321"/>
      <c r="BN504" s="321"/>
      <c r="BO504" s="321"/>
      <c r="BP504" s="321"/>
      <c r="BQ504" s="321"/>
      <c r="BR504" s="321"/>
      <c r="BS504" s="364"/>
      <c r="BT504" s="358"/>
      <c r="BU504" s="131"/>
      <c r="BV504" s="131"/>
      <c r="BW504" s="131"/>
      <c r="BX504" s="131"/>
      <c r="BY504" s="131"/>
      <c r="BZ504" s="131"/>
      <c r="CA504" s="131"/>
      <c r="CB504" s="131"/>
      <c r="CC504" s="131"/>
      <c r="CD504" s="131"/>
      <c r="CE504" s="131"/>
      <c r="CF504" s="131"/>
      <c r="CG504" s="131"/>
    </row>
    <row r="505" spans="1:113" s="128" customFormat="1" ht="12.75" customHeight="1" x14ac:dyDescent="0.4">
      <c r="A505" s="339"/>
      <c r="B505" s="95"/>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c r="AA505" s="89"/>
      <c r="AB505" s="89"/>
      <c r="AC505" s="89"/>
      <c r="AD505" s="89"/>
      <c r="AE505" s="89"/>
      <c r="AF505" s="89"/>
      <c r="AG505" s="89"/>
      <c r="AH505" s="89"/>
      <c r="AI505" s="89"/>
      <c r="AJ505" s="89"/>
      <c r="AK505" s="89"/>
      <c r="AL505" s="89"/>
      <c r="AM505" s="89"/>
      <c r="AN505" s="89"/>
      <c r="AO505" s="89"/>
      <c r="AP505" s="89"/>
      <c r="AQ505" s="93"/>
      <c r="AR505" s="89"/>
      <c r="AS505" s="89"/>
      <c r="AT505" s="89"/>
      <c r="AU505" s="89"/>
      <c r="AV505" s="93"/>
      <c r="AW505" s="89"/>
      <c r="AX505" s="89"/>
      <c r="AY505" s="89"/>
      <c r="AZ505" s="89"/>
      <c r="BA505" s="89"/>
      <c r="BB505" s="89"/>
      <c r="BC505" s="89"/>
      <c r="BD505" s="89"/>
      <c r="BE505" s="89"/>
      <c r="BF505" s="89"/>
      <c r="BG505" s="89"/>
      <c r="BH505" s="89"/>
      <c r="BI505" s="89"/>
      <c r="BJ505" s="89"/>
      <c r="BK505" s="89"/>
      <c r="BL505" s="89"/>
      <c r="BM505" s="321"/>
      <c r="BN505" s="321"/>
      <c r="BO505" s="321"/>
      <c r="BP505" s="321"/>
      <c r="BQ505" s="321"/>
      <c r="BR505" s="321"/>
      <c r="BS505" s="364"/>
      <c r="BT505" s="358"/>
      <c r="BU505" s="131"/>
      <c r="BV505" s="131"/>
      <c r="BW505" s="131"/>
      <c r="BX505" s="131"/>
      <c r="BY505" s="131"/>
      <c r="BZ505" s="131"/>
      <c r="CA505" s="131"/>
      <c r="CB505" s="131"/>
      <c r="CC505" s="131"/>
      <c r="CD505" s="131"/>
      <c r="CE505" s="131"/>
      <c r="CF505" s="131"/>
      <c r="CG505" s="131"/>
    </row>
    <row r="506" spans="1:113" s="128" customFormat="1" ht="12.75" customHeight="1" x14ac:dyDescent="0.4">
      <c r="A506" s="339"/>
      <c r="B506" s="95"/>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c r="AA506" s="89"/>
      <c r="AB506" s="89"/>
      <c r="AC506" s="89"/>
      <c r="AD506" s="89"/>
      <c r="AE506" s="89"/>
      <c r="AF506" s="89"/>
      <c r="AG506" s="89"/>
      <c r="AH506" s="89"/>
      <c r="AI506" s="89"/>
      <c r="AJ506" s="89"/>
      <c r="AK506" s="89"/>
      <c r="AL506" s="89"/>
      <c r="AM506" s="89"/>
      <c r="AN506" s="89"/>
      <c r="AO506" s="89"/>
      <c r="AP506" s="89"/>
      <c r="AQ506" s="93"/>
      <c r="AR506" s="89"/>
      <c r="AS506" s="89"/>
      <c r="AT506" s="89"/>
      <c r="AU506" s="89"/>
      <c r="AV506" s="93"/>
      <c r="AW506" s="89"/>
      <c r="AX506" s="89"/>
      <c r="AY506" s="89"/>
      <c r="AZ506" s="89"/>
      <c r="BA506" s="89"/>
      <c r="BB506" s="89"/>
      <c r="BC506" s="89"/>
      <c r="BD506" s="89"/>
      <c r="BE506" s="89"/>
      <c r="BF506" s="89"/>
      <c r="BG506" s="89"/>
      <c r="BH506" s="89"/>
      <c r="BI506" s="89"/>
      <c r="BJ506" s="89"/>
      <c r="BK506" s="89"/>
      <c r="BL506" s="89"/>
      <c r="BM506" s="321"/>
      <c r="BN506" s="321"/>
      <c r="BO506" s="321"/>
      <c r="BP506" s="321"/>
      <c r="BQ506" s="321"/>
      <c r="BR506" s="321"/>
      <c r="BS506" s="364"/>
      <c r="BT506" s="358"/>
      <c r="BU506" s="131"/>
      <c r="BV506" s="131"/>
      <c r="BW506" s="131"/>
      <c r="BX506" s="131"/>
      <c r="BY506" s="131"/>
      <c r="BZ506" s="131"/>
      <c r="CA506" s="89"/>
      <c r="CB506" s="89"/>
      <c r="CC506" s="89"/>
      <c r="CD506" s="89"/>
      <c r="CE506" s="89"/>
      <c r="CF506" s="89"/>
      <c r="CG506" s="89"/>
      <c r="CH506" s="94"/>
      <c r="CI506" s="94"/>
      <c r="CJ506" s="94"/>
      <c r="CK506" s="94"/>
      <c r="CL506" s="94"/>
      <c r="CM506" s="94"/>
      <c r="CN506" s="94"/>
      <c r="CO506" s="94"/>
      <c r="CP506" s="94"/>
      <c r="CQ506" s="94"/>
      <c r="CR506" s="94"/>
      <c r="CS506" s="94"/>
      <c r="CT506" s="94"/>
      <c r="CU506" s="94"/>
      <c r="CV506" s="94"/>
      <c r="CW506" s="94"/>
      <c r="CX506" s="94"/>
      <c r="CY506" s="94"/>
      <c r="CZ506" s="94"/>
      <c r="DA506" s="94"/>
      <c r="DB506" s="94"/>
      <c r="DC506" s="94"/>
      <c r="DD506" s="94"/>
      <c r="DE506" s="94"/>
      <c r="DF506" s="94"/>
      <c r="DG506" s="94"/>
      <c r="DH506" s="94"/>
      <c r="DI506" s="94"/>
    </row>
    <row r="507" spans="1:113" s="128" customFormat="1" ht="12.75" customHeight="1" x14ac:dyDescent="0.4">
      <c r="A507" s="339"/>
      <c r="B507" s="95"/>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c r="AA507" s="89"/>
      <c r="AB507" s="89"/>
      <c r="AC507" s="89"/>
      <c r="AD507" s="89"/>
      <c r="AE507" s="89"/>
      <c r="AF507" s="89"/>
      <c r="AG507" s="89"/>
      <c r="AH507" s="89"/>
      <c r="AI507" s="89"/>
      <c r="AJ507" s="89"/>
      <c r="AK507" s="89"/>
      <c r="AL507" s="89"/>
      <c r="AM507" s="89"/>
      <c r="AN507" s="89"/>
      <c r="AO507" s="89"/>
      <c r="AP507" s="89"/>
      <c r="AQ507" s="93"/>
      <c r="AR507" s="89"/>
      <c r="AS507" s="89"/>
      <c r="AT507" s="89"/>
      <c r="AU507" s="89"/>
      <c r="AV507" s="93"/>
      <c r="AW507" s="89"/>
      <c r="AX507" s="89"/>
      <c r="AY507" s="89"/>
      <c r="AZ507" s="89"/>
      <c r="BA507" s="89"/>
      <c r="BB507" s="89"/>
      <c r="BC507" s="89"/>
      <c r="BD507" s="89"/>
      <c r="BE507" s="89"/>
      <c r="BF507" s="89"/>
      <c r="BG507" s="89"/>
      <c r="BH507" s="89"/>
      <c r="BI507" s="89"/>
      <c r="BJ507" s="89"/>
      <c r="BK507" s="89"/>
      <c r="BL507" s="89"/>
      <c r="BM507" s="321"/>
      <c r="BN507" s="321"/>
      <c r="BO507" s="321"/>
      <c r="BP507" s="321"/>
      <c r="BQ507" s="321"/>
      <c r="BR507" s="321"/>
      <c r="BS507" s="364"/>
      <c r="BT507" s="358"/>
      <c r="BU507" s="131"/>
      <c r="BV507" s="131"/>
      <c r="BW507" s="131"/>
      <c r="BX507" s="131"/>
      <c r="BY507" s="131"/>
      <c r="BZ507" s="131"/>
      <c r="CA507" s="89"/>
      <c r="CB507" s="89"/>
      <c r="CC507" s="89"/>
      <c r="CD507" s="89"/>
      <c r="CE507" s="89"/>
      <c r="CF507" s="89"/>
      <c r="CG507" s="89"/>
      <c r="CH507" s="94"/>
      <c r="CI507" s="94"/>
      <c r="CJ507" s="94"/>
      <c r="CK507" s="94"/>
      <c r="CL507" s="94"/>
      <c r="CM507" s="94"/>
      <c r="CN507" s="94"/>
      <c r="CO507" s="94"/>
      <c r="CP507" s="94"/>
      <c r="CQ507" s="94"/>
      <c r="CR507" s="94"/>
      <c r="CS507" s="94"/>
      <c r="CT507" s="94"/>
      <c r="CU507" s="94"/>
      <c r="CV507" s="94"/>
      <c r="CW507" s="94"/>
      <c r="CX507" s="94"/>
      <c r="CY507" s="94"/>
      <c r="CZ507" s="94"/>
      <c r="DA507" s="94"/>
      <c r="DB507" s="94"/>
      <c r="DC507" s="94"/>
      <c r="DD507" s="94"/>
      <c r="DE507" s="94"/>
      <c r="DF507" s="94"/>
      <c r="DG507" s="94"/>
      <c r="DH507" s="94"/>
      <c r="DI507" s="94"/>
    </row>
    <row r="509" spans="1:113" ht="12.75" customHeight="1" x14ac:dyDescent="0.4">
      <c r="A509" s="308" t="s">
        <v>22</v>
      </c>
      <c r="AH509" s="95"/>
      <c r="AI509" s="95"/>
      <c r="AJ509" s="95"/>
      <c r="AK509" s="95"/>
      <c r="AL509" s="95"/>
      <c r="AM509" s="95"/>
      <c r="AN509" s="95"/>
      <c r="AO509" s="95"/>
      <c r="AP509" s="95"/>
      <c r="AQ509" s="119"/>
      <c r="AR509" s="95"/>
      <c r="AS509" s="95"/>
      <c r="AT509" s="95"/>
      <c r="AU509" s="95"/>
      <c r="AV509" s="119"/>
      <c r="AW509" s="95"/>
      <c r="AX509" s="95"/>
      <c r="AY509" s="95"/>
      <c r="AZ509" s="95"/>
      <c r="BA509" s="95"/>
      <c r="BB509" s="95"/>
      <c r="BC509" s="95"/>
      <c r="BD509" s="95"/>
      <c r="BE509" s="95"/>
      <c r="BF509" s="95"/>
      <c r="BG509" s="95"/>
      <c r="BH509" s="95"/>
      <c r="BI509" s="95"/>
      <c r="BJ509" s="95"/>
      <c r="BK509" s="95"/>
      <c r="BL509" s="95"/>
    </row>
    <row r="510" spans="1:113" ht="12.75" customHeight="1" x14ac:dyDescent="0.4">
      <c r="B510" s="95" t="s">
        <v>51</v>
      </c>
      <c r="C510" s="89" t="s">
        <v>30</v>
      </c>
      <c r="D510" s="89" t="s">
        <v>30</v>
      </c>
      <c r="E510" s="89" t="s">
        <v>30</v>
      </c>
      <c r="F510" s="89" t="s">
        <v>30</v>
      </c>
      <c r="G510" s="89">
        <v>16907.7085815543</v>
      </c>
      <c r="H510" s="89">
        <v>16559</v>
      </c>
      <c r="I510" s="89">
        <v>15989</v>
      </c>
      <c r="J510" s="89">
        <v>15719</v>
      </c>
      <c r="K510" s="89">
        <v>15507</v>
      </c>
      <c r="L510" s="89">
        <v>15324</v>
      </c>
      <c r="M510" s="89">
        <v>15056</v>
      </c>
      <c r="N510" s="89">
        <v>14794</v>
      </c>
      <c r="O510" s="89">
        <v>14562</v>
      </c>
      <c r="P510" s="89">
        <v>14249</v>
      </c>
      <c r="Q510" s="89">
        <v>13987</v>
      </c>
      <c r="R510" s="89">
        <v>13708</v>
      </c>
      <c r="S510" s="89">
        <v>13367</v>
      </c>
      <c r="T510" s="89">
        <v>13153</v>
      </c>
      <c r="U510" s="89">
        <v>13014</v>
      </c>
      <c r="V510" s="89">
        <v>12771</v>
      </c>
      <c r="W510" s="89">
        <v>12643</v>
      </c>
      <c r="X510" s="89">
        <v>12503</v>
      </c>
      <c r="Y510" s="89">
        <v>12346</v>
      </c>
      <c r="Z510" s="89">
        <v>12209</v>
      </c>
      <c r="AA510" s="89">
        <v>12154</v>
      </c>
      <c r="AB510" s="89">
        <v>12187</v>
      </c>
      <c r="AC510" s="89">
        <v>12152</v>
      </c>
      <c r="AD510" s="89">
        <v>13081</v>
      </c>
      <c r="AE510" s="89">
        <v>13184</v>
      </c>
      <c r="AF510" s="89">
        <v>13243</v>
      </c>
      <c r="AG510" s="89">
        <v>13376</v>
      </c>
      <c r="AH510" s="89">
        <v>13444</v>
      </c>
      <c r="AI510" s="89">
        <v>13624</v>
      </c>
      <c r="AJ510" s="89">
        <v>13855</v>
      </c>
      <c r="AK510" s="89">
        <v>14057</v>
      </c>
      <c r="AL510" s="89">
        <v>14248</v>
      </c>
      <c r="AM510" s="89">
        <v>14783</v>
      </c>
      <c r="AN510" s="89">
        <v>16263</v>
      </c>
      <c r="AO510" s="89">
        <v>19904</v>
      </c>
      <c r="AP510" s="89">
        <v>26736</v>
      </c>
      <c r="AQ510" s="93">
        <v>33035</v>
      </c>
      <c r="AR510" s="89">
        <v>35202</v>
      </c>
      <c r="AS510" s="89">
        <v>37449</v>
      </c>
      <c r="AT510" s="89">
        <v>39400</v>
      </c>
      <c r="AU510" s="89">
        <v>41598</v>
      </c>
      <c r="AV510" s="93">
        <v>43137</v>
      </c>
      <c r="AW510" s="89">
        <v>44307</v>
      </c>
      <c r="AX510">
        <v>45529</v>
      </c>
      <c r="AY510">
        <v>46702.074835595406</v>
      </c>
      <c r="AZ510">
        <v>47798.039208618902</v>
      </c>
      <c r="BA510">
        <v>48811.057699765566</v>
      </c>
      <c r="BB510">
        <v>49742.056671364408</v>
      </c>
      <c r="BC510">
        <v>50634.049767048331</v>
      </c>
      <c r="BD510">
        <v>51420.622621424249</v>
      </c>
      <c r="BE510">
        <v>52176.082892228755</v>
      </c>
      <c r="BF510">
        <v>52858.307801604104</v>
      </c>
      <c r="BG510">
        <v>53509.559396107943</v>
      </c>
      <c r="BH510">
        <v>54091.07287875843</v>
      </c>
      <c r="BI510">
        <v>54654.74623476436</v>
      </c>
      <c r="BJ510">
        <v>55151.592256489152</v>
      </c>
      <c r="BK510">
        <v>55634.799536579238</v>
      </c>
      <c r="BL510">
        <v>56056.046690638381</v>
      </c>
      <c r="BM510">
        <v>56464.247092015823</v>
      </c>
      <c r="BN510">
        <v>56807.203311195764</v>
      </c>
      <c r="BO510">
        <v>57140.308880104785</v>
      </c>
      <c r="BP510">
        <v>57410.360857810796</v>
      </c>
      <c r="BQ510">
        <v>57693.933589819659</v>
      </c>
      <c r="BR510">
        <v>57918.232681927919</v>
      </c>
      <c r="BS510">
        <v>58158.583112527565</v>
      </c>
    </row>
    <row r="511" spans="1:113" ht="12.75" customHeight="1" x14ac:dyDescent="0.4">
      <c r="B511" s="95" t="s">
        <v>44</v>
      </c>
      <c r="C511" s="89" t="s">
        <v>30</v>
      </c>
      <c r="D511" s="89" t="s">
        <v>30</v>
      </c>
      <c r="E511" s="89" t="s">
        <v>30</v>
      </c>
      <c r="F511" s="89" t="s">
        <v>30</v>
      </c>
      <c r="G511" s="89">
        <v>11214.459809298793</v>
      </c>
      <c r="H511" s="89">
        <v>11068</v>
      </c>
      <c r="I511" s="89">
        <v>10770</v>
      </c>
      <c r="J511" s="89">
        <v>10577</v>
      </c>
      <c r="K511" s="89">
        <v>10478</v>
      </c>
      <c r="L511" s="89">
        <v>10359</v>
      </c>
      <c r="M511" s="89">
        <v>10189</v>
      </c>
      <c r="N511" s="89">
        <v>10069</v>
      </c>
      <c r="O511" s="89">
        <v>9948</v>
      </c>
      <c r="P511" s="89">
        <v>9813</v>
      </c>
      <c r="Q511" s="89">
        <v>9667</v>
      </c>
      <c r="R511" s="89">
        <v>9466</v>
      </c>
      <c r="S511" s="89">
        <v>9283</v>
      </c>
      <c r="T511" s="89">
        <v>9188</v>
      </c>
      <c r="U511" s="89">
        <v>9099</v>
      </c>
      <c r="V511" s="89">
        <v>8999</v>
      </c>
      <c r="W511" s="89">
        <v>8915</v>
      </c>
      <c r="X511" s="89">
        <v>8753</v>
      </c>
      <c r="Y511" s="89">
        <v>8631</v>
      </c>
      <c r="Z511" s="89">
        <v>8532</v>
      </c>
      <c r="AA511" s="89">
        <v>8425</v>
      </c>
      <c r="AB511" s="89">
        <v>8379</v>
      </c>
      <c r="AC511" s="89">
        <v>8356</v>
      </c>
      <c r="AD511" s="89">
        <v>8870</v>
      </c>
      <c r="AE511" s="89">
        <v>8944</v>
      </c>
      <c r="AF511" s="89">
        <v>8986</v>
      </c>
      <c r="AG511" s="89">
        <v>8957</v>
      </c>
      <c r="AH511" s="89">
        <v>9017</v>
      </c>
      <c r="AI511" s="89">
        <v>9109</v>
      </c>
      <c r="AJ511" s="89">
        <v>9149</v>
      </c>
      <c r="AK511" s="89">
        <v>9289</v>
      </c>
      <c r="AL511" s="89">
        <v>9427</v>
      </c>
      <c r="AM511" s="89">
        <v>9624</v>
      </c>
      <c r="AN511" s="89">
        <v>10379</v>
      </c>
      <c r="AO511" s="89">
        <v>12555</v>
      </c>
      <c r="AP511" s="89">
        <v>15998</v>
      </c>
      <c r="AQ511" s="93">
        <v>19112</v>
      </c>
      <c r="AR511" s="89">
        <v>20160</v>
      </c>
      <c r="AS511" s="89">
        <v>21127</v>
      </c>
      <c r="AT511" s="89">
        <v>22165</v>
      </c>
      <c r="AU511" s="89">
        <v>23345</v>
      </c>
      <c r="AV511" s="93">
        <v>24455</v>
      </c>
      <c r="AW511" s="89">
        <v>25246</v>
      </c>
      <c r="AX511">
        <v>26382</v>
      </c>
      <c r="AY511">
        <v>27287.156751924173</v>
      </c>
      <c r="AZ511">
        <v>28147.925224896346</v>
      </c>
      <c r="BA511">
        <v>28952.030172378712</v>
      </c>
      <c r="BB511">
        <v>29684.584256019203</v>
      </c>
      <c r="BC511">
        <v>30384.201339129886</v>
      </c>
      <c r="BD511">
        <v>31020.127230505739</v>
      </c>
      <c r="BE511">
        <v>31626.473068925519</v>
      </c>
      <c r="BF511">
        <v>32171.89640396148</v>
      </c>
      <c r="BG511">
        <v>32697.767643012427</v>
      </c>
      <c r="BH511">
        <v>33172.993916842504</v>
      </c>
      <c r="BI511">
        <v>33634.553129162407</v>
      </c>
      <c r="BJ511">
        <v>34045.756318827705</v>
      </c>
      <c r="BK511">
        <v>34447.540346149668</v>
      </c>
      <c r="BL511">
        <v>34789.977497608765</v>
      </c>
      <c r="BM511">
        <v>35124.387820883581</v>
      </c>
      <c r="BN511">
        <v>35405.248920166807</v>
      </c>
      <c r="BO511">
        <v>35674.702339232193</v>
      </c>
      <c r="BP511">
        <v>35899.683845535583</v>
      </c>
      <c r="BQ511">
        <v>36141.843127443419</v>
      </c>
      <c r="BR511">
        <v>36344.425173689837</v>
      </c>
      <c r="BS511">
        <v>36559.17166645285</v>
      </c>
    </row>
    <row r="512" spans="1:113" ht="12.75" customHeight="1" x14ac:dyDescent="0.4">
      <c r="B512" s="95" t="s">
        <v>45</v>
      </c>
      <c r="C512" s="89" t="s">
        <v>30</v>
      </c>
      <c r="D512" s="89" t="s">
        <v>30</v>
      </c>
      <c r="E512" s="89" t="s">
        <v>30</v>
      </c>
      <c r="F512" s="89" t="s">
        <v>30</v>
      </c>
      <c r="G512" s="89">
        <v>15573.415914268839</v>
      </c>
      <c r="H512" s="89">
        <v>15640</v>
      </c>
      <c r="I512" s="89">
        <v>15588</v>
      </c>
      <c r="J512" s="89">
        <v>15348</v>
      </c>
      <c r="K512" s="89">
        <v>15325</v>
      </c>
      <c r="L512" s="89">
        <v>15444</v>
      </c>
      <c r="M512" s="89">
        <v>15527</v>
      </c>
      <c r="N512" s="89">
        <v>15486</v>
      </c>
      <c r="O512" s="89">
        <v>15343</v>
      </c>
      <c r="P512" s="89">
        <v>15354</v>
      </c>
      <c r="Q512" s="89">
        <v>15189</v>
      </c>
      <c r="R512" s="89">
        <v>15035</v>
      </c>
      <c r="S512" s="89">
        <v>14930</v>
      </c>
      <c r="T512" s="89">
        <v>14860</v>
      </c>
      <c r="U512" s="89">
        <v>14796</v>
      </c>
      <c r="V512" s="89">
        <v>14835</v>
      </c>
      <c r="W512" s="89">
        <v>14832</v>
      </c>
      <c r="X512" s="89">
        <v>14773</v>
      </c>
      <c r="Y512" s="89">
        <v>14822</v>
      </c>
      <c r="Z512" s="89">
        <v>14840</v>
      </c>
      <c r="AA512" s="89">
        <v>15041</v>
      </c>
      <c r="AB512" s="89">
        <v>15183</v>
      </c>
      <c r="AC512" s="89">
        <v>15326</v>
      </c>
      <c r="AD512" s="89">
        <v>16664</v>
      </c>
      <c r="AE512" s="89">
        <v>17050</v>
      </c>
      <c r="AF512" s="89">
        <v>17341</v>
      </c>
      <c r="AG512" s="89">
        <v>17682</v>
      </c>
      <c r="AH512" s="89">
        <v>17971</v>
      </c>
      <c r="AI512" s="89">
        <v>18268</v>
      </c>
      <c r="AJ512" s="89">
        <v>18848</v>
      </c>
      <c r="AK512" s="89">
        <v>19346</v>
      </c>
      <c r="AL512" s="89">
        <v>19964</v>
      </c>
      <c r="AM512" s="89">
        <v>21055</v>
      </c>
      <c r="AN512" s="89">
        <v>23535</v>
      </c>
      <c r="AO512" s="89">
        <v>29015</v>
      </c>
      <c r="AP512" s="89">
        <v>37146</v>
      </c>
      <c r="AQ512" s="93">
        <v>43339</v>
      </c>
      <c r="AR512" s="89">
        <v>46165</v>
      </c>
      <c r="AS512" s="89">
        <v>49044</v>
      </c>
      <c r="AT512" s="89">
        <v>51742</v>
      </c>
      <c r="AU512" s="89">
        <v>54647</v>
      </c>
      <c r="AV512" s="93">
        <v>56482</v>
      </c>
      <c r="AW512" s="89">
        <v>57886</v>
      </c>
      <c r="AX512">
        <v>59201</v>
      </c>
      <c r="AY512">
        <v>60671.286245586045</v>
      </c>
      <c r="AZ512">
        <v>62058.516541193916</v>
      </c>
      <c r="BA512">
        <v>63372.666167541523</v>
      </c>
      <c r="BB512">
        <v>64574.168388607184</v>
      </c>
      <c r="BC512">
        <v>65725.573567463973</v>
      </c>
      <c r="BD512">
        <v>66812.119687188781</v>
      </c>
      <c r="BE512">
        <v>67873.407207461569</v>
      </c>
      <c r="BF512">
        <v>68835.808083263022</v>
      </c>
      <c r="BG512">
        <v>69761.068714031833</v>
      </c>
      <c r="BH512">
        <v>70609.199110192538</v>
      </c>
      <c r="BI512">
        <v>71437.258081503271</v>
      </c>
      <c r="BJ512">
        <v>72195.983997685311</v>
      </c>
      <c r="BK512">
        <v>72943.790655805176</v>
      </c>
      <c r="BL512">
        <v>73616.961884986566</v>
      </c>
      <c r="BM512">
        <v>74273.103249911175</v>
      </c>
      <c r="BN512">
        <v>74833.07232182438</v>
      </c>
      <c r="BO512">
        <v>75405.687150812722</v>
      </c>
      <c r="BP512">
        <v>75897.891197563004</v>
      </c>
      <c r="BQ512">
        <v>76395.773417951001</v>
      </c>
      <c r="BR512">
        <v>76821.886560376865</v>
      </c>
      <c r="BS512">
        <v>77256.948134125603</v>
      </c>
    </row>
    <row r="513" spans="1:113" ht="12.75" customHeight="1" x14ac:dyDescent="0.4">
      <c r="B513" s="95" t="s">
        <v>46</v>
      </c>
      <c r="C513" s="89" t="s">
        <v>30</v>
      </c>
      <c r="D513" s="89" t="s">
        <v>30</v>
      </c>
      <c r="E513" s="89" t="s">
        <v>30</v>
      </c>
      <c r="F513" s="89" t="s">
        <v>30</v>
      </c>
      <c r="G513" s="89">
        <v>4858.0655809636319</v>
      </c>
      <c r="H513" s="89">
        <v>4744</v>
      </c>
      <c r="I513" s="89">
        <v>4582</v>
      </c>
      <c r="J513" s="89">
        <v>4487</v>
      </c>
      <c r="K513" s="89">
        <v>4413</v>
      </c>
      <c r="L513" s="89">
        <v>4353</v>
      </c>
      <c r="M513" s="89">
        <v>4294</v>
      </c>
      <c r="N513" s="89">
        <v>4176</v>
      </c>
      <c r="O513" s="89">
        <v>4131</v>
      </c>
      <c r="P513" s="89">
        <v>4125</v>
      </c>
      <c r="Q513" s="89">
        <v>4085</v>
      </c>
      <c r="R513" s="89">
        <v>3974</v>
      </c>
      <c r="S513" s="89">
        <v>3904</v>
      </c>
      <c r="T513" s="89">
        <v>3827</v>
      </c>
      <c r="U513" s="89">
        <v>3758</v>
      </c>
      <c r="V513" s="89">
        <v>3684</v>
      </c>
      <c r="W513" s="89">
        <v>3643</v>
      </c>
      <c r="X513" s="89">
        <v>3564</v>
      </c>
      <c r="Y513" s="89">
        <v>3518</v>
      </c>
      <c r="Z513" s="89">
        <v>3475</v>
      </c>
      <c r="AA513" s="89">
        <v>3465</v>
      </c>
      <c r="AB513" s="89">
        <v>3446</v>
      </c>
      <c r="AC513" s="89">
        <v>3405</v>
      </c>
      <c r="AD513" s="89">
        <v>3718</v>
      </c>
      <c r="AE513" s="89">
        <v>3780</v>
      </c>
      <c r="AF513" s="89">
        <v>3835</v>
      </c>
      <c r="AG513" s="89">
        <v>3857</v>
      </c>
      <c r="AH513" s="89">
        <v>3874</v>
      </c>
      <c r="AI513" s="89">
        <v>3870</v>
      </c>
      <c r="AJ513" s="89">
        <v>3926</v>
      </c>
      <c r="AK513" s="89">
        <v>3977</v>
      </c>
      <c r="AL513" s="89">
        <v>3979</v>
      </c>
      <c r="AM513" s="89">
        <v>4083</v>
      </c>
      <c r="AN513" s="89">
        <v>4379</v>
      </c>
      <c r="AO513" s="89">
        <v>5516</v>
      </c>
      <c r="AP513" s="89">
        <v>7398</v>
      </c>
      <c r="AQ513" s="93">
        <v>9432</v>
      </c>
      <c r="AR513" s="89">
        <v>10048</v>
      </c>
      <c r="AS513" s="89">
        <v>10669</v>
      </c>
      <c r="AT513" s="89">
        <v>11331</v>
      </c>
      <c r="AU513" s="89">
        <v>12023</v>
      </c>
      <c r="AV513" s="93">
        <v>12522</v>
      </c>
      <c r="AW513" s="89">
        <v>12908</v>
      </c>
      <c r="AX513">
        <v>13312</v>
      </c>
      <c r="AY513">
        <v>13690.434442811187</v>
      </c>
      <c r="AZ513">
        <v>14057.312501746783</v>
      </c>
      <c r="BA513">
        <v>14408.254658468577</v>
      </c>
      <c r="BB513">
        <v>14734.170698822858</v>
      </c>
      <c r="BC513">
        <v>15040.869213089851</v>
      </c>
      <c r="BD513">
        <v>15329.78992397679</v>
      </c>
      <c r="BE513">
        <v>15611.587799741043</v>
      </c>
      <c r="BF513">
        <v>15870.458014081876</v>
      </c>
      <c r="BG513">
        <v>16120.538942620125</v>
      </c>
      <c r="BH513">
        <v>16353.239138552146</v>
      </c>
      <c r="BI513">
        <v>16577.01525344537</v>
      </c>
      <c r="BJ513">
        <v>16780.993634623694</v>
      </c>
      <c r="BK513">
        <v>16981.368169865065</v>
      </c>
      <c r="BL513">
        <v>17165.592234862255</v>
      </c>
      <c r="BM513">
        <v>17343.83922336937</v>
      </c>
      <c r="BN513">
        <v>17501.632981923485</v>
      </c>
      <c r="BO513">
        <v>17659.158043909923</v>
      </c>
      <c r="BP513">
        <v>17792.35688870784</v>
      </c>
      <c r="BQ513">
        <v>17925.168830928742</v>
      </c>
      <c r="BR513">
        <v>18042.476487200081</v>
      </c>
      <c r="BS513">
        <v>18161.355793592556</v>
      </c>
    </row>
    <row r="514" spans="1:113" ht="12.75" customHeight="1" x14ac:dyDescent="0.4">
      <c r="B514" s="95" t="s">
        <v>47</v>
      </c>
      <c r="C514" s="89" t="s">
        <v>30</v>
      </c>
      <c r="D514" s="89" t="s">
        <v>30</v>
      </c>
      <c r="E514" s="89" t="s">
        <v>30</v>
      </c>
      <c r="F514" s="89" t="s">
        <v>30</v>
      </c>
      <c r="G514" s="89">
        <v>6325.3874272213316</v>
      </c>
      <c r="H514" s="89">
        <v>6284</v>
      </c>
      <c r="I514" s="89">
        <v>6144</v>
      </c>
      <c r="J514" s="89">
        <v>6142</v>
      </c>
      <c r="K514" s="89">
        <v>6187</v>
      </c>
      <c r="L514" s="89">
        <v>6154</v>
      </c>
      <c r="M514" s="89">
        <v>6118</v>
      </c>
      <c r="N514" s="89">
        <v>6065</v>
      </c>
      <c r="O514" s="89">
        <v>6006</v>
      </c>
      <c r="P514" s="89">
        <v>5986</v>
      </c>
      <c r="Q514" s="89">
        <v>5886</v>
      </c>
      <c r="R514" s="89">
        <v>5807</v>
      </c>
      <c r="S514" s="89">
        <v>5715</v>
      </c>
      <c r="T514" s="89">
        <v>5679</v>
      </c>
      <c r="U514" s="89">
        <v>5620</v>
      </c>
      <c r="V514" s="89">
        <v>5535</v>
      </c>
      <c r="W514" s="89">
        <v>5458</v>
      </c>
      <c r="X514" s="89">
        <v>5355</v>
      </c>
      <c r="Y514" s="89">
        <v>5330</v>
      </c>
      <c r="Z514" s="89">
        <v>5295</v>
      </c>
      <c r="AA514" s="89">
        <v>5302</v>
      </c>
      <c r="AB514" s="89">
        <v>5309</v>
      </c>
      <c r="AC514" s="89">
        <v>5331</v>
      </c>
      <c r="AD514" s="89">
        <v>5862</v>
      </c>
      <c r="AE514" s="89">
        <v>5921</v>
      </c>
      <c r="AF514" s="89">
        <v>5961</v>
      </c>
      <c r="AG514" s="89">
        <v>5945</v>
      </c>
      <c r="AH514" s="89">
        <v>6020</v>
      </c>
      <c r="AI514" s="89">
        <v>6088</v>
      </c>
      <c r="AJ514" s="89">
        <v>6090</v>
      </c>
      <c r="AK514" s="89">
        <v>6096</v>
      </c>
      <c r="AL514" s="89">
        <v>6087</v>
      </c>
      <c r="AM514" s="89">
        <v>6256</v>
      </c>
      <c r="AN514" s="89">
        <v>6688</v>
      </c>
      <c r="AO514" s="89">
        <v>7843</v>
      </c>
      <c r="AP514" s="89">
        <v>10338</v>
      </c>
      <c r="AQ514" s="93">
        <v>12401</v>
      </c>
      <c r="AR514" s="89">
        <v>13351</v>
      </c>
      <c r="AS514" s="89">
        <v>14208</v>
      </c>
      <c r="AT514" s="89">
        <v>15146</v>
      </c>
      <c r="AU514" s="89">
        <v>16283</v>
      </c>
      <c r="AV514" s="93">
        <v>16917</v>
      </c>
      <c r="AW514" s="89">
        <v>17514</v>
      </c>
      <c r="AX514">
        <v>18114</v>
      </c>
      <c r="AY514">
        <v>18693.26403454836</v>
      </c>
      <c r="AZ514">
        <v>19250.996116557119</v>
      </c>
      <c r="BA514">
        <v>19782.649530421008</v>
      </c>
      <c r="BB514">
        <v>20282.86726894222</v>
      </c>
      <c r="BC514">
        <v>20768.787769615828</v>
      </c>
      <c r="BD514">
        <v>21226.118309591584</v>
      </c>
      <c r="BE514">
        <v>21665.41790440755</v>
      </c>
      <c r="BF514">
        <v>22075.110350641698</v>
      </c>
      <c r="BG514">
        <v>22474.632179985201</v>
      </c>
      <c r="BH514">
        <v>22842.392031492018</v>
      </c>
      <c r="BI514">
        <v>23199.085553010857</v>
      </c>
      <c r="BJ514">
        <v>23537.572030388616</v>
      </c>
      <c r="BK514">
        <v>23865.836852178614</v>
      </c>
      <c r="BL514">
        <v>24164.904814898957</v>
      </c>
      <c r="BM514">
        <v>24462.844608669384</v>
      </c>
      <c r="BN514">
        <v>24736.440088067495</v>
      </c>
      <c r="BO514">
        <v>25002.332998868915</v>
      </c>
      <c r="BP514">
        <v>25242.55019210928</v>
      </c>
      <c r="BQ514">
        <v>25481.246409810014</v>
      </c>
      <c r="BR514">
        <v>25693.669468786527</v>
      </c>
      <c r="BS514">
        <v>25904.854069704739</v>
      </c>
    </row>
    <row r="515" spans="1:113" ht="12.75" customHeight="1" x14ac:dyDescent="0.4">
      <c r="B515" s="95" t="s">
        <v>48</v>
      </c>
      <c r="C515" s="89" t="s">
        <v>30</v>
      </c>
      <c r="D515" s="89" t="s">
        <v>30</v>
      </c>
      <c r="E515" s="89" t="s">
        <v>30</v>
      </c>
      <c r="F515" s="89" t="s">
        <v>30</v>
      </c>
      <c r="G515" s="89">
        <v>1363.2990296177538</v>
      </c>
      <c r="H515" s="89">
        <v>1413</v>
      </c>
      <c r="I515" s="89">
        <v>1354</v>
      </c>
      <c r="J515" s="89">
        <v>1321</v>
      </c>
      <c r="K515" s="89">
        <v>1389</v>
      </c>
      <c r="L515" s="89">
        <v>1331</v>
      </c>
      <c r="M515" s="89">
        <v>1328</v>
      </c>
      <c r="N515" s="89">
        <v>1356</v>
      </c>
      <c r="O515" s="89">
        <v>1352</v>
      </c>
      <c r="P515" s="89">
        <v>1341</v>
      </c>
      <c r="Q515" s="89">
        <v>1304</v>
      </c>
      <c r="R515" s="89">
        <v>1303</v>
      </c>
      <c r="S515" s="89">
        <v>1274</v>
      </c>
      <c r="T515" s="89">
        <v>1244</v>
      </c>
      <c r="U515" s="89">
        <v>1229</v>
      </c>
      <c r="V515" s="89">
        <v>1235</v>
      </c>
      <c r="W515" s="89">
        <v>1230</v>
      </c>
      <c r="X515" s="89">
        <v>1239</v>
      </c>
      <c r="Y515" s="89">
        <v>1237</v>
      </c>
      <c r="Z515" s="89">
        <v>1239</v>
      </c>
      <c r="AA515" s="89">
        <v>1238</v>
      </c>
      <c r="AB515" s="89">
        <v>1245</v>
      </c>
      <c r="AC515" s="89">
        <v>1232</v>
      </c>
      <c r="AD515" s="89">
        <v>1425</v>
      </c>
      <c r="AE515" s="89">
        <v>1469</v>
      </c>
      <c r="AF515" s="89">
        <v>1487</v>
      </c>
      <c r="AG515" s="89">
        <v>1510</v>
      </c>
      <c r="AH515" s="89">
        <v>1553</v>
      </c>
      <c r="AI515" s="89">
        <v>1591</v>
      </c>
      <c r="AJ515" s="89">
        <v>1622</v>
      </c>
      <c r="AK515" s="89">
        <v>1651</v>
      </c>
      <c r="AL515" s="89">
        <v>1698</v>
      </c>
      <c r="AM515" s="89">
        <v>1755</v>
      </c>
      <c r="AN515" s="89">
        <v>1862</v>
      </c>
      <c r="AO515" s="89">
        <v>2167</v>
      </c>
      <c r="AP515" s="89">
        <v>2614</v>
      </c>
      <c r="AQ515" s="93">
        <v>3066</v>
      </c>
      <c r="AR515" s="89">
        <v>3230</v>
      </c>
      <c r="AS515" s="89">
        <v>3395</v>
      </c>
      <c r="AT515" s="89">
        <v>3592</v>
      </c>
      <c r="AU515" s="89">
        <v>3796</v>
      </c>
      <c r="AV515" s="93">
        <v>3917</v>
      </c>
      <c r="AW515" s="89">
        <v>4048</v>
      </c>
      <c r="AX515">
        <v>4159</v>
      </c>
      <c r="AY515">
        <v>4280.8374771721356</v>
      </c>
      <c r="AZ515">
        <v>4410.4640024755327</v>
      </c>
      <c r="BA515">
        <v>4534.0899017367155</v>
      </c>
      <c r="BB515">
        <v>4648.7582939118774</v>
      </c>
      <c r="BC515">
        <v>4758.3381203712579</v>
      </c>
      <c r="BD515">
        <v>4855.8012253312909</v>
      </c>
      <c r="BE515">
        <v>4949.8481745345598</v>
      </c>
      <c r="BF515">
        <v>5040.0390595169401</v>
      </c>
      <c r="BG515">
        <v>5129.1719234043103</v>
      </c>
      <c r="BH515">
        <v>5218.3263123163988</v>
      </c>
      <c r="BI515">
        <v>5306.5866340564007</v>
      </c>
      <c r="BJ515">
        <v>5384.8695477504561</v>
      </c>
      <c r="BK515">
        <v>5459.1787462301381</v>
      </c>
      <c r="BL515">
        <v>5529.8532240753002</v>
      </c>
      <c r="BM515">
        <v>5602.2829775537439</v>
      </c>
      <c r="BN515">
        <v>5668.4097566064374</v>
      </c>
      <c r="BO515">
        <v>5730.908838017619</v>
      </c>
      <c r="BP515">
        <v>5787.4599899250497</v>
      </c>
      <c r="BQ515">
        <v>5843.8258687346088</v>
      </c>
      <c r="BR515">
        <v>5895.1016493635589</v>
      </c>
      <c r="BS515">
        <v>5946.0541430339208</v>
      </c>
    </row>
    <row r="516" spans="1:113" ht="12.75" customHeight="1" x14ac:dyDescent="0.4">
      <c r="B516" s="95" t="s">
        <v>49</v>
      </c>
      <c r="C516" s="89" t="s">
        <v>30</v>
      </c>
      <c r="D516" s="89" t="s">
        <v>30</v>
      </c>
      <c r="E516" s="89" t="s">
        <v>30</v>
      </c>
      <c r="F516" s="89" t="s">
        <v>30</v>
      </c>
      <c r="G516" s="89">
        <v>667.14633364273061</v>
      </c>
      <c r="H516" s="89">
        <v>719</v>
      </c>
      <c r="I516" s="89">
        <v>698</v>
      </c>
      <c r="J516" s="89">
        <v>695</v>
      </c>
      <c r="K516" s="89">
        <v>693</v>
      </c>
      <c r="L516" s="89">
        <v>692</v>
      </c>
      <c r="M516" s="89">
        <v>673</v>
      </c>
      <c r="N516" s="89">
        <v>662</v>
      </c>
      <c r="O516" s="89">
        <v>649</v>
      </c>
      <c r="P516" s="89">
        <v>633</v>
      </c>
      <c r="Q516" s="89">
        <v>614</v>
      </c>
      <c r="R516" s="89">
        <v>612</v>
      </c>
      <c r="S516" s="89">
        <v>609</v>
      </c>
      <c r="T516" s="89">
        <v>599</v>
      </c>
      <c r="U516" s="89">
        <v>598</v>
      </c>
      <c r="V516" s="89">
        <v>588</v>
      </c>
      <c r="W516" s="89">
        <v>602</v>
      </c>
      <c r="X516" s="89">
        <v>622</v>
      </c>
      <c r="Y516" s="89">
        <v>632</v>
      </c>
      <c r="Z516" s="89">
        <v>631</v>
      </c>
      <c r="AA516" s="89">
        <v>648</v>
      </c>
      <c r="AB516" s="89">
        <v>655</v>
      </c>
      <c r="AC516" s="89">
        <v>661</v>
      </c>
      <c r="AD516" s="89">
        <v>725</v>
      </c>
      <c r="AE516" s="89">
        <v>777</v>
      </c>
      <c r="AF516" s="89">
        <v>799</v>
      </c>
      <c r="AG516" s="89">
        <v>826</v>
      </c>
      <c r="AH516" s="89">
        <v>875</v>
      </c>
      <c r="AI516" s="89">
        <v>925</v>
      </c>
      <c r="AJ516" s="89">
        <v>946</v>
      </c>
      <c r="AK516" s="89">
        <v>1023</v>
      </c>
      <c r="AL516" s="89">
        <v>1150</v>
      </c>
      <c r="AM516" s="89">
        <v>1346</v>
      </c>
      <c r="AN516" s="89">
        <v>1653</v>
      </c>
      <c r="AO516" s="89">
        <v>2390</v>
      </c>
      <c r="AP516" s="89">
        <v>3261</v>
      </c>
      <c r="AQ516" s="93">
        <v>4239</v>
      </c>
      <c r="AR516" s="89">
        <v>4616</v>
      </c>
      <c r="AS516" s="89">
        <v>4957</v>
      </c>
      <c r="AT516" s="89">
        <v>5163</v>
      </c>
      <c r="AU516" s="89">
        <v>5271</v>
      </c>
      <c r="AV516" s="93">
        <v>5398</v>
      </c>
      <c r="AW516" s="89">
        <v>5488</v>
      </c>
      <c r="AX516">
        <v>5424</v>
      </c>
      <c r="AY516">
        <v>5498.3593064237321</v>
      </c>
      <c r="AZ516">
        <v>5564.1833070828288</v>
      </c>
      <c r="BA516">
        <v>5625.2462049150881</v>
      </c>
      <c r="BB516">
        <v>5683.1432940836548</v>
      </c>
      <c r="BC516">
        <v>5735.8061939271529</v>
      </c>
      <c r="BD516">
        <v>5783.0937996802622</v>
      </c>
      <c r="BE516">
        <v>5826.2860725288629</v>
      </c>
      <c r="BF516">
        <v>5872.4127196738855</v>
      </c>
      <c r="BG516">
        <v>5916.602157273267</v>
      </c>
      <c r="BH516">
        <v>5957.243827916267</v>
      </c>
      <c r="BI516">
        <v>5998.1463921606146</v>
      </c>
      <c r="BJ516">
        <v>6032.067993691343</v>
      </c>
      <c r="BK516">
        <v>6063.9380861015197</v>
      </c>
      <c r="BL516">
        <v>6097.8138201293878</v>
      </c>
      <c r="BM516">
        <v>6130.9767464230408</v>
      </c>
      <c r="BN516">
        <v>6158.9108680310819</v>
      </c>
      <c r="BO516">
        <v>6188.3612077215257</v>
      </c>
      <c r="BP516">
        <v>6215.8449538124305</v>
      </c>
      <c r="BQ516">
        <v>6244.6942537696195</v>
      </c>
      <c r="BR516">
        <v>6272.0653433997531</v>
      </c>
      <c r="BS516">
        <v>6300.9122979946087</v>
      </c>
    </row>
    <row r="517" spans="1:113" ht="12.75" customHeight="1" x14ac:dyDescent="0.4">
      <c r="B517" s="95" t="s">
        <v>50</v>
      </c>
      <c r="C517" s="89" t="s">
        <v>30</v>
      </c>
      <c r="D517" s="89" t="s">
        <v>30</v>
      </c>
      <c r="E517" s="89" t="s">
        <v>30</v>
      </c>
      <c r="F517" s="89" t="s">
        <v>30</v>
      </c>
      <c r="G517" s="89">
        <v>2358.5173234326217</v>
      </c>
      <c r="H517" s="89">
        <v>2254</v>
      </c>
      <c r="I517" s="89">
        <v>2288</v>
      </c>
      <c r="J517" s="89">
        <v>2269</v>
      </c>
      <c r="K517" s="89">
        <v>2262</v>
      </c>
      <c r="L517" s="89">
        <v>2268</v>
      </c>
      <c r="M517" s="89">
        <v>2284</v>
      </c>
      <c r="N517" s="89">
        <v>2295</v>
      </c>
      <c r="O517" s="89">
        <v>2281</v>
      </c>
      <c r="P517" s="89">
        <v>2271</v>
      </c>
      <c r="Q517" s="89">
        <v>2247</v>
      </c>
      <c r="R517" s="89">
        <v>2241</v>
      </c>
      <c r="S517" s="89">
        <v>2224</v>
      </c>
      <c r="T517" s="89">
        <v>2231</v>
      </c>
      <c r="U517" s="89">
        <v>2212</v>
      </c>
      <c r="V517" s="89">
        <v>2217</v>
      </c>
      <c r="W517" s="89">
        <v>2209</v>
      </c>
      <c r="X517" s="89">
        <v>2174</v>
      </c>
      <c r="Y517" s="89">
        <v>2180</v>
      </c>
      <c r="Z517" s="89">
        <v>2175</v>
      </c>
      <c r="AA517" s="89">
        <v>2149</v>
      </c>
      <c r="AB517" s="89">
        <v>2174</v>
      </c>
      <c r="AC517" s="89">
        <v>2197</v>
      </c>
      <c r="AD517" s="89">
        <v>2376</v>
      </c>
      <c r="AE517" s="89">
        <v>2449</v>
      </c>
      <c r="AF517" s="89">
        <v>2478</v>
      </c>
      <c r="AG517" s="89">
        <v>2532</v>
      </c>
      <c r="AH517" s="89">
        <v>2573</v>
      </c>
      <c r="AI517" s="89">
        <v>2621</v>
      </c>
      <c r="AJ517" s="89">
        <v>2654</v>
      </c>
      <c r="AK517" s="89">
        <v>2683</v>
      </c>
      <c r="AL517" s="89">
        <v>2794</v>
      </c>
      <c r="AM517" s="89">
        <v>2948</v>
      </c>
      <c r="AN517" s="89">
        <v>3435</v>
      </c>
      <c r="AO517" s="89">
        <v>4561</v>
      </c>
      <c r="AP517" s="89">
        <v>6633</v>
      </c>
      <c r="AQ517" s="93">
        <v>8057</v>
      </c>
      <c r="AR517" s="89">
        <v>8558</v>
      </c>
      <c r="AS517" s="89">
        <v>9212</v>
      </c>
      <c r="AT517" s="89">
        <v>9748</v>
      </c>
      <c r="AU517" s="89">
        <v>10475</v>
      </c>
      <c r="AV517" s="93">
        <v>10849</v>
      </c>
      <c r="AW517" s="89">
        <v>11260</v>
      </c>
      <c r="AX517">
        <v>11482</v>
      </c>
      <c r="AY517">
        <v>11781.445838650954</v>
      </c>
      <c r="AZ517">
        <v>12070.061382867474</v>
      </c>
      <c r="BA517">
        <v>12343.116037457059</v>
      </c>
      <c r="BB517">
        <v>12590.217817200786</v>
      </c>
      <c r="BC517">
        <v>12821.274892649566</v>
      </c>
      <c r="BD517">
        <v>13031.177023638558</v>
      </c>
      <c r="BE517">
        <v>13229.897101108021</v>
      </c>
      <c r="BF517">
        <v>13410.274650633597</v>
      </c>
      <c r="BG517">
        <v>13581.856417661569</v>
      </c>
      <c r="BH517">
        <v>13736.280810436863</v>
      </c>
      <c r="BI517">
        <v>13880.539050506972</v>
      </c>
      <c r="BJ517">
        <v>14005.678505128955</v>
      </c>
      <c r="BK517">
        <v>14123.695722399125</v>
      </c>
      <c r="BL517">
        <v>14225.662340889699</v>
      </c>
      <c r="BM517">
        <v>14324.163127060852</v>
      </c>
      <c r="BN517">
        <v>14412.298634805355</v>
      </c>
      <c r="BO517">
        <v>14500.020223795596</v>
      </c>
      <c r="BP517">
        <v>14574.230764329284</v>
      </c>
      <c r="BQ517">
        <v>14644.554692102878</v>
      </c>
      <c r="BR517">
        <v>14702.640970101649</v>
      </c>
      <c r="BS517">
        <v>14761.08071695935</v>
      </c>
      <c r="CA517" s="131"/>
      <c r="CB517" s="131"/>
      <c r="CC517" s="131"/>
      <c r="CD517" s="131"/>
      <c r="CE517" s="131"/>
      <c r="CF517" s="131"/>
      <c r="CG517" s="131"/>
      <c r="CH517" s="128"/>
      <c r="CI517" s="128"/>
      <c r="CJ517" s="128"/>
      <c r="CK517" s="128"/>
      <c r="CL517" s="128"/>
      <c r="CM517" s="128"/>
      <c r="CN517" s="128"/>
      <c r="CO517" s="128"/>
      <c r="CP517" s="128"/>
      <c r="CQ517" s="128"/>
      <c r="CR517" s="128"/>
      <c r="CS517" s="128"/>
      <c r="CT517" s="128"/>
      <c r="CU517" s="128"/>
      <c r="CV517" s="128"/>
      <c r="CW517" s="128"/>
      <c r="CX517" s="128"/>
      <c r="CY517" s="128"/>
      <c r="CZ517" s="128"/>
      <c r="DA517" s="128"/>
      <c r="DB517" s="128"/>
      <c r="DC517" s="128"/>
      <c r="DD517" s="128"/>
      <c r="DE517" s="128"/>
      <c r="DF517" s="128"/>
      <c r="DG517" s="128"/>
      <c r="DH517" s="128"/>
      <c r="DI517" s="128"/>
    </row>
    <row r="518" spans="1:113" ht="12.75" customHeight="1" x14ac:dyDescent="0.4">
      <c r="B518" s="95" t="s">
        <v>54</v>
      </c>
      <c r="C518" s="89" t="s">
        <v>30</v>
      </c>
      <c r="D518" s="89" t="s">
        <v>30</v>
      </c>
      <c r="E518" s="89" t="s">
        <v>30</v>
      </c>
      <c r="F518" s="89" t="s">
        <v>30</v>
      </c>
      <c r="G518" s="89">
        <v>0</v>
      </c>
      <c r="H518" s="89">
        <v>0</v>
      </c>
      <c r="I518" s="89">
        <v>0</v>
      </c>
      <c r="J518" s="89">
        <v>0</v>
      </c>
      <c r="K518" s="89">
        <v>0</v>
      </c>
      <c r="L518" s="89">
        <v>0</v>
      </c>
      <c r="M518" s="89">
        <v>0</v>
      </c>
      <c r="N518" s="89">
        <v>0</v>
      </c>
      <c r="O518" s="89">
        <v>0</v>
      </c>
      <c r="P518" s="89">
        <v>0</v>
      </c>
      <c r="Q518" s="89">
        <v>0</v>
      </c>
      <c r="R518" s="89">
        <v>0</v>
      </c>
      <c r="S518" s="89">
        <v>55</v>
      </c>
      <c r="T518" s="89">
        <v>52</v>
      </c>
      <c r="U518" s="89">
        <v>64</v>
      </c>
      <c r="V518" s="89">
        <v>58</v>
      </c>
      <c r="W518" s="89">
        <v>89</v>
      </c>
      <c r="X518" s="89">
        <v>263</v>
      </c>
      <c r="Y518" s="89">
        <v>290</v>
      </c>
      <c r="Z518" s="89">
        <v>313</v>
      </c>
      <c r="AA518" s="89">
        <v>347</v>
      </c>
      <c r="AB518" s="89">
        <v>349</v>
      </c>
      <c r="AC518" s="89">
        <v>353</v>
      </c>
      <c r="AD518" s="89">
        <v>388</v>
      </c>
      <c r="AE518" s="89">
        <v>410</v>
      </c>
      <c r="AF518" s="89">
        <v>433</v>
      </c>
      <c r="AG518" s="89">
        <v>463</v>
      </c>
      <c r="AH518" s="89">
        <v>493</v>
      </c>
      <c r="AI518" s="89">
        <v>514</v>
      </c>
      <c r="AJ518" s="89">
        <v>560</v>
      </c>
      <c r="AK518" s="89">
        <v>583</v>
      </c>
      <c r="AL518" s="89">
        <v>572</v>
      </c>
      <c r="AM518" s="89">
        <v>600</v>
      </c>
      <c r="AN518" s="89">
        <v>627</v>
      </c>
      <c r="AO518" s="89">
        <v>673</v>
      </c>
      <c r="AP518" s="89">
        <v>757</v>
      </c>
      <c r="AQ518" s="93">
        <v>858</v>
      </c>
      <c r="AR518" s="89">
        <v>922</v>
      </c>
      <c r="AS518" s="89">
        <v>958</v>
      </c>
      <c r="AT518" s="89">
        <v>1064</v>
      </c>
      <c r="AU518" s="89">
        <v>1102</v>
      </c>
      <c r="AV518" s="93">
        <v>1107</v>
      </c>
      <c r="AW518" s="89">
        <v>1102</v>
      </c>
      <c r="AX518">
        <v>1147</v>
      </c>
      <c r="AY518">
        <v>1192.0050692260236</v>
      </c>
      <c r="AZ518">
        <v>1229.8374328293285</v>
      </c>
      <c r="BA518">
        <v>1263.3824973028991</v>
      </c>
      <c r="BB518">
        <v>1300.1970047412992</v>
      </c>
      <c r="BC518">
        <v>1338.6877723525806</v>
      </c>
      <c r="BD518">
        <v>1374.0416380029631</v>
      </c>
      <c r="BE518">
        <v>1406.9608484794562</v>
      </c>
      <c r="BF518">
        <v>1438.8382380783478</v>
      </c>
      <c r="BG518">
        <v>1469.0948281047633</v>
      </c>
      <c r="BH518">
        <v>1500.3073127896416</v>
      </c>
      <c r="BI518">
        <v>1532.613621309119</v>
      </c>
      <c r="BJ518">
        <v>1564.8490884223884</v>
      </c>
      <c r="BK518">
        <v>1598.6390759080375</v>
      </c>
      <c r="BL518">
        <v>1625.5258578847411</v>
      </c>
      <c r="BM518">
        <v>1650.8009123449078</v>
      </c>
      <c r="BN518">
        <v>1677.184113014539</v>
      </c>
      <c r="BO518">
        <v>1703.5219879188919</v>
      </c>
      <c r="BP518">
        <v>1726.764125895686</v>
      </c>
      <c r="BQ518">
        <v>1750.0048706501823</v>
      </c>
      <c r="BR518">
        <v>1777.8556559933902</v>
      </c>
      <c r="BS518">
        <v>1805.2642615569052</v>
      </c>
      <c r="CA518" s="131"/>
      <c r="CB518" s="131"/>
      <c r="CC518" s="131"/>
      <c r="CD518" s="131"/>
      <c r="CE518" s="131"/>
      <c r="CF518" s="131"/>
      <c r="CG518" s="131"/>
      <c r="CH518" s="128"/>
      <c r="CI518" s="128"/>
      <c r="CJ518" s="128"/>
      <c r="CK518" s="128"/>
      <c r="CL518" s="128"/>
      <c r="CM518" s="128"/>
      <c r="CN518" s="128"/>
      <c r="CO518" s="128"/>
      <c r="CP518" s="128"/>
      <c r="CQ518" s="128"/>
      <c r="CR518" s="128"/>
      <c r="CS518" s="128"/>
      <c r="CT518" s="128"/>
      <c r="CU518" s="128"/>
      <c r="CV518" s="128"/>
      <c r="CW518" s="128"/>
      <c r="CX518" s="128"/>
      <c r="CY518" s="128"/>
      <c r="CZ518" s="128"/>
      <c r="DA518" s="128"/>
      <c r="DB518" s="128"/>
      <c r="DC518" s="128"/>
      <c r="DD518" s="128"/>
      <c r="DE518" s="128"/>
      <c r="DF518" s="128"/>
      <c r="DG518" s="128"/>
      <c r="DH518" s="128"/>
      <c r="DI518" s="128"/>
    </row>
    <row r="519" spans="1:113" ht="12.75" customHeight="1" x14ac:dyDescent="0.4">
      <c r="B519" s="95" t="s">
        <v>55</v>
      </c>
      <c r="C519" s="95">
        <v>61930</v>
      </c>
      <c r="D519" s="95">
        <v>61722</v>
      </c>
      <c r="E519" s="95">
        <v>61206</v>
      </c>
      <c r="F519" s="95">
        <v>60983</v>
      </c>
      <c r="G519" s="95">
        <v>59267.999999999942</v>
      </c>
      <c r="H519" s="95">
        <v>58681</v>
      </c>
      <c r="I519" s="95">
        <v>57413</v>
      </c>
      <c r="J519" s="95">
        <v>56558</v>
      </c>
      <c r="K519" s="95">
        <v>56254</v>
      </c>
      <c r="L519" s="95">
        <v>55925</v>
      </c>
      <c r="M519" s="95">
        <v>55469</v>
      </c>
      <c r="N519" s="95">
        <v>54903</v>
      </c>
      <c r="O519" s="95">
        <v>54272</v>
      </c>
      <c r="P519" s="95">
        <v>53772</v>
      </c>
      <c r="Q519" s="95">
        <v>52979</v>
      </c>
      <c r="R519" s="95">
        <v>52146</v>
      </c>
      <c r="S519" s="95">
        <v>51361</v>
      </c>
      <c r="T519" s="95">
        <v>50833</v>
      </c>
      <c r="U519" s="95">
        <v>50390</v>
      </c>
      <c r="V519" s="95">
        <v>49922</v>
      </c>
      <c r="W519" s="95">
        <v>49621</v>
      </c>
      <c r="X519" s="95">
        <v>49246</v>
      </c>
      <c r="Y519" s="95">
        <v>48986</v>
      </c>
      <c r="Z519" s="95">
        <v>48709</v>
      </c>
      <c r="AA519" s="95">
        <v>48769</v>
      </c>
      <c r="AB519" s="95">
        <v>48927</v>
      </c>
      <c r="AC519" s="95">
        <v>49013</v>
      </c>
      <c r="AD519" s="95">
        <v>53109</v>
      </c>
      <c r="AE519" s="95">
        <v>53984</v>
      </c>
      <c r="AF519" s="95">
        <v>54563</v>
      </c>
      <c r="AG519" s="95">
        <v>55148</v>
      </c>
      <c r="AH519" s="95">
        <v>55820</v>
      </c>
      <c r="AI519" s="95">
        <v>56610</v>
      </c>
      <c r="AJ519" s="95">
        <v>57650</v>
      </c>
      <c r="AK519" s="95">
        <v>58705</v>
      </c>
      <c r="AL519" s="95">
        <v>59919</v>
      </c>
      <c r="AM519" s="95">
        <v>62450</v>
      </c>
      <c r="AN519" s="95">
        <v>68821</v>
      </c>
      <c r="AO519" s="95">
        <v>84624</v>
      </c>
      <c r="AP519" s="95">
        <v>110881</v>
      </c>
      <c r="AQ519" s="119">
        <v>133539</v>
      </c>
      <c r="AR519" s="95">
        <v>142252</v>
      </c>
      <c r="AS519" s="95">
        <v>151019</v>
      </c>
      <c r="AT519" s="95">
        <v>159351</v>
      </c>
      <c r="AU519" s="95">
        <v>168540</v>
      </c>
      <c r="AV519" s="119">
        <v>174784</v>
      </c>
      <c r="AW519" s="95">
        <v>179759</v>
      </c>
      <c r="AX519">
        <v>184750</v>
      </c>
      <c r="AY519">
        <v>189796.86400193884</v>
      </c>
      <c r="AZ519">
        <v>194587.33571826573</v>
      </c>
      <c r="BA519">
        <v>199092.4928699841</v>
      </c>
      <c r="BB519">
        <v>203240.16369369402</v>
      </c>
      <c r="BC519">
        <v>207207.58863564974</v>
      </c>
      <c r="BD519">
        <v>210852.89145933904</v>
      </c>
      <c r="BE519">
        <v>214365.96106941267</v>
      </c>
      <c r="BF519">
        <v>217573.14532145523</v>
      </c>
      <c r="BG519">
        <v>220660.29220220263</v>
      </c>
      <c r="BH519">
        <v>223481.05533929783</v>
      </c>
      <c r="BI519">
        <v>226220.54394992147</v>
      </c>
      <c r="BJ519">
        <v>228699.36337300614</v>
      </c>
      <c r="BK519">
        <v>231118.78719121453</v>
      </c>
      <c r="BL519">
        <v>233272.3383659726</v>
      </c>
      <c r="BM519">
        <v>235376.64575823263</v>
      </c>
      <c r="BN519">
        <v>237200.40099563767</v>
      </c>
      <c r="BO519">
        <v>239005.00167037963</v>
      </c>
      <c r="BP519">
        <v>240547.14281569049</v>
      </c>
      <c r="BQ519">
        <v>242121.04506120272</v>
      </c>
      <c r="BR519">
        <v>243468.35399084017</v>
      </c>
      <c r="BS519">
        <v>244854.22419595256</v>
      </c>
      <c r="CA519" s="131"/>
      <c r="CB519" s="131"/>
      <c r="CC519" s="131"/>
      <c r="CD519" s="131"/>
      <c r="CE519" s="131"/>
      <c r="CF519" s="131"/>
      <c r="CG519" s="131"/>
      <c r="CH519" s="128"/>
      <c r="CI519" s="128"/>
      <c r="CJ519" s="128"/>
      <c r="CK519" s="128"/>
      <c r="CL519" s="128"/>
      <c r="CM519" s="128"/>
      <c r="CN519" s="128"/>
      <c r="CO519" s="128"/>
      <c r="CP519" s="128"/>
      <c r="CQ519" s="128"/>
      <c r="CR519" s="128"/>
      <c r="CS519" s="128"/>
      <c r="CT519" s="128"/>
      <c r="CU519" s="128"/>
      <c r="CV519" s="128"/>
      <c r="CW519" s="128"/>
      <c r="CX519" s="128"/>
      <c r="CY519" s="128"/>
      <c r="CZ519" s="128"/>
      <c r="DA519" s="128"/>
      <c r="DB519" s="128"/>
      <c r="DC519" s="128"/>
      <c r="DD519" s="128"/>
      <c r="DE519" s="128"/>
      <c r="DF519" s="128"/>
      <c r="DG519" s="128"/>
      <c r="DH519" s="128"/>
      <c r="DI519" s="128"/>
    </row>
    <row r="520" spans="1:113" s="128" customFormat="1" ht="12.75" customHeight="1" x14ac:dyDescent="0.4">
      <c r="A520" s="339"/>
      <c r="B520" s="95" t="s">
        <v>10</v>
      </c>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c r="AA520" s="89"/>
      <c r="AB520" s="89"/>
      <c r="AC520" s="89"/>
      <c r="AD520" s="89"/>
      <c r="AE520" s="89"/>
      <c r="AF520" s="89"/>
      <c r="AG520" s="89"/>
      <c r="AH520" s="89"/>
      <c r="AI520" s="89"/>
      <c r="AJ520" s="89"/>
      <c r="AK520" s="89"/>
      <c r="AL520" s="89"/>
      <c r="AM520" s="89"/>
      <c r="AN520" s="89"/>
      <c r="AO520" s="89"/>
      <c r="AP520" s="89"/>
      <c r="AQ520" s="93"/>
      <c r="AR520" s="89"/>
      <c r="AS520" s="89"/>
      <c r="AT520" s="89"/>
      <c r="AU520" s="89"/>
      <c r="AV520" s="93"/>
      <c r="AW520" s="89"/>
      <c r="AX520" s="89"/>
      <c r="AY520" s="89"/>
      <c r="AZ520" s="89"/>
      <c r="BA520" s="89"/>
      <c r="BB520" s="89"/>
      <c r="BC520" s="89"/>
      <c r="BD520" s="89"/>
      <c r="BE520" s="89"/>
      <c r="BF520" s="89"/>
      <c r="BG520" s="89"/>
      <c r="BH520" s="89"/>
      <c r="BI520" s="89"/>
      <c r="BJ520" s="89"/>
      <c r="BK520" s="89"/>
      <c r="BL520" s="89"/>
      <c r="BM520" s="321"/>
      <c r="BN520" s="321"/>
      <c r="BO520" s="321"/>
      <c r="BP520" s="321"/>
      <c r="BQ520" s="321"/>
      <c r="BR520" s="321"/>
      <c r="BS520" s="364"/>
      <c r="BT520" s="358"/>
      <c r="BU520" s="131"/>
      <c r="BV520" s="131"/>
      <c r="BW520" s="131"/>
      <c r="BX520" s="131"/>
      <c r="BY520" s="131"/>
      <c r="BZ520" s="131"/>
      <c r="CA520" s="131"/>
      <c r="CB520" s="131"/>
      <c r="CC520" s="131"/>
      <c r="CD520" s="131"/>
      <c r="CE520" s="131"/>
      <c r="CF520" s="131"/>
      <c r="CG520" s="131"/>
    </row>
    <row r="521" spans="1:113" s="128" customFormat="1" ht="12.75" customHeight="1" x14ac:dyDescent="0.4">
      <c r="A521" s="339"/>
      <c r="B521" s="95"/>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c r="AA521" s="89"/>
      <c r="AB521" s="89"/>
      <c r="AC521" s="89"/>
      <c r="AD521" s="89"/>
      <c r="AE521" s="89"/>
      <c r="AF521" s="89"/>
      <c r="AG521" s="89"/>
      <c r="AH521" s="89"/>
      <c r="AI521" s="89"/>
      <c r="AJ521" s="89"/>
      <c r="AK521" s="89"/>
      <c r="AL521" s="89"/>
      <c r="AM521" s="89"/>
      <c r="AN521" s="89"/>
      <c r="AO521" s="89"/>
      <c r="AP521" s="89"/>
      <c r="AQ521" s="93"/>
      <c r="AR521" s="89"/>
      <c r="AS521" s="89"/>
      <c r="AT521" s="89"/>
      <c r="AU521" s="89"/>
      <c r="AV521" s="93"/>
      <c r="AW521" s="89"/>
      <c r="AX521" s="89"/>
      <c r="AY521" s="89"/>
      <c r="AZ521" s="89"/>
      <c r="BA521" s="89"/>
      <c r="BB521" s="89"/>
      <c r="BC521" s="89"/>
      <c r="BD521" s="89"/>
      <c r="BE521" s="89"/>
      <c r="BF521" s="89"/>
      <c r="BG521" s="89"/>
      <c r="BH521" s="89"/>
      <c r="BI521" s="89"/>
      <c r="BJ521" s="89"/>
      <c r="BK521" s="89"/>
      <c r="BL521" s="89"/>
      <c r="BM521" s="321"/>
      <c r="BN521" s="321"/>
      <c r="BO521" s="321"/>
      <c r="BP521" s="321"/>
      <c r="BQ521" s="321"/>
      <c r="BR521" s="321"/>
      <c r="BS521" s="364"/>
      <c r="BT521" s="358"/>
      <c r="BU521" s="131"/>
      <c r="BV521" s="131"/>
      <c r="BW521" s="131"/>
      <c r="BX521" s="131"/>
      <c r="BY521" s="131"/>
      <c r="BZ521" s="131"/>
      <c r="CA521" s="131"/>
      <c r="CB521" s="131"/>
      <c r="CC521" s="131"/>
      <c r="CD521" s="131"/>
      <c r="CE521" s="131"/>
      <c r="CF521" s="131"/>
      <c r="CG521" s="131"/>
    </row>
    <row r="522" spans="1:113" s="128" customFormat="1" ht="12.75" customHeight="1" x14ac:dyDescent="0.4">
      <c r="A522" s="339"/>
      <c r="B522" s="95"/>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c r="AA522" s="89"/>
      <c r="AB522" s="89"/>
      <c r="AC522" s="89"/>
      <c r="AD522" s="89"/>
      <c r="AE522" s="89"/>
      <c r="AF522" s="89"/>
      <c r="AG522" s="89"/>
      <c r="AH522" s="89"/>
      <c r="AI522" s="89"/>
      <c r="AJ522" s="89"/>
      <c r="AK522" s="89"/>
      <c r="AL522" s="89"/>
      <c r="AM522" s="89"/>
      <c r="AN522" s="89"/>
      <c r="AO522" s="89"/>
      <c r="AP522" s="89"/>
      <c r="AQ522" s="93"/>
      <c r="AR522" s="89"/>
      <c r="AS522" s="89"/>
      <c r="AT522" s="89"/>
      <c r="AU522" s="89"/>
      <c r="AV522" s="93"/>
      <c r="AW522" s="89"/>
      <c r="AX522" s="89"/>
      <c r="AY522" s="89"/>
      <c r="AZ522" s="89"/>
      <c r="BA522" s="89"/>
      <c r="BB522" s="89"/>
      <c r="BC522" s="89"/>
      <c r="BD522" s="89"/>
      <c r="BE522" s="89"/>
      <c r="BF522" s="89"/>
      <c r="BG522" s="89"/>
      <c r="BH522" s="89"/>
      <c r="BI522" s="89"/>
      <c r="BJ522" s="89"/>
      <c r="BK522" s="89"/>
      <c r="BL522" s="89"/>
      <c r="BM522" s="321"/>
      <c r="BN522" s="321"/>
      <c r="BO522" s="321"/>
      <c r="BP522" s="321"/>
      <c r="BQ522" s="321"/>
      <c r="BR522" s="321"/>
      <c r="BS522" s="364"/>
      <c r="BT522" s="358"/>
      <c r="BU522" s="131"/>
      <c r="BV522" s="131"/>
      <c r="BW522" s="131"/>
      <c r="BX522" s="131"/>
      <c r="BY522" s="131"/>
      <c r="BZ522" s="131"/>
      <c r="CA522" s="131"/>
      <c r="CB522" s="131"/>
      <c r="CC522" s="131"/>
      <c r="CD522" s="131"/>
      <c r="CE522" s="131"/>
      <c r="CF522" s="131"/>
      <c r="CG522" s="131"/>
    </row>
    <row r="523" spans="1:113" s="128" customFormat="1" ht="12.75" customHeight="1" x14ac:dyDescent="0.4">
      <c r="A523" s="339"/>
      <c r="B523" s="95"/>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c r="AA523" s="89"/>
      <c r="AB523" s="89"/>
      <c r="AC523" s="89"/>
      <c r="AD523" s="89"/>
      <c r="AE523" s="89"/>
      <c r="AF523" s="89"/>
      <c r="AG523" s="89"/>
      <c r="AH523" s="89"/>
      <c r="AI523" s="89"/>
      <c r="AJ523" s="89"/>
      <c r="AK523" s="89"/>
      <c r="AL523" s="89"/>
      <c r="AM523" s="89"/>
      <c r="AN523" s="89"/>
      <c r="AO523" s="89"/>
      <c r="AP523" s="89"/>
      <c r="AQ523" s="93"/>
      <c r="AR523" s="89"/>
      <c r="AS523" s="89"/>
      <c r="AT523" s="89"/>
      <c r="AU523" s="89"/>
      <c r="AV523" s="93"/>
      <c r="AW523" s="89"/>
      <c r="AX523" s="89"/>
      <c r="AY523" s="89"/>
      <c r="AZ523" s="89"/>
      <c r="BA523" s="89"/>
      <c r="BB523" s="89"/>
      <c r="BC523" s="89"/>
      <c r="BD523" s="89"/>
      <c r="BE523" s="89"/>
      <c r="BF523" s="89"/>
      <c r="BG523" s="89"/>
      <c r="BH523" s="89"/>
      <c r="BI523" s="89"/>
      <c r="BJ523" s="89"/>
      <c r="BK523" s="89"/>
      <c r="BL523" s="89"/>
      <c r="BM523" s="321"/>
      <c r="BN523" s="321"/>
      <c r="BO523" s="321"/>
      <c r="BP523" s="321"/>
      <c r="BQ523" s="321"/>
      <c r="BR523" s="321"/>
      <c r="BS523" s="364"/>
      <c r="BT523" s="358"/>
      <c r="BU523" s="131"/>
      <c r="BV523" s="131"/>
      <c r="BW523" s="131"/>
      <c r="BX523" s="131"/>
      <c r="BY523" s="131"/>
      <c r="BZ523" s="131"/>
      <c r="CA523" s="131"/>
      <c r="CB523" s="131"/>
      <c r="CC523" s="131"/>
      <c r="CD523" s="131"/>
      <c r="CE523" s="131"/>
      <c r="CF523" s="131"/>
      <c r="CG523" s="131"/>
    </row>
    <row r="524" spans="1:113" s="128" customFormat="1" ht="12.75" customHeight="1" x14ac:dyDescent="0.4">
      <c r="A524" s="339"/>
      <c r="B524" s="95"/>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c r="AA524" s="89"/>
      <c r="AB524" s="89"/>
      <c r="AC524" s="89"/>
      <c r="AD524" s="89"/>
      <c r="AE524" s="89"/>
      <c r="AF524" s="89"/>
      <c r="AG524" s="89"/>
      <c r="AH524" s="89"/>
      <c r="AI524" s="89"/>
      <c r="AJ524" s="89"/>
      <c r="AK524" s="89"/>
      <c r="AL524" s="89"/>
      <c r="AM524" s="89"/>
      <c r="AN524" s="89"/>
      <c r="AO524" s="89"/>
      <c r="AP524" s="89"/>
      <c r="AQ524" s="93"/>
      <c r="AR524" s="89"/>
      <c r="AS524" s="89"/>
      <c r="AT524" s="89"/>
      <c r="AU524" s="89"/>
      <c r="AV524" s="93"/>
      <c r="AW524" s="89"/>
      <c r="AX524" s="89"/>
      <c r="AY524" s="89"/>
      <c r="AZ524" s="89"/>
      <c r="BA524" s="89"/>
      <c r="BB524" s="89"/>
      <c r="BC524" s="89"/>
      <c r="BD524" s="89"/>
      <c r="BE524" s="89"/>
      <c r="BF524" s="89"/>
      <c r="BG524" s="89"/>
      <c r="BH524" s="89"/>
      <c r="BI524" s="89"/>
      <c r="BJ524" s="89"/>
      <c r="BK524" s="89"/>
      <c r="BL524" s="89"/>
      <c r="BM524" s="321"/>
      <c r="BN524" s="321"/>
      <c r="BO524" s="321"/>
      <c r="BP524" s="321"/>
      <c r="BQ524" s="321"/>
      <c r="BR524" s="321"/>
      <c r="BS524" s="364"/>
      <c r="BT524" s="358"/>
      <c r="BU524" s="131"/>
      <c r="BV524" s="131"/>
      <c r="BW524" s="131"/>
      <c r="BX524" s="131"/>
      <c r="BY524" s="131"/>
      <c r="BZ524" s="131"/>
      <c r="CA524" s="131"/>
      <c r="CB524" s="131"/>
      <c r="CC524" s="131"/>
      <c r="CD524" s="131"/>
      <c r="CE524" s="131"/>
      <c r="CF524" s="131"/>
      <c r="CG524" s="131"/>
    </row>
    <row r="525" spans="1:113" s="128" customFormat="1" ht="12.75" customHeight="1" x14ac:dyDescent="0.4">
      <c r="A525" s="339"/>
      <c r="B525" s="95"/>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c r="AA525" s="89"/>
      <c r="AB525" s="89"/>
      <c r="AC525" s="89"/>
      <c r="AD525" s="89"/>
      <c r="AE525" s="89"/>
      <c r="AF525" s="89"/>
      <c r="AG525" s="89"/>
      <c r="AH525" s="89"/>
      <c r="AI525" s="89"/>
      <c r="AJ525" s="89"/>
      <c r="AK525" s="89"/>
      <c r="AL525" s="89"/>
      <c r="AM525" s="89"/>
      <c r="AN525" s="89"/>
      <c r="AO525" s="89"/>
      <c r="AP525" s="89"/>
      <c r="AQ525" s="93"/>
      <c r="AR525" s="89"/>
      <c r="AS525" s="89"/>
      <c r="AT525" s="89"/>
      <c r="AU525" s="89"/>
      <c r="AV525" s="93"/>
      <c r="AW525" s="89"/>
      <c r="AX525" s="89"/>
      <c r="AY525" s="89"/>
      <c r="AZ525" s="89"/>
      <c r="BA525" s="89"/>
      <c r="BB525" s="89"/>
      <c r="BC525" s="89"/>
      <c r="BD525" s="89"/>
      <c r="BE525" s="89"/>
      <c r="BF525" s="89"/>
      <c r="BG525" s="89"/>
      <c r="BH525" s="89"/>
      <c r="BI525" s="89"/>
      <c r="BJ525" s="89"/>
      <c r="BK525" s="89"/>
      <c r="BL525" s="89"/>
      <c r="BM525" s="321"/>
      <c r="BN525" s="321"/>
      <c r="BO525" s="321"/>
      <c r="BP525" s="321"/>
      <c r="BQ525" s="321"/>
      <c r="BR525" s="321"/>
      <c r="BS525" s="364"/>
      <c r="BT525" s="358"/>
      <c r="BU525" s="131"/>
      <c r="BV525" s="131"/>
      <c r="BW525" s="131"/>
      <c r="BX525" s="131"/>
      <c r="BY525" s="131"/>
      <c r="BZ525" s="131"/>
      <c r="CA525" s="131"/>
      <c r="CB525" s="131"/>
      <c r="CC525" s="131"/>
      <c r="CD525" s="131"/>
      <c r="CE525" s="131"/>
      <c r="CF525" s="131"/>
      <c r="CG525" s="131"/>
    </row>
    <row r="526" spans="1:113" s="128" customFormat="1" ht="12.75" customHeight="1" x14ac:dyDescent="0.4">
      <c r="A526" s="339"/>
      <c r="B526" s="95"/>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c r="AA526" s="89"/>
      <c r="AB526" s="89"/>
      <c r="AC526" s="89"/>
      <c r="AD526" s="89"/>
      <c r="AE526" s="89"/>
      <c r="AF526" s="89"/>
      <c r="AG526" s="89"/>
      <c r="AH526" s="89"/>
      <c r="AI526" s="89"/>
      <c r="AJ526" s="89"/>
      <c r="AK526" s="89"/>
      <c r="AL526" s="89"/>
      <c r="AM526" s="89"/>
      <c r="AN526" s="89"/>
      <c r="AO526" s="89"/>
      <c r="AP526" s="89"/>
      <c r="AQ526" s="93"/>
      <c r="AR526" s="89"/>
      <c r="AS526" s="89"/>
      <c r="AT526" s="89"/>
      <c r="AU526" s="89"/>
      <c r="AV526" s="93"/>
      <c r="AW526" s="89"/>
      <c r="AX526" s="89"/>
      <c r="AY526" s="89"/>
      <c r="AZ526" s="89"/>
      <c r="BA526" s="89"/>
      <c r="BB526" s="89"/>
      <c r="BC526" s="89"/>
      <c r="BD526" s="89"/>
      <c r="BE526" s="89"/>
      <c r="BF526" s="89"/>
      <c r="BG526" s="89"/>
      <c r="BH526" s="89"/>
      <c r="BI526" s="89"/>
      <c r="BJ526" s="89"/>
      <c r="BK526" s="89"/>
      <c r="BL526" s="89"/>
      <c r="BM526" s="321"/>
      <c r="BN526" s="321"/>
      <c r="BO526" s="321"/>
      <c r="BP526" s="321"/>
      <c r="BQ526" s="321"/>
      <c r="BR526" s="321"/>
      <c r="BS526" s="364"/>
      <c r="BT526" s="358"/>
      <c r="BU526" s="131"/>
      <c r="BV526" s="131"/>
      <c r="BW526" s="131"/>
      <c r="BX526" s="131"/>
      <c r="BY526" s="131"/>
      <c r="BZ526" s="131"/>
      <c r="CA526" s="131"/>
      <c r="CB526" s="131"/>
      <c r="CC526" s="131"/>
      <c r="CD526" s="131"/>
      <c r="CE526" s="131"/>
      <c r="CF526" s="131"/>
      <c r="CG526" s="131"/>
    </row>
    <row r="527" spans="1:113" s="128" customFormat="1" ht="12.75" customHeight="1" x14ac:dyDescent="0.4">
      <c r="A527" s="339"/>
      <c r="B527" s="95"/>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c r="AA527" s="89"/>
      <c r="AB527" s="89"/>
      <c r="AC527" s="89"/>
      <c r="AD527" s="89"/>
      <c r="AE527" s="89"/>
      <c r="AF527" s="89"/>
      <c r="AG527" s="89"/>
      <c r="AH527" s="89"/>
      <c r="AI527" s="89"/>
      <c r="AJ527" s="89"/>
      <c r="AK527" s="89"/>
      <c r="AL527" s="89"/>
      <c r="AM527" s="89"/>
      <c r="AN527" s="89"/>
      <c r="AO527" s="89"/>
      <c r="AP527" s="89"/>
      <c r="AQ527" s="93"/>
      <c r="AR527" s="89"/>
      <c r="AS527" s="89"/>
      <c r="AT527" s="89"/>
      <c r="AU527" s="89"/>
      <c r="AV527" s="93"/>
      <c r="AW527" s="89"/>
      <c r="AX527" s="89"/>
      <c r="AY527" s="89"/>
      <c r="AZ527" s="89"/>
      <c r="BA527" s="89"/>
      <c r="BB527" s="89"/>
      <c r="BC527" s="89"/>
      <c r="BD527" s="89"/>
      <c r="BE527" s="89"/>
      <c r="BF527" s="89"/>
      <c r="BG527" s="89"/>
      <c r="BH527" s="89"/>
      <c r="BI527" s="89"/>
      <c r="BJ527" s="89"/>
      <c r="BK527" s="89"/>
      <c r="BL527" s="89"/>
      <c r="BM527" s="321"/>
      <c r="BN527" s="321"/>
      <c r="BO527" s="321"/>
      <c r="BP527" s="321"/>
      <c r="BQ527" s="321"/>
      <c r="BR527" s="321"/>
      <c r="BS527" s="364"/>
      <c r="BT527" s="358"/>
      <c r="BU527" s="131"/>
      <c r="BV527" s="131"/>
      <c r="BW527" s="131"/>
      <c r="BX527" s="131"/>
      <c r="BY527" s="131"/>
      <c r="BZ527" s="131"/>
      <c r="CA527" s="89"/>
      <c r="CB527" s="89"/>
      <c r="CC527" s="89"/>
      <c r="CD527" s="89"/>
      <c r="CE527" s="89"/>
      <c r="CF527" s="89"/>
      <c r="CG527" s="89"/>
      <c r="CH527" s="94"/>
      <c r="CI527" s="94"/>
      <c r="CJ527" s="94"/>
      <c r="CK527" s="94"/>
      <c r="CL527" s="94"/>
      <c r="CM527" s="94"/>
      <c r="CN527" s="94"/>
      <c r="CO527" s="94"/>
      <c r="CP527" s="94"/>
      <c r="CQ527" s="94"/>
      <c r="CR527" s="94"/>
      <c r="CS527" s="94"/>
      <c r="CT527" s="94"/>
      <c r="CU527" s="94"/>
      <c r="CV527" s="94"/>
      <c r="CW527" s="94"/>
      <c r="CX527" s="94"/>
      <c r="CY527" s="94"/>
      <c r="CZ527" s="94"/>
      <c r="DA527" s="94"/>
      <c r="DB527" s="94"/>
      <c r="DC527" s="94"/>
      <c r="DD527" s="94"/>
      <c r="DE527" s="94"/>
      <c r="DF527" s="94"/>
      <c r="DG527" s="94"/>
      <c r="DH527" s="94"/>
      <c r="DI527" s="94"/>
    </row>
    <row r="528" spans="1:113" s="128" customFormat="1" ht="12.75" customHeight="1" x14ac:dyDescent="0.4">
      <c r="A528" s="339"/>
      <c r="B528" s="95"/>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c r="AA528" s="89"/>
      <c r="AB528" s="89"/>
      <c r="AC528" s="89"/>
      <c r="AD528" s="89"/>
      <c r="AE528" s="89"/>
      <c r="AF528" s="89"/>
      <c r="AG528" s="89"/>
      <c r="AH528" s="89"/>
      <c r="AI528" s="89"/>
      <c r="AJ528" s="89"/>
      <c r="AK528" s="89"/>
      <c r="AL528" s="89"/>
      <c r="AM528" s="89"/>
      <c r="AN528" s="89"/>
      <c r="AO528" s="89"/>
      <c r="AP528" s="89"/>
      <c r="AQ528" s="93"/>
      <c r="AR528" s="89"/>
      <c r="AS528" s="89"/>
      <c r="AT528" s="89"/>
      <c r="AU528" s="89"/>
      <c r="AV528" s="93"/>
      <c r="AW528" s="89"/>
      <c r="AX528" s="89"/>
      <c r="AY528" s="89"/>
      <c r="AZ528" s="89"/>
      <c r="BA528" s="89"/>
      <c r="BB528" s="89"/>
      <c r="BC528" s="89"/>
      <c r="BD528" s="89"/>
      <c r="BE528" s="89"/>
      <c r="BF528" s="89"/>
      <c r="BG528" s="89"/>
      <c r="BH528" s="89"/>
      <c r="BI528" s="89"/>
      <c r="BJ528" s="89"/>
      <c r="BK528" s="89"/>
      <c r="BL528" s="89"/>
      <c r="BM528" s="321"/>
      <c r="BN528" s="321"/>
      <c r="BO528" s="321"/>
      <c r="BP528" s="321"/>
      <c r="BQ528" s="321"/>
      <c r="BR528" s="321"/>
      <c r="BS528" s="364"/>
      <c r="BT528" s="358"/>
      <c r="BU528" s="131"/>
      <c r="BV528" s="131"/>
      <c r="BW528" s="131"/>
      <c r="BX528" s="131"/>
      <c r="BY528" s="131"/>
      <c r="BZ528" s="131"/>
      <c r="CA528" s="89"/>
      <c r="CB528" s="89"/>
      <c r="CC528" s="89"/>
      <c r="CD528" s="89"/>
      <c r="CE528" s="89"/>
      <c r="CF528" s="89"/>
      <c r="CG528" s="89"/>
      <c r="CH528" s="94"/>
      <c r="CI528" s="94"/>
      <c r="CJ528" s="94"/>
      <c r="CK528" s="94"/>
      <c r="CL528" s="94"/>
      <c r="CM528" s="94"/>
      <c r="CN528" s="94"/>
      <c r="CO528" s="94"/>
      <c r="CP528" s="94"/>
      <c r="CQ528" s="94"/>
      <c r="CR528" s="94"/>
      <c r="CS528" s="94"/>
      <c r="CT528" s="94"/>
      <c r="CU528" s="94"/>
      <c r="CV528" s="94"/>
      <c r="CW528" s="94"/>
      <c r="CX528" s="94"/>
      <c r="CY528" s="94"/>
      <c r="CZ528" s="94"/>
      <c r="DA528" s="94"/>
      <c r="DB528" s="94"/>
      <c r="DC528" s="94"/>
      <c r="DD528" s="94"/>
      <c r="DE528" s="94"/>
      <c r="DF528" s="94"/>
      <c r="DG528" s="94"/>
      <c r="DH528" s="94"/>
      <c r="DI528" s="94"/>
    </row>
    <row r="530" spans="1:113" ht="12.75" customHeight="1" x14ac:dyDescent="0.4">
      <c r="A530" s="308" t="s">
        <v>52</v>
      </c>
    </row>
    <row r="531" spans="1:113" ht="12.75" customHeight="1" x14ac:dyDescent="0.4">
      <c r="B531" s="95" t="s">
        <v>51</v>
      </c>
      <c r="C531" s="89" t="s">
        <v>30</v>
      </c>
      <c r="D531" s="89" t="s">
        <v>30</v>
      </c>
      <c r="E531" s="89" t="s">
        <v>30</v>
      </c>
      <c r="F531" s="89" t="s">
        <v>30</v>
      </c>
      <c r="G531" s="89">
        <v>113902.29037570267</v>
      </c>
      <c r="H531" s="89">
        <v>113225</v>
      </c>
      <c r="I531" s="89">
        <v>111656</v>
      </c>
      <c r="J531" s="89">
        <v>109636</v>
      </c>
      <c r="K531" s="89">
        <v>107751</v>
      </c>
      <c r="L531" s="89">
        <v>105696</v>
      </c>
      <c r="M531" s="89">
        <v>103957</v>
      </c>
      <c r="N531" s="89">
        <v>101659</v>
      </c>
      <c r="O531" s="89">
        <v>99734</v>
      </c>
      <c r="P531" s="89">
        <v>97444</v>
      </c>
      <c r="Q531" s="89">
        <v>95410</v>
      </c>
      <c r="R531" s="89">
        <v>93016</v>
      </c>
      <c r="S531" s="89">
        <v>90900</v>
      </c>
      <c r="T531" s="89">
        <v>88509</v>
      </c>
      <c r="U531" s="89">
        <v>86489</v>
      </c>
      <c r="V531" s="89">
        <v>84346</v>
      </c>
      <c r="W531" s="89">
        <v>82250</v>
      </c>
      <c r="X531" s="89">
        <v>79985</v>
      </c>
      <c r="Y531" s="89">
        <v>77485</v>
      </c>
      <c r="Z531" s="89">
        <v>75242</v>
      </c>
      <c r="AA531" s="89">
        <v>72979</v>
      </c>
      <c r="AB531" s="89">
        <v>70905</v>
      </c>
      <c r="AC531" s="89">
        <v>69014</v>
      </c>
      <c r="AD531" s="89">
        <v>67730</v>
      </c>
      <c r="AE531" s="89">
        <v>65973</v>
      </c>
      <c r="AF531" s="89">
        <v>63927</v>
      </c>
      <c r="AG531" s="89">
        <v>62232</v>
      </c>
      <c r="AH531" s="89">
        <v>60417</v>
      </c>
      <c r="AI531" s="89">
        <v>58895</v>
      </c>
      <c r="AJ531" s="89">
        <v>57313</v>
      </c>
      <c r="AK531" s="89">
        <v>56064</v>
      </c>
      <c r="AL531" s="89">
        <v>54716</v>
      </c>
      <c r="AM531" s="89">
        <v>53973</v>
      </c>
      <c r="AN531" s="89">
        <v>54130</v>
      </c>
      <c r="AO531" s="89">
        <v>56664</v>
      </c>
      <c r="AP531" s="89">
        <v>62225</v>
      </c>
      <c r="AQ531" s="93">
        <v>67370</v>
      </c>
      <c r="AR531" s="89">
        <f>SUM(AR489,AR510)</f>
        <v>68623</v>
      </c>
      <c r="AS531" s="89">
        <f>SUM(AS489,AS510)</f>
        <v>69692</v>
      </c>
      <c r="AT531" s="89">
        <f t="shared" ref="AT531:AW536" si="0">SUM(AT489,AT510)</f>
        <v>70626</v>
      </c>
      <c r="AU531" s="89">
        <f t="shared" si="0"/>
        <v>71676</v>
      </c>
      <c r="AV531" s="93">
        <f t="shared" si="0"/>
        <v>72122</v>
      </c>
      <c r="AW531" s="89">
        <f t="shared" si="0"/>
        <v>72420</v>
      </c>
      <c r="AX531" s="89">
        <f t="shared" ref="AX531:BK539" si="1">SUM(AX489,AX510)</f>
        <v>73188</v>
      </c>
      <c r="AY531" s="89">
        <f t="shared" si="1"/>
        <v>73722.597352406578</v>
      </c>
      <c r="AZ531" s="89">
        <f t="shared" si="1"/>
        <v>74165.787786770466</v>
      </c>
      <c r="BA531" s="89">
        <f t="shared" si="1"/>
        <v>74674.06307416955</v>
      </c>
      <c r="BB531" s="89">
        <f t="shared" si="1"/>
        <v>75099.197141491386</v>
      </c>
      <c r="BC531" s="89">
        <f t="shared" si="1"/>
        <v>75604.611693932035</v>
      </c>
      <c r="BD531" s="89">
        <f t="shared" si="1"/>
        <v>76011.687788800395</v>
      </c>
      <c r="BE531" s="89">
        <f t="shared" si="1"/>
        <v>76493.822410908033</v>
      </c>
      <c r="BF531" s="89">
        <f t="shared" si="1"/>
        <v>76901.736717984197</v>
      </c>
      <c r="BG531" s="89">
        <f t="shared" si="1"/>
        <v>77368.667144722305</v>
      </c>
      <c r="BH531" s="89">
        <f t="shared" si="1"/>
        <v>77761.128904603334</v>
      </c>
      <c r="BI531" s="89">
        <f t="shared" si="1"/>
        <v>78208.292939499763</v>
      </c>
      <c r="BJ531" s="89">
        <f t="shared" si="1"/>
        <v>78578.345551558479</v>
      </c>
      <c r="BK531" s="89">
        <f t="shared" si="1"/>
        <v>78991.634991692816</v>
      </c>
      <c r="BL531" s="89">
        <f t="shared" ref="BL531:BM531" si="2">SUM(BL489,BL510)</f>
        <v>79322.317115212994</v>
      </c>
      <c r="BM531" s="89">
        <f t="shared" si="2"/>
        <v>79687.354058185942</v>
      </c>
      <c r="BN531" s="89">
        <f t="shared" ref="BN531" si="3">SUM(BN489,BN510)</f>
        <v>79969.600781488378</v>
      </c>
      <c r="BO531" s="89">
        <f t="shared" ref="BO531:BO539" si="4">SUM(BO489,BO510)</f>
        <v>80288.035356276203</v>
      </c>
      <c r="BP531" s="89">
        <f t="shared" ref="BP531:BS531" si="5">SUM(BP489,BP510)</f>
        <v>80524.351039827656</v>
      </c>
      <c r="BQ531" s="89">
        <f t="shared" si="5"/>
        <v>80810.667657217549</v>
      </c>
      <c r="BR531" s="89">
        <f t="shared" si="5"/>
        <v>81019.647953730135</v>
      </c>
      <c r="BS531" s="243">
        <f t="shared" si="5"/>
        <v>81274.88371771705</v>
      </c>
    </row>
    <row r="532" spans="1:113" ht="12.75" customHeight="1" x14ac:dyDescent="0.4">
      <c r="B532" s="95" t="s">
        <v>44</v>
      </c>
      <c r="C532" s="89" t="s">
        <v>30</v>
      </c>
      <c r="D532" s="89" t="s">
        <v>30</v>
      </c>
      <c r="E532" s="89" t="s">
        <v>30</v>
      </c>
      <c r="F532" s="89" t="s">
        <v>30</v>
      </c>
      <c r="G532" s="89">
        <v>77121.611586320098</v>
      </c>
      <c r="H532" s="89">
        <v>76495</v>
      </c>
      <c r="I532" s="89">
        <v>75153</v>
      </c>
      <c r="J532" s="89">
        <v>73864</v>
      </c>
      <c r="K532" s="89">
        <v>72521</v>
      </c>
      <c r="L532" s="89">
        <v>71236</v>
      </c>
      <c r="M532" s="89">
        <v>69900</v>
      </c>
      <c r="N532" s="89">
        <v>68425</v>
      </c>
      <c r="O532" s="89">
        <v>67131</v>
      </c>
      <c r="P532" s="89">
        <v>65548</v>
      </c>
      <c r="Q532" s="89">
        <v>64097</v>
      </c>
      <c r="R532" s="89">
        <v>62553</v>
      </c>
      <c r="S532" s="89">
        <v>61030</v>
      </c>
      <c r="T532" s="89">
        <v>59428</v>
      </c>
      <c r="U532" s="89">
        <v>58024</v>
      </c>
      <c r="V532" s="89">
        <v>56445</v>
      </c>
      <c r="W532" s="89">
        <v>54991</v>
      </c>
      <c r="X532" s="89">
        <v>53375</v>
      </c>
      <c r="Y532" s="89">
        <v>51740</v>
      </c>
      <c r="Z532" s="89">
        <v>50163</v>
      </c>
      <c r="AA532" s="89">
        <v>48623</v>
      </c>
      <c r="AB532" s="89">
        <v>47185</v>
      </c>
      <c r="AC532" s="89">
        <v>45783</v>
      </c>
      <c r="AD532" s="89">
        <v>44841</v>
      </c>
      <c r="AE532" s="89">
        <v>43574</v>
      </c>
      <c r="AF532" s="89">
        <v>42110</v>
      </c>
      <c r="AG532" s="89">
        <v>40835</v>
      </c>
      <c r="AH532" s="89">
        <v>39584</v>
      </c>
      <c r="AI532" s="89">
        <v>38455</v>
      </c>
      <c r="AJ532" s="89">
        <v>37176</v>
      </c>
      <c r="AK532" s="89">
        <v>36444</v>
      </c>
      <c r="AL532" s="89">
        <v>35472</v>
      </c>
      <c r="AM532" s="89">
        <v>34740</v>
      </c>
      <c r="AN532" s="89">
        <v>34590</v>
      </c>
      <c r="AO532" s="89">
        <v>35903</v>
      </c>
      <c r="AP532" s="89">
        <v>38454</v>
      </c>
      <c r="AQ532" s="93">
        <v>40774</v>
      </c>
      <c r="AR532" s="89">
        <f t="shared" ref="AR532:AW539" si="6">SUM(AR490,AR511)</f>
        <v>41129</v>
      </c>
      <c r="AS532" s="89">
        <f t="shared" si="6"/>
        <v>41253</v>
      </c>
      <c r="AT532" s="89">
        <f t="shared" si="6"/>
        <v>41580</v>
      </c>
      <c r="AU532" s="89">
        <f t="shared" si="6"/>
        <v>42029</v>
      </c>
      <c r="AV532" s="93">
        <f t="shared" si="6"/>
        <v>42475</v>
      </c>
      <c r="AW532" s="89">
        <f t="shared" si="6"/>
        <v>42753</v>
      </c>
      <c r="AX532" s="89">
        <f t="shared" ref="AX532:BG532" si="7">SUM(AX490,AX511)</f>
        <v>43443</v>
      </c>
      <c r="AY532" s="89">
        <f t="shared" si="7"/>
        <v>43891.975926112471</v>
      </c>
      <c r="AZ532" s="89">
        <f t="shared" si="7"/>
        <v>44299.979307475056</v>
      </c>
      <c r="BA532" s="89">
        <f t="shared" si="7"/>
        <v>44743.452322793557</v>
      </c>
      <c r="BB532" s="89">
        <f t="shared" si="7"/>
        <v>45109.961389655073</v>
      </c>
      <c r="BC532" s="89">
        <f t="shared" si="7"/>
        <v>45517.703339057007</v>
      </c>
      <c r="BD532" s="89">
        <f t="shared" si="7"/>
        <v>45857.671114073477</v>
      </c>
      <c r="BE532" s="89">
        <f t="shared" si="7"/>
        <v>46229.162144174334</v>
      </c>
      <c r="BF532" s="89">
        <f t="shared" si="7"/>
        <v>46538.141747809052</v>
      </c>
      <c r="BG532" s="89">
        <f t="shared" si="7"/>
        <v>46879.832215225266</v>
      </c>
      <c r="BH532" s="89">
        <f t="shared" si="1"/>
        <v>47159.159935428754</v>
      </c>
      <c r="BI532" s="89">
        <f t="shared" si="1"/>
        <v>47465.62086611228</v>
      </c>
      <c r="BJ532" s="89">
        <f t="shared" si="1"/>
        <v>47730.631000429305</v>
      </c>
      <c r="BK532" s="89">
        <f t="shared" si="1"/>
        <v>48024.261183483482</v>
      </c>
      <c r="BL532" s="89">
        <f t="shared" ref="BL532:BM532" si="8">SUM(BL490,BL511)</f>
        <v>48245.697820600762</v>
      </c>
      <c r="BM532" s="89">
        <f t="shared" si="8"/>
        <v>48486.69815212096</v>
      </c>
      <c r="BN532" s="89">
        <f t="shared" ref="BN532" si="9">SUM(BN490,BN511)</f>
        <v>48666.508059022795</v>
      </c>
      <c r="BO532" s="89">
        <f t="shared" si="4"/>
        <v>48862.351130495997</v>
      </c>
      <c r="BP532" s="89">
        <f t="shared" ref="BP532:BS532" si="10">SUM(BP490,BP511)</f>
        <v>49004.078773985777</v>
      </c>
      <c r="BQ532" s="89">
        <f t="shared" si="10"/>
        <v>49183.271574974024</v>
      </c>
      <c r="BR532" s="89">
        <f t="shared" si="10"/>
        <v>49304.927122096618</v>
      </c>
      <c r="BS532" s="243">
        <f t="shared" si="10"/>
        <v>49452.537632593128</v>
      </c>
    </row>
    <row r="533" spans="1:113" ht="12.75" customHeight="1" x14ac:dyDescent="0.4">
      <c r="B533" s="95" t="s">
        <v>45</v>
      </c>
      <c r="C533" s="89" t="s">
        <v>30</v>
      </c>
      <c r="D533" s="89" t="s">
        <v>30</v>
      </c>
      <c r="E533" s="89" t="s">
        <v>30</v>
      </c>
      <c r="F533" s="89" t="s">
        <v>30</v>
      </c>
      <c r="G533" s="89">
        <v>73796.967085802389</v>
      </c>
      <c r="H533" s="89">
        <v>74409</v>
      </c>
      <c r="I533" s="89">
        <v>73985</v>
      </c>
      <c r="J533" s="89">
        <v>73338</v>
      </c>
      <c r="K533" s="89">
        <v>72798</v>
      </c>
      <c r="L533" s="89">
        <v>72248</v>
      </c>
      <c r="M533" s="89">
        <v>71767</v>
      </c>
      <c r="N533" s="89">
        <v>70963</v>
      </c>
      <c r="O533" s="89">
        <v>70001</v>
      </c>
      <c r="P533" s="89">
        <v>69167</v>
      </c>
      <c r="Q533" s="89">
        <v>68184</v>
      </c>
      <c r="R533" s="89">
        <v>67114</v>
      </c>
      <c r="S533" s="89">
        <v>66198</v>
      </c>
      <c r="T533" s="89">
        <v>65137</v>
      </c>
      <c r="U533" s="89">
        <v>64106</v>
      </c>
      <c r="V533" s="89">
        <v>63295</v>
      </c>
      <c r="W533" s="89">
        <v>62239</v>
      </c>
      <c r="X533" s="89">
        <v>61410</v>
      </c>
      <c r="Y533" s="89">
        <v>60429</v>
      </c>
      <c r="Z533" s="89">
        <v>59460</v>
      </c>
      <c r="AA533" s="89">
        <v>58624</v>
      </c>
      <c r="AB533" s="89">
        <v>57769</v>
      </c>
      <c r="AC533" s="89">
        <v>56987</v>
      </c>
      <c r="AD533" s="89">
        <v>57448</v>
      </c>
      <c r="AE533" s="89">
        <v>57091</v>
      </c>
      <c r="AF533" s="89">
        <v>56435</v>
      </c>
      <c r="AG533" s="89">
        <v>55935</v>
      </c>
      <c r="AH533" s="89">
        <v>55477</v>
      </c>
      <c r="AI533" s="89">
        <v>55008</v>
      </c>
      <c r="AJ533" s="89">
        <v>54868</v>
      </c>
      <c r="AK533" s="89">
        <v>54825</v>
      </c>
      <c r="AL533" s="89">
        <v>54969</v>
      </c>
      <c r="AM533" s="89">
        <v>55657</v>
      </c>
      <c r="AN533" s="89">
        <v>57775</v>
      </c>
      <c r="AO533" s="89">
        <v>62988</v>
      </c>
      <c r="AP533" s="89">
        <v>70813</v>
      </c>
      <c r="AQ533" s="93">
        <v>76964</v>
      </c>
      <c r="AR533" s="89">
        <f t="shared" si="6"/>
        <v>79682</v>
      </c>
      <c r="AS533" s="89">
        <f t="shared" si="6"/>
        <v>82270</v>
      </c>
      <c r="AT533" s="89">
        <f t="shared" si="6"/>
        <v>85005</v>
      </c>
      <c r="AU533" s="89">
        <f t="shared" si="6"/>
        <v>87809</v>
      </c>
      <c r="AV533" s="93">
        <f t="shared" si="6"/>
        <v>89670</v>
      </c>
      <c r="AW533" s="89">
        <f t="shared" si="6"/>
        <v>91301</v>
      </c>
      <c r="AX533" s="89">
        <f t="shared" si="1"/>
        <v>93206</v>
      </c>
      <c r="AY533" s="89">
        <f t="shared" si="1"/>
        <v>94819.97607900048</v>
      </c>
      <c r="AZ533" s="89">
        <f t="shared" si="1"/>
        <v>96331.205622550333</v>
      </c>
      <c r="BA533" s="89">
        <f t="shared" si="1"/>
        <v>97876.972122289648</v>
      </c>
      <c r="BB533" s="89">
        <f t="shared" si="1"/>
        <v>99313.859390942554</v>
      </c>
      <c r="BC533" s="89">
        <f t="shared" si="1"/>
        <v>100777.9042833984</v>
      </c>
      <c r="BD533" s="89">
        <f t="shared" si="1"/>
        <v>102156.67856742175</v>
      </c>
      <c r="BE533" s="89">
        <f t="shared" si="1"/>
        <v>103556.5193191611</v>
      </c>
      <c r="BF533" s="89">
        <f t="shared" si="1"/>
        <v>104825.77231094943</v>
      </c>
      <c r="BG533" s="89">
        <f t="shared" si="1"/>
        <v>106104.70968980328</v>
      </c>
      <c r="BH533" s="89">
        <f t="shared" si="1"/>
        <v>107291.06091948731</v>
      </c>
      <c r="BI533" s="89">
        <f t="shared" si="1"/>
        <v>108494.90704785711</v>
      </c>
      <c r="BJ533" s="89">
        <f t="shared" si="1"/>
        <v>109579.45135816516</v>
      </c>
      <c r="BK533" s="89">
        <f t="shared" si="1"/>
        <v>110690.35297473683</v>
      </c>
      <c r="BL533" s="89">
        <f t="shared" ref="BL533:BM533" si="11">SUM(BL491,BL512)</f>
        <v>111687.5385500798</v>
      </c>
      <c r="BM533" s="89">
        <f t="shared" si="11"/>
        <v>112695.37196793151</v>
      </c>
      <c r="BN533" s="89">
        <f t="shared" ref="BN533" si="12">SUM(BN491,BN512)</f>
        <v>113574.5952400495</v>
      </c>
      <c r="BO533" s="89">
        <f t="shared" si="4"/>
        <v>114491.21491008418</v>
      </c>
      <c r="BP533" s="89">
        <f t="shared" ref="BP533:BS533" si="13">SUM(BP491,BP512)</f>
        <v>115282.60188652869</v>
      </c>
      <c r="BQ533" s="89">
        <f t="shared" si="13"/>
        <v>116104.32572735364</v>
      </c>
      <c r="BR533" s="89">
        <f t="shared" si="13"/>
        <v>116826.10616429272</v>
      </c>
      <c r="BS533" s="243">
        <f t="shared" si="13"/>
        <v>117585.16633994543</v>
      </c>
    </row>
    <row r="534" spans="1:113" ht="12.75" customHeight="1" x14ac:dyDescent="0.4">
      <c r="B534" s="95" t="s">
        <v>46</v>
      </c>
      <c r="C534" s="89" t="s">
        <v>30</v>
      </c>
      <c r="D534" s="89" t="s">
        <v>30</v>
      </c>
      <c r="E534" s="89" t="s">
        <v>30</v>
      </c>
      <c r="F534" s="89" t="s">
        <v>30</v>
      </c>
      <c r="G534" s="89">
        <v>27977.872791384842</v>
      </c>
      <c r="H534" s="89">
        <v>27598</v>
      </c>
      <c r="I534" s="89">
        <v>27145</v>
      </c>
      <c r="J534" s="89">
        <v>26654</v>
      </c>
      <c r="K534" s="89">
        <v>26301</v>
      </c>
      <c r="L534" s="89">
        <v>25892</v>
      </c>
      <c r="M534" s="89">
        <v>25527</v>
      </c>
      <c r="N534" s="89">
        <v>24950</v>
      </c>
      <c r="O534" s="89">
        <v>24552</v>
      </c>
      <c r="P534" s="89">
        <v>24072</v>
      </c>
      <c r="Q534" s="89">
        <v>23624</v>
      </c>
      <c r="R534" s="89">
        <v>23121</v>
      </c>
      <c r="S534" s="89">
        <v>22608</v>
      </c>
      <c r="T534" s="89">
        <v>22003</v>
      </c>
      <c r="U534" s="89">
        <v>21455</v>
      </c>
      <c r="V534" s="89">
        <v>20959</v>
      </c>
      <c r="W534" s="89">
        <v>20427</v>
      </c>
      <c r="X534" s="89">
        <v>19853</v>
      </c>
      <c r="Y534" s="89">
        <v>19299</v>
      </c>
      <c r="Z534" s="89">
        <v>18736</v>
      </c>
      <c r="AA534" s="89">
        <v>18203</v>
      </c>
      <c r="AB534" s="89">
        <v>17705</v>
      </c>
      <c r="AC534" s="89">
        <v>17249</v>
      </c>
      <c r="AD534" s="89">
        <v>17116</v>
      </c>
      <c r="AE534" s="89">
        <v>16729</v>
      </c>
      <c r="AF534" s="89">
        <v>16286</v>
      </c>
      <c r="AG534" s="89">
        <v>15889</v>
      </c>
      <c r="AH534" s="89">
        <v>15515</v>
      </c>
      <c r="AI534" s="89">
        <v>15156</v>
      </c>
      <c r="AJ534" s="89">
        <v>14771</v>
      </c>
      <c r="AK534" s="89">
        <v>14520</v>
      </c>
      <c r="AL534" s="89">
        <v>14285</v>
      </c>
      <c r="AM534" s="89">
        <v>14155</v>
      </c>
      <c r="AN534" s="89">
        <v>14174</v>
      </c>
      <c r="AO534" s="89">
        <v>15046</v>
      </c>
      <c r="AP534" s="89">
        <v>16660</v>
      </c>
      <c r="AQ534" s="93">
        <v>18508</v>
      </c>
      <c r="AR534" s="89">
        <f t="shared" si="6"/>
        <v>18933</v>
      </c>
      <c r="AS534" s="89">
        <f t="shared" si="6"/>
        <v>19348</v>
      </c>
      <c r="AT534" s="89">
        <f t="shared" si="6"/>
        <v>19815</v>
      </c>
      <c r="AU534" s="89">
        <f t="shared" si="6"/>
        <v>20329</v>
      </c>
      <c r="AV534" s="93">
        <f>SUM(AV492,AV513)</f>
        <v>20620</v>
      </c>
      <c r="AW534" s="89">
        <f t="shared" si="6"/>
        <v>20844</v>
      </c>
      <c r="AX534" s="89">
        <f>SUM(AX492,AX513)</f>
        <v>21190</v>
      </c>
      <c r="AY534" s="89">
        <f t="shared" si="1"/>
        <v>21447.333014900447</v>
      </c>
      <c r="AZ534" s="89">
        <f t="shared" si="1"/>
        <v>21689.323483989967</v>
      </c>
      <c r="BA534" s="89">
        <f t="shared" si="1"/>
        <v>21952.423328248511</v>
      </c>
      <c r="BB534" s="89">
        <f>SUM(BB492,BB513)</f>
        <v>22188.910488447797</v>
      </c>
      <c r="BC534" s="89">
        <f t="shared" si="1"/>
        <v>22431.572269381846</v>
      </c>
      <c r="BD534" s="89">
        <f t="shared" si="1"/>
        <v>22658.614624313253</v>
      </c>
      <c r="BE534" s="89">
        <f t="shared" si="1"/>
        <v>22897.827658535258</v>
      </c>
      <c r="BF534" s="89">
        <f t="shared" si="1"/>
        <v>23110.660179813571</v>
      </c>
      <c r="BG534" s="89">
        <f t="shared" si="1"/>
        <v>23333.444604255747</v>
      </c>
      <c r="BH534" s="89">
        <f t="shared" si="1"/>
        <v>23538.562347892854</v>
      </c>
      <c r="BI534" s="89">
        <f t="shared" si="1"/>
        <v>23750.721119740192</v>
      </c>
      <c r="BJ534" s="89">
        <f t="shared" si="1"/>
        <v>23930.776532915872</v>
      </c>
      <c r="BK534" s="89">
        <f t="shared" si="1"/>
        <v>24116.042941417665</v>
      </c>
      <c r="BL534" s="89">
        <f t="shared" ref="BL534:BM534" si="14">SUM(BL492,BL513)</f>
        <v>24286.939604267696</v>
      </c>
      <c r="BM534" s="89">
        <f t="shared" si="14"/>
        <v>24466.708192197984</v>
      </c>
      <c r="BN534" s="89">
        <f t="shared" ref="BN534" si="15">SUM(BN492,BN513)</f>
        <v>24613.386834437555</v>
      </c>
      <c r="BO534" s="89">
        <f t="shared" si="4"/>
        <v>24764.499132568264</v>
      </c>
      <c r="BP534" s="89">
        <f t="shared" ref="BP534:BS534" si="16">SUM(BP492,BP513)</f>
        <v>24885.775302888309</v>
      </c>
      <c r="BQ534" s="89">
        <f t="shared" si="16"/>
        <v>25012.755917727278</v>
      </c>
      <c r="BR534" s="89">
        <f t="shared" si="16"/>
        <v>25114.718210680167</v>
      </c>
      <c r="BS534" s="243">
        <f t="shared" si="16"/>
        <v>25225.758068899602</v>
      </c>
    </row>
    <row r="535" spans="1:113" ht="12.75" customHeight="1" x14ac:dyDescent="0.4">
      <c r="B535" s="95" t="s">
        <v>47</v>
      </c>
      <c r="C535" s="89" t="s">
        <v>30</v>
      </c>
      <c r="D535" s="89" t="s">
        <v>30</v>
      </c>
      <c r="E535" s="89" t="s">
        <v>30</v>
      </c>
      <c r="F535" s="89" t="s">
        <v>30</v>
      </c>
      <c r="G535" s="89">
        <v>29342.186585792326</v>
      </c>
      <c r="H535" s="89">
        <v>29338</v>
      </c>
      <c r="I535" s="89">
        <v>28995</v>
      </c>
      <c r="J535" s="89">
        <v>28699</v>
      </c>
      <c r="K535" s="89">
        <v>28485</v>
      </c>
      <c r="L535" s="89">
        <v>28032</v>
      </c>
      <c r="M535" s="89">
        <v>27689</v>
      </c>
      <c r="N535" s="89">
        <v>27195</v>
      </c>
      <c r="O535" s="89">
        <v>26776</v>
      </c>
      <c r="P535" s="89">
        <v>26335</v>
      </c>
      <c r="Q535" s="89">
        <v>25823</v>
      </c>
      <c r="R535" s="89">
        <v>25363</v>
      </c>
      <c r="S535" s="89">
        <v>24835</v>
      </c>
      <c r="T535" s="89">
        <v>24281</v>
      </c>
      <c r="U535" s="89">
        <v>23773</v>
      </c>
      <c r="V535" s="89">
        <v>23233</v>
      </c>
      <c r="W535" s="89">
        <v>22696</v>
      </c>
      <c r="X535" s="89">
        <v>22172</v>
      </c>
      <c r="Y535" s="89">
        <v>21758</v>
      </c>
      <c r="Z535" s="89">
        <v>21309</v>
      </c>
      <c r="AA535" s="89">
        <v>20941</v>
      </c>
      <c r="AB535" s="89">
        <v>20521</v>
      </c>
      <c r="AC535" s="89">
        <v>20192</v>
      </c>
      <c r="AD535" s="89">
        <v>20309</v>
      </c>
      <c r="AE535" s="89">
        <v>20020</v>
      </c>
      <c r="AF535" s="89">
        <v>19667</v>
      </c>
      <c r="AG535" s="89">
        <v>19286</v>
      </c>
      <c r="AH535" s="89">
        <v>19020</v>
      </c>
      <c r="AI535" s="89">
        <v>18757</v>
      </c>
      <c r="AJ535" s="89">
        <v>18396</v>
      </c>
      <c r="AK535" s="89">
        <v>18210</v>
      </c>
      <c r="AL535" s="89">
        <v>18071</v>
      </c>
      <c r="AM535" s="89">
        <v>18066</v>
      </c>
      <c r="AN535" s="89">
        <v>18322</v>
      </c>
      <c r="AO535" s="89">
        <v>19278</v>
      </c>
      <c r="AP535" s="89">
        <v>21612</v>
      </c>
      <c r="AQ535" s="93">
        <v>23546</v>
      </c>
      <c r="AR535" s="89">
        <f t="shared" si="6"/>
        <v>24359</v>
      </c>
      <c r="AS535" s="89">
        <f t="shared" si="6"/>
        <v>25059</v>
      </c>
      <c r="AT535" s="89">
        <f>SUM(AT493,AT514)</f>
        <v>25805</v>
      </c>
      <c r="AU535" s="89">
        <f t="shared" si="6"/>
        <v>26807</v>
      </c>
      <c r="AV535" s="93">
        <f t="shared" si="6"/>
        <v>27347</v>
      </c>
      <c r="AW535" s="89">
        <f t="shared" si="6"/>
        <v>27834</v>
      </c>
      <c r="AX535" s="89">
        <f>SUM(AX493,AX514)</f>
        <v>28471</v>
      </c>
      <c r="AY535" s="89">
        <f t="shared" si="1"/>
        <v>28960.521698582903</v>
      </c>
      <c r="AZ535" s="89">
        <f t="shared" si="1"/>
        <v>29427.557857203406</v>
      </c>
      <c r="BA535" s="89">
        <f t="shared" si="1"/>
        <v>29909.767963736827</v>
      </c>
      <c r="BB535" s="89">
        <f t="shared" si="1"/>
        <v>30352.609038211071</v>
      </c>
      <c r="BC535" s="89">
        <f t="shared" si="1"/>
        <v>30805.46627646558</v>
      </c>
      <c r="BD535" s="89">
        <f t="shared" si="1"/>
        <v>31225.142843600923</v>
      </c>
      <c r="BE535" s="89">
        <f t="shared" si="1"/>
        <v>31650.707011668848</v>
      </c>
      <c r="BF535" s="89">
        <f t="shared" si="1"/>
        <v>32045.494502625927</v>
      </c>
      <c r="BG535" s="89">
        <f t="shared" si="1"/>
        <v>32449.786858296997</v>
      </c>
      <c r="BH535" s="89">
        <f t="shared" si="1"/>
        <v>32810.730287888255</v>
      </c>
      <c r="BI535" s="89">
        <f t="shared" si="1"/>
        <v>33177.377412987458</v>
      </c>
      <c r="BJ535" s="89">
        <f t="shared" si="1"/>
        <v>33514.743647403615</v>
      </c>
      <c r="BK535" s="89">
        <f t="shared" si="1"/>
        <v>33856.662992067591</v>
      </c>
      <c r="BL535" s="89">
        <f t="shared" ref="BL535:BM535" si="17">SUM(BL493,BL514)</f>
        <v>34163.050762270897</v>
      </c>
      <c r="BM535" s="89">
        <f t="shared" si="17"/>
        <v>34478.459094448386</v>
      </c>
      <c r="BN535" s="89">
        <f t="shared" ref="BN535" si="18">SUM(BN493,BN514)</f>
        <v>34758.963356774868</v>
      </c>
      <c r="BO535" s="89">
        <f t="shared" si="4"/>
        <v>35042.421582449111</v>
      </c>
      <c r="BP535" s="89">
        <f t="shared" ref="BP535:BS535" si="19">SUM(BP493,BP514)</f>
        <v>35290.45748987863</v>
      </c>
      <c r="BQ535" s="89">
        <f t="shared" si="19"/>
        <v>35548.85189981501</v>
      </c>
      <c r="BR535" s="89">
        <f t="shared" si="19"/>
        <v>35776.851300085473</v>
      </c>
      <c r="BS535" s="243">
        <f t="shared" si="19"/>
        <v>36014.968656877129</v>
      </c>
    </row>
    <row r="536" spans="1:113" ht="12.75" customHeight="1" x14ac:dyDescent="0.4">
      <c r="B536" s="95" t="s">
        <v>48</v>
      </c>
      <c r="C536" s="89" t="s">
        <v>30</v>
      </c>
      <c r="D536" s="89" t="s">
        <v>30</v>
      </c>
      <c r="E536" s="89" t="s">
        <v>30</v>
      </c>
      <c r="F536" s="89" t="s">
        <v>30</v>
      </c>
      <c r="G536" s="89">
        <v>11375.081622555152</v>
      </c>
      <c r="H536" s="89">
        <v>11350</v>
      </c>
      <c r="I536" s="89">
        <v>11095</v>
      </c>
      <c r="J536" s="89">
        <v>10884</v>
      </c>
      <c r="K536" s="89">
        <v>10839</v>
      </c>
      <c r="L536" s="89">
        <v>10559</v>
      </c>
      <c r="M536" s="89">
        <v>10378</v>
      </c>
      <c r="N536" s="89">
        <v>10221</v>
      </c>
      <c r="O536" s="89">
        <v>9988</v>
      </c>
      <c r="P536" s="89">
        <v>9774</v>
      </c>
      <c r="Q536" s="89">
        <v>9523</v>
      </c>
      <c r="R536" s="89">
        <v>9319</v>
      </c>
      <c r="S536" s="89">
        <v>9053</v>
      </c>
      <c r="T536" s="89">
        <v>8775</v>
      </c>
      <c r="U536" s="89">
        <v>8593</v>
      </c>
      <c r="V536" s="89">
        <v>8396</v>
      </c>
      <c r="W536" s="89">
        <v>8155</v>
      </c>
      <c r="X536" s="89">
        <v>7932</v>
      </c>
      <c r="Y536" s="89">
        <v>7720</v>
      </c>
      <c r="Z536" s="89">
        <v>7517</v>
      </c>
      <c r="AA536" s="89">
        <v>7268</v>
      </c>
      <c r="AB536" s="89">
        <v>7064</v>
      </c>
      <c r="AC536" s="89">
        <v>6842</v>
      </c>
      <c r="AD536" s="89">
        <v>6840</v>
      </c>
      <c r="AE536" s="89">
        <v>6693</v>
      </c>
      <c r="AF536" s="89">
        <v>6545</v>
      </c>
      <c r="AG536" s="89">
        <v>6426</v>
      </c>
      <c r="AH536" s="89">
        <v>6286</v>
      </c>
      <c r="AI536" s="89">
        <v>6162</v>
      </c>
      <c r="AJ536" s="89">
        <v>6003</v>
      </c>
      <c r="AK536" s="89">
        <v>5891</v>
      </c>
      <c r="AL536" s="89">
        <v>5799</v>
      </c>
      <c r="AM536" s="89">
        <v>5743</v>
      </c>
      <c r="AN536" s="89">
        <v>5733</v>
      </c>
      <c r="AO536" s="89">
        <v>5913</v>
      </c>
      <c r="AP536" s="89">
        <v>6260</v>
      </c>
      <c r="AQ536" s="93">
        <v>6629</v>
      </c>
      <c r="AR536" s="89">
        <f t="shared" si="6"/>
        <v>6712</v>
      </c>
      <c r="AS536" s="89">
        <f>SUM(AS494,AS515)</f>
        <v>6784</v>
      </c>
      <c r="AT536" s="89">
        <f>SUM(AT494,AT515)</f>
        <v>6900</v>
      </c>
      <c r="AU536" s="89">
        <f t="shared" si="0"/>
        <v>7052</v>
      </c>
      <c r="AV536" s="93">
        <f t="shared" si="0"/>
        <v>7089</v>
      </c>
      <c r="AW536" s="89">
        <f t="shared" si="0"/>
        <v>7174</v>
      </c>
      <c r="AX536" s="89">
        <f t="shared" si="1"/>
        <v>7262</v>
      </c>
      <c r="AY536" s="89">
        <f t="shared" si="1"/>
        <v>7326.7137968500429</v>
      </c>
      <c r="AZ536" s="89">
        <f t="shared" si="1"/>
        <v>7395.9637403290153</v>
      </c>
      <c r="BA536" s="89">
        <f t="shared" si="1"/>
        <v>7472.7603734326694</v>
      </c>
      <c r="BB536" s="89">
        <f t="shared" si="1"/>
        <v>7545.2711163780477</v>
      </c>
      <c r="BC536" s="89">
        <f t="shared" si="1"/>
        <v>7623.2354534097358</v>
      </c>
      <c r="BD536" s="89">
        <f t="shared" si="1"/>
        <v>7681.1764830025677</v>
      </c>
      <c r="BE536" s="89">
        <f t="shared" si="1"/>
        <v>7742.4916054413279</v>
      </c>
      <c r="BF536" s="89">
        <f t="shared" si="1"/>
        <v>7801.6211100792334</v>
      </c>
      <c r="BG536" s="89">
        <f t="shared" si="1"/>
        <v>7869.140738506303</v>
      </c>
      <c r="BH536" s="89">
        <f t="shared" si="1"/>
        <v>7925.4746486688146</v>
      </c>
      <c r="BI536" s="89">
        <f t="shared" si="1"/>
        <v>7986.4375421302429</v>
      </c>
      <c r="BJ536" s="89">
        <f t="shared" si="1"/>
        <v>8041.7164335812722</v>
      </c>
      <c r="BK536" s="89">
        <f t="shared" si="1"/>
        <v>8099.6406714569075</v>
      </c>
      <c r="BL536" s="89">
        <f t="shared" ref="BL536:BM536" si="20">SUM(BL494,BL515)</f>
        <v>8151.4737086433634</v>
      </c>
      <c r="BM536" s="89">
        <f t="shared" si="20"/>
        <v>8208.1733659928686</v>
      </c>
      <c r="BN536" s="89">
        <f t="shared" ref="BN536" si="21">SUM(BN494,BN515)</f>
        <v>8252.072951212107</v>
      </c>
      <c r="BO536" s="89">
        <f t="shared" si="4"/>
        <v>8296.2915534978256</v>
      </c>
      <c r="BP536" s="89">
        <f t="shared" ref="BP536:BS536" si="22">SUM(BP494,BP515)</f>
        <v>8336.3934462976922</v>
      </c>
      <c r="BQ536" s="89">
        <f t="shared" si="22"/>
        <v>8380.3968095390283</v>
      </c>
      <c r="BR536" s="89">
        <f t="shared" si="22"/>
        <v>8417.91246397553</v>
      </c>
      <c r="BS536" s="243">
        <f t="shared" si="22"/>
        <v>8458.7291817117257</v>
      </c>
    </row>
    <row r="537" spans="1:113" ht="12.75" customHeight="1" x14ac:dyDescent="0.4">
      <c r="B537" s="95" t="s">
        <v>49</v>
      </c>
      <c r="C537" s="89" t="s">
        <v>30</v>
      </c>
      <c r="D537" s="89" t="s">
        <v>30</v>
      </c>
      <c r="E537" s="89" t="s">
        <v>30</v>
      </c>
      <c r="F537" s="89" t="s">
        <v>30</v>
      </c>
      <c r="G537" s="89">
        <v>1195.1876091467707</v>
      </c>
      <c r="H537" s="89">
        <v>1296</v>
      </c>
      <c r="I537" s="89">
        <v>1277</v>
      </c>
      <c r="J537" s="89">
        <v>1284</v>
      </c>
      <c r="K537" s="89">
        <v>1284</v>
      </c>
      <c r="L537" s="89">
        <v>1292</v>
      </c>
      <c r="M537" s="89">
        <v>1272</v>
      </c>
      <c r="N537" s="89">
        <v>1282</v>
      </c>
      <c r="O537" s="89">
        <v>1270</v>
      </c>
      <c r="P537" s="89">
        <v>1236</v>
      </c>
      <c r="Q537" s="89">
        <v>1228</v>
      </c>
      <c r="R537" s="89">
        <v>1228</v>
      </c>
      <c r="S537" s="89">
        <v>1207</v>
      </c>
      <c r="T537" s="89">
        <v>1186</v>
      </c>
      <c r="U537" s="89">
        <v>1165</v>
      </c>
      <c r="V537" s="89">
        <v>1151</v>
      </c>
      <c r="W537" s="89">
        <v>1150</v>
      </c>
      <c r="X537" s="89">
        <v>1157</v>
      </c>
      <c r="Y537" s="89">
        <v>1164</v>
      </c>
      <c r="Z537" s="89">
        <v>1163</v>
      </c>
      <c r="AA537" s="89">
        <v>1173</v>
      </c>
      <c r="AB537" s="89">
        <v>1168</v>
      </c>
      <c r="AC537" s="89">
        <v>1159</v>
      </c>
      <c r="AD537" s="89">
        <v>1208</v>
      </c>
      <c r="AE537" s="89">
        <v>1267</v>
      </c>
      <c r="AF537" s="89">
        <v>1279</v>
      </c>
      <c r="AG537" s="89">
        <v>1291</v>
      </c>
      <c r="AH537" s="89">
        <v>1351</v>
      </c>
      <c r="AI537" s="89">
        <v>1401</v>
      </c>
      <c r="AJ537" s="89">
        <v>1423</v>
      </c>
      <c r="AK537" s="89">
        <v>1497</v>
      </c>
      <c r="AL537" s="89">
        <v>1635</v>
      </c>
      <c r="AM537" s="89">
        <v>1837</v>
      </c>
      <c r="AN537" s="89">
        <v>2149</v>
      </c>
      <c r="AO537" s="89">
        <v>2892</v>
      </c>
      <c r="AP537" s="89">
        <v>3776</v>
      </c>
      <c r="AQ537" s="93">
        <v>4750</v>
      </c>
      <c r="AR537" s="89">
        <f t="shared" si="6"/>
        <v>5149</v>
      </c>
      <c r="AS537" s="89">
        <f t="shared" si="6"/>
        <v>5481</v>
      </c>
      <c r="AT537" s="89">
        <f t="shared" si="6"/>
        <v>5706</v>
      </c>
      <c r="AU537" s="89">
        <f t="shared" si="6"/>
        <v>5827</v>
      </c>
      <c r="AV537" s="93">
        <f t="shared" si="6"/>
        <v>5964</v>
      </c>
      <c r="AW537" s="89">
        <f t="shared" si="6"/>
        <v>6079</v>
      </c>
      <c r="AX537" s="89">
        <f t="shared" si="1"/>
        <v>6047</v>
      </c>
      <c r="AY537" s="89">
        <f t="shared" si="1"/>
        <v>6153.1238717318156</v>
      </c>
      <c r="AZ537" s="89">
        <f t="shared" si="1"/>
        <v>6254.5800298953545</v>
      </c>
      <c r="BA537" s="89">
        <f t="shared" si="1"/>
        <v>6353.4930797343559</v>
      </c>
      <c r="BB537" s="89">
        <f t="shared" si="1"/>
        <v>6446.9757126068416</v>
      </c>
      <c r="BC537" s="89">
        <f t="shared" si="1"/>
        <v>6534.5065247462298</v>
      </c>
      <c r="BD537" s="89">
        <f t="shared" si="1"/>
        <v>6617.4936114243337</v>
      </c>
      <c r="BE537" s="89">
        <f t="shared" si="1"/>
        <v>6696.8891438353594</v>
      </c>
      <c r="BF537" s="89">
        <f t="shared" si="1"/>
        <v>6779.9791828806856</v>
      </c>
      <c r="BG537" s="89">
        <f t="shared" si="1"/>
        <v>6860.2915195174774</v>
      </c>
      <c r="BH537" s="89">
        <f t="shared" si="1"/>
        <v>6935.5660932600113</v>
      </c>
      <c r="BI537" s="89">
        <f t="shared" si="1"/>
        <v>7012.4118947080924</v>
      </c>
      <c r="BJ537" s="89">
        <f t="shared" si="1"/>
        <v>7081.7847155026147</v>
      </c>
      <c r="BK537" s="89">
        <f t="shared" si="1"/>
        <v>7148.1384276716208</v>
      </c>
      <c r="BL537" s="89">
        <f t="shared" ref="BL537:BM537" si="23">SUM(BL495,BL516)</f>
        <v>7215.5918425950085</v>
      </c>
      <c r="BM537" s="89">
        <f t="shared" si="23"/>
        <v>7281.3449948616963</v>
      </c>
      <c r="BN537" s="89">
        <f t="shared" ref="BN537" si="24">SUM(BN495,BN516)</f>
        <v>7341.2932944481918</v>
      </c>
      <c r="BO537" s="89">
        <f t="shared" si="4"/>
        <v>7403.2329405623423</v>
      </c>
      <c r="BP537" s="89">
        <f t="shared" ref="BP537:BS537" si="25">SUM(BP495,BP516)</f>
        <v>7466.5753477291355</v>
      </c>
      <c r="BQ537" s="89">
        <f t="shared" si="25"/>
        <v>7530.6705052331254</v>
      </c>
      <c r="BR537" s="89">
        <f t="shared" si="25"/>
        <v>7590.0508514305375</v>
      </c>
      <c r="BS537" s="243">
        <f t="shared" si="25"/>
        <v>7651.6906496645706</v>
      </c>
    </row>
    <row r="538" spans="1:113" ht="12.75" customHeight="1" x14ac:dyDescent="0.4">
      <c r="B538" s="95" t="s">
        <v>50</v>
      </c>
      <c r="C538" s="89" t="s">
        <v>30</v>
      </c>
      <c r="D538" s="89" t="s">
        <v>30</v>
      </c>
      <c r="E538" s="89" t="s">
        <v>30</v>
      </c>
      <c r="F538" s="89" t="s">
        <v>30</v>
      </c>
      <c r="G538" s="89">
        <v>6004.8023432957471</v>
      </c>
      <c r="H538" s="89">
        <v>5826</v>
      </c>
      <c r="I538" s="89">
        <v>5854</v>
      </c>
      <c r="J538" s="89">
        <v>5824</v>
      </c>
      <c r="K538" s="89">
        <v>5819</v>
      </c>
      <c r="L538" s="89">
        <v>5807</v>
      </c>
      <c r="M538" s="89">
        <v>5843</v>
      </c>
      <c r="N538" s="89">
        <v>5833</v>
      </c>
      <c r="O538" s="89">
        <v>5777</v>
      </c>
      <c r="P538" s="89">
        <v>5776</v>
      </c>
      <c r="Q538" s="89">
        <v>5732</v>
      </c>
      <c r="R538" s="89">
        <v>5699</v>
      </c>
      <c r="S538" s="89">
        <v>5643</v>
      </c>
      <c r="T538" s="89">
        <v>5617</v>
      </c>
      <c r="U538" s="89">
        <v>5496</v>
      </c>
      <c r="V538" s="89">
        <v>5455</v>
      </c>
      <c r="W538" s="89">
        <v>5404</v>
      </c>
      <c r="X538" s="89">
        <v>5309</v>
      </c>
      <c r="Y538" s="89">
        <v>5265</v>
      </c>
      <c r="Z538" s="89">
        <v>5208</v>
      </c>
      <c r="AA538" s="89">
        <v>5145</v>
      </c>
      <c r="AB538" s="89">
        <v>5102</v>
      </c>
      <c r="AC538" s="89">
        <v>5086</v>
      </c>
      <c r="AD538" s="89">
        <v>5230</v>
      </c>
      <c r="AE538" s="89">
        <v>5268</v>
      </c>
      <c r="AF538" s="89">
        <v>5216</v>
      </c>
      <c r="AG538" s="89">
        <v>5253</v>
      </c>
      <c r="AH538" s="89">
        <v>5280</v>
      </c>
      <c r="AI538" s="89">
        <v>5294</v>
      </c>
      <c r="AJ538" s="89">
        <v>5275</v>
      </c>
      <c r="AK538" s="89">
        <v>5306</v>
      </c>
      <c r="AL538" s="89">
        <v>5413</v>
      </c>
      <c r="AM538" s="89">
        <v>5522</v>
      </c>
      <c r="AN538" s="89">
        <v>5991</v>
      </c>
      <c r="AO538" s="89">
        <v>7090</v>
      </c>
      <c r="AP538" s="89">
        <v>9139</v>
      </c>
      <c r="AQ538" s="93">
        <v>10542</v>
      </c>
      <c r="AR538" s="89">
        <f t="shared" si="6"/>
        <v>11035</v>
      </c>
      <c r="AS538" s="89">
        <f t="shared" si="6"/>
        <v>11651</v>
      </c>
      <c r="AT538" s="89">
        <f t="shared" si="6"/>
        <v>12180</v>
      </c>
      <c r="AU538" s="89">
        <f t="shared" si="6"/>
        <v>12886</v>
      </c>
      <c r="AV538" s="93">
        <f t="shared" si="6"/>
        <v>13261</v>
      </c>
      <c r="AW538" s="89">
        <f t="shared" si="6"/>
        <v>13656</v>
      </c>
      <c r="AX538" s="89">
        <f t="shared" si="1"/>
        <v>13904</v>
      </c>
      <c r="AY538" s="89">
        <f t="shared" si="1"/>
        <v>14219.72482892745</v>
      </c>
      <c r="AZ538" s="89">
        <f t="shared" si="1"/>
        <v>14526.913196774207</v>
      </c>
      <c r="BA538" s="89">
        <f t="shared" si="1"/>
        <v>14828.00414522646</v>
      </c>
      <c r="BB538" s="89">
        <f t="shared" si="1"/>
        <v>15102.414342378348</v>
      </c>
      <c r="BC538" s="89">
        <f t="shared" si="1"/>
        <v>15367.159960088262</v>
      </c>
      <c r="BD538" s="89">
        <f t="shared" si="1"/>
        <v>15611.775825068404</v>
      </c>
      <c r="BE538" s="89">
        <f t="shared" si="1"/>
        <v>15848.728149230397</v>
      </c>
      <c r="BF538" s="89">
        <f t="shared" si="1"/>
        <v>16067.762365197443</v>
      </c>
      <c r="BG538" s="89">
        <f t="shared" si="1"/>
        <v>16284.584876822762</v>
      </c>
      <c r="BH538" s="89">
        <f t="shared" si="1"/>
        <v>16480.579496070182</v>
      </c>
      <c r="BI538" s="89">
        <f t="shared" si="1"/>
        <v>16671.480584688128</v>
      </c>
      <c r="BJ538" s="89">
        <f t="shared" si="1"/>
        <v>16846.317137874561</v>
      </c>
      <c r="BK538" s="89">
        <f t="shared" si="1"/>
        <v>17019.545459172532</v>
      </c>
      <c r="BL538" s="89">
        <f t="shared" ref="BL538:BM538" si="26">SUM(BL496,BL517)</f>
        <v>17171.755602926194</v>
      </c>
      <c r="BM538" s="89">
        <f t="shared" si="26"/>
        <v>17327.09054429947</v>
      </c>
      <c r="BN538" s="89">
        <f t="shared" ref="BN538" si="27">SUM(BN496,BN517)</f>
        <v>17470.19074904736</v>
      </c>
      <c r="BO538" s="89">
        <f t="shared" si="4"/>
        <v>17614.413236081797</v>
      </c>
      <c r="BP538" s="89">
        <f t="shared" ref="BP538:BS538" si="28">SUM(BP496,BP517)</f>
        <v>17744.983499866405</v>
      </c>
      <c r="BQ538" s="89">
        <f t="shared" si="28"/>
        <v>17874.972016862088</v>
      </c>
      <c r="BR538" s="89">
        <f t="shared" si="28"/>
        <v>17986.743725610388</v>
      </c>
      <c r="BS538" s="243">
        <f t="shared" si="28"/>
        <v>18102.635655185612</v>
      </c>
      <c r="CA538" s="131"/>
      <c r="CB538" s="131"/>
      <c r="CC538" s="131"/>
      <c r="CD538" s="131"/>
      <c r="CE538" s="131"/>
      <c r="CF538" s="131"/>
      <c r="CG538" s="131"/>
      <c r="CH538" s="128"/>
      <c r="CI538" s="128"/>
      <c r="CJ538" s="128"/>
      <c r="CK538" s="128"/>
      <c r="CL538" s="128"/>
      <c r="CM538" s="128"/>
      <c r="CN538" s="128"/>
      <c r="CO538" s="128"/>
      <c r="CP538" s="128"/>
      <c r="CQ538" s="128"/>
      <c r="CR538" s="128"/>
      <c r="CS538" s="128"/>
      <c r="CT538" s="128"/>
      <c r="CU538" s="128"/>
      <c r="CV538" s="128"/>
      <c r="CW538" s="128"/>
      <c r="CX538" s="128"/>
      <c r="CY538" s="128"/>
      <c r="CZ538" s="128"/>
      <c r="DA538" s="128"/>
      <c r="DB538" s="128"/>
      <c r="DC538" s="128"/>
      <c r="DD538" s="128"/>
      <c r="DE538" s="128"/>
      <c r="DF538" s="128"/>
      <c r="DG538" s="128"/>
      <c r="DH538" s="128"/>
      <c r="DI538" s="128"/>
    </row>
    <row r="539" spans="1:113" ht="12.75" customHeight="1" x14ac:dyDescent="0.4">
      <c r="B539" s="95" t="s">
        <v>54</v>
      </c>
      <c r="C539" s="89" t="s">
        <v>30</v>
      </c>
      <c r="D539" s="89" t="s">
        <v>30</v>
      </c>
      <c r="E539" s="89" t="s">
        <v>30</v>
      </c>
      <c r="F539" s="89" t="s">
        <v>30</v>
      </c>
      <c r="G539" s="89">
        <v>0</v>
      </c>
      <c r="H539" s="89">
        <v>0</v>
      </c>
      <c r="I539" s="89">
        <v>0</v>
      </c>
      <c r="J539" s="89">
        <v>0</v>
      </c>
      <c r="K539" s="89">
        <v>0</v>
      </c>
      <c r="L539" s="89">
        <v>0</v>
      </c>
      <c r="M539" s="89">
        <v>0</v>
      </c>
      <c r="N539" s="89">
        <v>0</v>
      </c>
      <c r="O539" s="89">
        <v>0</v>
      </c>
      <c r="P539" s="89">
        <v>0</v>
      </c>
      <c r="Q539" s="89">
        <v>0</v>
      </c>
      <c r="R539" s="89">
        <v>0</v>
      </c>
      <c r="S539" s="89">
        <v>108</v>
      </c>
      <c r="T539" s="89">
        <v>102</v>
      </c>
      <c r="U539" s="89">
        <v>147</v>
      </c>
      <c r="V539" s="89">
        <v>153</v>
      </c>
      <c r="W539" s="89">
        <v>254</v>
      </c>
      <c r="X539" s="89">
        <v>694</v>
      </c>
      <c r="Y539" s="89">
        <v>745</v>
      </c>
      <c r="Z539" s="89">
        <v>786</v>
      </c>
      <c r="AA539" s="89">
        <v>844</v>
      </c>
      <c r="AB539" s="89">
        <v>847</v>
      </c>
      <c r="AC539" s="89">
        <v>869</v>
      </c>
      <c r="AD539" s="89">
        <v>913</v>
      </c>
      <c r="AE539" s="89">
        <v>947</v>
      </c>
      <c r="AF539" s="89">
        <v>982</v>
      </c>
      <c r="AG539" s="89">
        <v>1034</v>
      </c>
      <c r="AH539" s="89">
        <v>1078</v>
      </c>
      <c r="AI539" s="89">
        <v>1117</v>
      </c>
      <c r="AJ539" s="89">
        <v>1176</v>
      </c>
      <c r="AK539" s="89">
        <v>1211</v>
      </c>
      <c r="AL539" s="89">
        <v>1234</v>
      </c>
      <c r="AM539" s="89">
        <v>1274</v>
      </c>
      <c r="AN539" s="89">
        <v>1323</v>
      </c>
      <c r="AO539" s="89">
        <v>1386</v>
      </c>
      <c r="AP539" s="89">
        <v>1460</v>
      </c>
      <c r="AQ539" s="93">
        <v>1528</v>
      </c>
      <c r="AR539" s="89">
        <f t="shared" si="6"/>
        <v>1589</v>
      </c>
      <c r="AS539" s="89">
        <f t="shared" si="6"/>
        <v>1627</v>
      </c>
      <c r="AT539" s="89">
        <f t="shared" si="6"/>
        <v>1759</v>
      </c>
      <c r="AU539" s="89">
        <f t="shared" si="6"/>
        <v>1790</v>
      </c>
      <c r="AV539" s="93">
        <f t="shared" si="6"/>
        <v>1839</v>
      </c>
      <c r="AW539" s="89">
        <f t="shared" si="6"/>
        <v>1846</v>
      </c>
      <c r="AX539" s="89">
        <f t="shared" si="1"/>
        <v>1909</v>
      </c>
      <c r="AY539" s="89">
        <f t="shared" si="1"/>
        <v>1964.8967863891835</v>
      </c>
      <c r="AZ539" s="89">
        <f t="shared" si="1"/>
        <v>2013.4739162651294</v>
      </c>
      <c r="BA539" s="89">
        <f t="shared" si="1"/>
        <v>2059.3728784460886</v>
      </c>
      <c r="BB539" s="89">
        <f t="shared" si="1"/>
        <v>2110.9115434813552</v>
      </c>
      <c r="BC539" s="89">
        <f t="shared" si="1"/>
        <v>2163.9413300743508</v>
      </c>
      <c r="BD539" s="89">
        <f t="shared" si="1"/>
        <v>2213.8156128536702</v>
      </c>
      <c r="BE539" s="89">
        <f t="shared" si="1"/>
        <v>2264.1778483716116</v>
      </c>
      <c r="BF539" s="89">
        <f t="shared" si="1"/>
        <v>2311.4454314657273</v>
      </c>
      <c r="BG539" s="89">
        <f t="shared" si="1"/>
        <v>2353.9834957949115</v>
      </c>
      <c r="BH539" s="89">
        <f t="shared" si="1"/>
        <v>2395.7902906547474</v>
      </c>
      <c r="BI539" s="89">
        <f t="shared" si="1"/>
        <v>2437.8632363966954</v>
      </c>
      <c r="BJ539" s="89">
        <f t="shared" si="1"/>
        <v>2479.8206330813755</v>
      </c>
      <c r="BK539" s="89">
        <f t="shared" si="1"/>
        <v>2523.6532171501781</v>
      </c>
      <c r="BL539" s="89">
        <f t="shared" ref="BL539:BM539" si="29">SUM(BL497,BL518)</f>
        <v>2563.3486559862176</v>
      </c>
      <c r="BM539" s="89">
        <f t="shared" si="29"/>
        <v>2602.7193233537346</v>
      </c>
      <c r="BN539" s="89">
        <f t="shared" ref="BN539" si="30">SUM(BN497,BN518)</f>
        <v>2645.4265664335353</v>
      </c>
      <c r="BO539" s="89">
        <f t="shared" si="4"/>
        <v>2689.3744579759787</v>
      </c>
      <c r="BP539" s="89">
        <f t="shared" ref="BP539:BS539" si="31">SUM(BP497,BP518)</f>
        <v>2726.1084295462592</v>
      </c>
      <c r="BQ539" s="89">
        <f t="shared" si="31"/>
        <v>2761.5572097769846</v>
      </c>
      <c r="BR539" s="89">
        <f t="shared" si="31"/>
        <v>2798.0698592538361</v>
      </c>
      <c r="BS539" s="243">
        <f t="shared" si="31"/>
        <v>2834.7359212221954</v>
      </c>
      <c r="CA539" s="131"/>
      <c r="CB539" s="131"/>
      <c r="CC539" s="131"/>
      <c r="CD539" s="131"/>
      <c r="CE539" s="131"/>
      <c r="CF539" s="131"/>
      <c r="CG539" s="131"/>
      <c r="CH539" s="128"/>
      <c r="CI539" s="128"/>
      <c r="CJ539" s="128"/>
      <c r="CK539" s="128"/>
      <c r="CL539" s="128"/>
      <c r="CM539" s="128"/>
      <c r="CN539" s="128"/>
      <c r="CO539" s="128"/>
      <c r="CP539" s="128"/>
      <c r="CQ539" s="128"/>
      <c r="CR539" s="128"/>
      <c r="CS539" s="128"/>
      <c r="CT539" s="128"/>
      <c r="CU539" s="128"/>
      <c r="CV539" s="128"/>
      <c r="CW539" s="128"/>
      <c r="CX539" s="128"/>
      <c r="CY539" s="128"/>
      <c r="CZ539" s="128"/>
      <c r="DA539" s="128"/>
      <c r="DB539" s="128"/>
      <c r="DC539" s="128"/>
      <c r="DD539" s="128"/>
      <c r="DE539" s="128"/>
      <c r="DF539" s="128"/>
      <c r="DG539" s="128"/>
      <c r="DH539" s="128"/>
      <c r="DI539" s="128"/>
    </row>
    <row r="540" spans="1:113" ht="12.75" customHeight="1" x14ac:dyDescent="0.4">
      <c r="B540" s="95" t="s">
        <v>55</v>
      </c>
      <c r="C540" s="95">
        <v>348996</v>
      </c>
      <c r="D540" s="95">
        <v>346484</v>
      </c>
      <c r="E540" s="95">
        <v>345131</v>
      </c>
      <c r="F540" s="95">
        <v>342513</v>
      </c>
      <c r="G540" s="95">
        <v>340715.99999999994</v>
      </c>
      <c r="H540" s="95">
        <v>339537</v>
      </c>
      <c r="I540" s="95">
        <v>335160</v>
      </c>
      <c r="J540" s="95">
        <v>330183</v>
      </c>
      <c r="K540" s="95">
        <v>325798</v>
      </c>
      <c r="L540" s="95">
        <v>320762</v>
      </c>
      <c r="M540" s="95">
        <v>316333</v>
      </c>
      <c r="N540" s="95">
        <v>310528</v>
      </c>
      <c r="O540" s="95">
        <v>305229</v>
      </c>
      <c r="P540" s="95">
        <v>299352</v>
      </c>
      <c r="Q540" s="95">
        <v>293621</v>
      </c>
      <c r="R540" s="95">
        <v>287413</v>
      </c>
      <c r="S540" s="95">
        <v>281582</v>
      </c>
      <c r="T540" s="95">
        <v>275038</v>
      </c>
      <c r="U540" s="95">
        <v>269248</v>
      </c>
      <c r="V540" s="95">
        <v>263433</v>
      </c>
      <c r="W540" s="95">
        <v>257566</v>
      </c>
      <c r="X540" s="95">
        <v>251887</v>
      </c>
      <c r="Y540" s="95">
        <v>245605</v>
      </c>
      <c r="Z540" s="95">
        <v>239584</v>
      </c>
      <c r="AA540" s="95">
        <v>233800</v>
      </c>
      <c r="AB540" s="95">
        <v>228266</v>
      </c>
      <c r="AC540" s="95">
        <v>223181</v>
      </c>
      <c r="AD540" s="95">
        <v>221635</v>
      </c>
      <c r="AE540" s="95">
        <v>217562</v>
      </c>
      <c r="AF540" s="95">
        <v>212447</v>
      </c>
      <c r="AG540" s="95">
        <v>208181</v>
      </c>
      <c r="AH540" s="95">
        <v>204008</v>
      </c>
      <c r="AI540" s="95">
        <v>200245</v>
      </c>
      <c r="AJ540" s="95">
        <v>196401</v>
      </c>
      <c r="AK540" s="95">
        <v>193968</v>
      </c>
      <c r="AL540" s="95">
        <v>191594</v>
      </c>
      <c r="AM540" s="95">
        <v>190967</v>
      </c>
      <c r="AN540" s="95">
        <v>194187</v>
      </c>
      <c r="AO540" s="95">
        <v>207160</v>
      </c>
      <c r="AP540" s="95">
        <v>230399</v>
      </c>
      <c r="AQ540" s="119">
        <v>250611</v>
      </c>
      <c r="AR540" s="95">
        <f>SUM(AR531:AR539)</f>
        <v>257211</v>
      </c>
      <c r="AS540" s="95">
        <f>SUM(AS531:AS539)</f>
        <v>263165</v>
      </c>
      <c r="AT540" s="95">
        <f t="shared" ref="AT540:AW540" si="32">SUM(AT531:AT539)</f>
        <v>269376</v>
      </c>
      <c r="AU540" s="95">
        <f t="shared" si="32"/>
        <v>276205</v>
      </c>
      <c r="AV540" s="119">
        <f t="shared" si="32"/>
        <v>280387</v>
      </c>
      <c r="AW540" s="95">
        <f t="shared" si="32"/>
        <v>283907</v>
      </c>
      <c r="AX540" s="95">
        <f t="shared" ref="AX540:BK540" si="33">SUM(AX531:AX539)</f>
        <v>288620</v>
      </c>
      <c r="AY540" s="95">
        <f t="shared" si="33"/>
        <v>292506.86335490138</v>
      </c>
      <c r="AZ540" s="95">
        <f t="shared" si="33"/>
        <v>296104.78494125296</v>
      </c>
      <c r="BA540" s="95">
        <f t="shared" si="33"/>
        <v>299870.30928807764</v>
      </c>
      <c r="BB540" s="95">
        <f t="shared" si="33"/>
        <v>303270.11016359244</v>
      </c>
      <c r="BC540" s="95">
        <f>SUM(BC531:BC539)</f>
        <v>306826.1011305534</v>
      </c>
      <c r="BD540" s="95">
        <f t="shared" si="33"/>
        <v>310034.0564705588</v>
      </c>
      <c r="BE540" s="95">
        <f t="shared" si="33"/>
        <v>313380.32529132627</v>
      </c>
      <c r="BF540" s="95">
        <f t="shared" si="33"/>
        <v>316382.61354880524</v>
      </c>
      <c r="BG540" s="95">
        <f>SUM(BG531:BG539)</f>
        <v>319504.44114294508</v>
      </c>
      <c r="BH540" s="95">
        <f t="shared" si="33"/>
        <v>322298.05292395427</v>
      </c>
      <c r="BI540" s="95">
        <f t="shared" si="33"/>
        <v>325205.11264411994</v>
      </c>
      <c r="BJ540" s="95">
        <f t="shared" si="33"/>
        <v>327783.58701051224</v>
      </c>
      <c r="BK540" s="95">
        <f t="shared" si="33"/>
        <v>330469.93285884964</v>
      </c>
      <c r="BL540" s="95">
        <f t="shared" ref="BL540:BM540" si="34">SUM(BL531:BL539)</f>
        <v>332807.71366258292</v>
      </c>
      <c r="BM540" s="95">
        <f t="shared" si="34"/>
        <v>335233.91969339247</v>
      </c>
      <c r="BN540" s="95">
        <f t="shared" ref="BN540" si="35">SUM(BN531:BN539)</f>
        <v>337292.03783291433</v>
      </c>
      <c r="BO540" s="95">
        <f>SUM(BO531:BO539)</f>
        <v>339451.83429999166</v>
      </c>
      <c r="BP540" s="95">
        <f t="shared" ref="BP540" si="36">SUM(BP531:BP539)</f>
        <v>341261.32521654852</v>
      </c>
      <c r="BQ540" s="95">
        <f>SUM(BQ531:BQ539)</f>
        <v>343207.46931849868</v>
      </c>
      <c r="BR540" s="95">
        <f t="shared" ref="BR540" si="37">SUM(BR531:BR539)</f>
        <v>344835.02765115537</v>
      </c>
      <c r="BS540" s="360">
        <f>SUM(BS531:BS539)</f>
        <v>346601.10582381644</v>
      </c>
      <c r="CA540" s="131"/>
      <c r="CB540" s="131"/>
      <c r="CC540" s="131"/>
      <c r="CD540" s="131"/>
      <c r="CE540" s="131"/>
      <c r="CF540" s="131"/>
      <c r="CG540" s="131"/>
      <c r="CH540" s="128"/>
      <c r="CI540" s="128"/>
      <c r="CJ540" s="128"/>
      <c r="CK540" s="128"/>
      <c r="CL540" s="128"/>
      <c r="CM540" s="128"/>
      <c r="CN540" s="128"/>
      <c r="CO540" s="128"/>
      <c r="CP540" s="128"/>
      <c r="CQ540" s="128"/>
      <c r="CR540" s="128"/>
      <c r="CS540" s="128"/>
      <c r="CT540" s="128"/>
      <c r="CU540" s="128"/>
      <c r="CV540" s="128"/>
      <c r="CW540" s="128"/>
      <c r="CX540" s="128"/>
      <c r="CY540" s="128"/>
      <c r="CZ540" s="128"/>
      <c r="DA540" s="128"/>
      <c r="DB540" s="128"/>
      <c r="DC540" s="128"/>
      <c r="DD540" s="128"/>
      <c r="DE540" s="128"/>
      <c r="DF540" s="128"/>
      <c r="DG540" s="128"/>
      <c r="DH540" s="128"/>
      <c r="DI540" s="128"/>
    </row>
    <row r="541" spans="1:113" s="128" customFormat="1" ht="12.75" customHeight="1" x14ac:dyDescent="0.4">
      <c r="A541" s="339"/>
      <c r="B541" s="95" t="s">
        <v>10</v>
      </c>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c r="AA541" s="89"/>
      <c r="AB541" s="89"/>
      <c r="AC541" s="89"/>
      <c r="AD541" s="89"/>
      <c r="AE541" s="89"/>
      <c r="AF541" s="89"/>
      <c r="AG541" s="89"/>
      <c r="AH541" s="89"/>
      <c r="AI541" s="89"/>
      <c r="AJ541" s="89"/>
      <c r="AK541" s="89"/>
      <c r="AL541" s="89"/>
      <c r="AM541" s="89"/>
      <c r="AN541" s="89"/>
      <c r="AO541" s="89"/>
      <c r="AP541" s="89"/>
      <c r="AQ541" s="93"/>
      <c r="AR541" s="89"/>
      <c r="AS541" s="89"/>
      <c r="AT541" s="89"/>
      <c r="AU541" s="89"/>
      <c r="AV541" s="93"/>
      <c r="AW541" s="89"/>
      <c r="AX541" s="89"/>
      <c r="AY541" s="89"/>
      <c r="AZ541" s="89"/>
      <c r="BA541" s="89"/>
      <c r="BB541" s="89"/>
      <c r="BC541" s="89"/>
      <c r="BD541" s="89"/>
      <c r="BE541" s="89"/>
      <c r="BF541" s="89"/>
      <c r="BG541" s="89"/>
      <c r="BH541" s="89"/>
      <c r="BI541" s="89"/>
      <c r="BJ541" s="89"/>
      <c r="BK541" s="89"/>
      <c r="BL541" s="89"/>
      <c r="BM541" s="321"/>
      <c r="BN541" s="321"/>
      <c r="BO541" s="321"/>
      <c r="BP541" s="321"/>
      <c r="BQ541" s="321"/>
      <c r="BR541" s="321"/>
      <c r="BS541" s="364"/>
      <c r="BT541" s="358"/>
      <c r="BU541" s="131"/>
      <c r="BV541" s="131"/>
      <c r="BW541" s="131"/>
      <c r="BX541" s="131"/>
      <c r="BY541" s="131"/>
      <c r="BZ541" s="131"/>
      <c r="CA541" s="131"/>
      <c r="CB541" s="131"/>
      <c r="CC541" s="131"/>
      <c r="CD541" s="131"/>
      <c r="CE541" s="131"/>
      <c r="CF541" s="131"/>
      <c r="CG541" s="131"/>
    </row>
    <row r="542" spans="1:113" s="128" customFormat="1" ht="12.75" customHeight="1" x14ac:dyDescent="0.4">
      <c r="A542" s="339"/>
      <c r="B542" s="95"/>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c r="AA542" s="89"/>
      <c r="AB542" s="89"/>
      <c r="AC542" s="89"/>
      <c r="AD542" s="89"/>
      <c r="AE542" s="89"/>
      <c r="AF542" s="89"/>
      <c r="AG542" s="89"/>
      <c r="AH542" s="89"/>
      <c r="AI542" s="89"/>
      <c r="AJ542" s="89"/>
      <c r="AK542" s="89"/>
      <c r="AL542" s="89"/>
      <c r="AM542" s="89"/>
      <c r="AN542" s="89"/>
      <c r="AO542" s="89"/>
      <c r="AP542" s="89"/>
      <c r="AQ542" s="93"/>
      <c r="AR542" s="89"/>
      <c r="AS542" s="89"/>
      <c r="AT542" s="89"/>
      <c r="AU542" s="89"/>
      <c r="AV542" s="93"/>
      <c r="AW542" s="89"/>
      <c r="AX542" s="89"/>
      <c r="AY542" s="89"/>
      <c r="AZ542" s="89"/>
      <c r="BA542" s="89"/>
      <c r="BB542" s="89"/>
      <c r="BC542" s="89"/>
      <c r="BD542" s="89"/>
      <c r="BE542" s="89"/>
      <c r="BF542" s="89"/>
      <c r="BG542" s="89"/>
      <c r="BH542" s="89"/>
      <c r="BI542" s="89"/>
      <c r="BJ542" s="89"/>
      <c r="BK542" s="89"/>
      <c r="BL542" s="89"/>
      <c r="BM542" s="321"/>
      <c r="BN542" s="321"/>
      <c r="BO542" s="321"/>
      <c r="BP542" s="321"/>
      <c r="BQ542" s="321"/>
      <c r="BR542" s="321"/>
      <c r="BS542" s="364"/>
      <c r="BT542" s="358"/>
      <c r="BU542" s="131"/>
      <c r="BV542" s="131"/>
      <c r="BW542" s="131"/>
      <c r="BX542" s="131"/>
      <c r="BY542" s="131"/>
      <c r="BZ542" s="131"/>
      <c r="CA542" s="131"/>
      <c r="CB542" s="131"/>
      <c r="CC542" s="131"/>
      <c r="CD542" s="131"/>
      <c r="CE542" s="131"/>
      <c r="CF542" s="131"/>
      <c r="CG542" s="131"/>
    </row>
    <row r="543" spans="1:113" s="128" customFormat="1" ht="12.75" customHeight="1" x14ac:dyDescent="0.4">
      <c r="A543" s="339"/>
      <c r="B543" s="95"/>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c r="AA543" s="89"/>
      <c r="AB543" s="89"/>
      <c r="AC543" s="89"/>
      <c r="AD543" s="89"/>
      <c r="AE543" s="89"/>
      <c r="AF543" s="89"/>
      <c r="AG543" s="89"/>
      <c r="AH543" s="89"/>
      <c r="AI543" s="89"/>
      <c r="AJ543" s="89"/>
      <c r="AK543" s="89"/>
      <c r="AL543" s="89"/>
      <c r="AM543" s="89"/>
      <c r="AN543" s="89"/>
      <c r="AO543" s="89"/>
      <c r="AP543" s="89"/>
      <c r="AQ543" s="309"/>
      <c r="AR543" s="233"/>
      <c r="AS543" s="233"/>
      <c r="AT543" s="233"/>
      <c r="AU543" s="233"/>
      <c r="AV543" s="309"/>
      <c r="AW543" s="233"/>
      <c r="AX543" s="233"/>
      <c r="AY543" s="233"/>
      <c r="AZ543" s="233"/>
      <c r="BA543" s="233"/>
      <c r="BB543" s="233"/>
      <c r="BC543" s="233"/>
      <c r="BD543" s="233"/>
      <c r="BE543" s="233"/>
      <c r="BF543" s="233"/>
      <c r="BG543" s="233"/>
      <c r="BH543" s="233"/>
      <c r="BI543" s="233"/>
      <c r="BJ543" s="233"/>
      <c r="BK543" s="233"/>
      <c r="BL543" s="233"/>
      <c r="BM543" s="321"/>
      <c r="BN543" s="321"/>
      <c r="BO543" s="321"/>
      <c r="BP543" s="321"/>
      <c r="BQ543" s="321"/>
      <c r="BR543" s="321"/>
      <c r="BS543" s="364"/>
      <c r="BT543" s="358"/>
      <c r="BU543" s="131"/>
      <c r="BV543" s="131"/>
      <c r="BW543" s="131"/>
      <c r="BX543" s="131"/>
      <c r="BY543" s="131"/>
      <c r="BZ543" s="131"/>
      <c r="CA543" s="131"/>
      <c r="CB543" s="131"/>
      <c r="CC543" s="131"/>
      <c r="CD543" s="131"/>
      <c r="CE543" s="131"/>
      <c r="CF543" s="131"/>
      <c r="CG543" s="131"/>
    </row>
    <row r="544" spans="1:113" s="128" customFormat="1" ht="12.75" customHeight="1" x14ac:dyDescent="0.4">
      <c r="A544" s="339"/>
      <c r="B544" s="95"/>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c r="AA544" s="89"/>
      <c r="AB544" s="89"/>
      <c r="AC544" s="89"/>
      <c r="AD544" s="89"/>
      <c r="AE544" s="89"/>
      <c r="AF544" s="89"/>
      <c r="AG544" s="89"/>
      <c r="AH544" s="89"/>
      <c r="AI544" s="89"/>
      <c r="AJ544" s="89"/>
      <c r="AK544" s="89"/>
      <c r="AL544" s="89"/>
      <c r="AM544" s="89"/>
      <c r="AN544" s="89"/>
      <c r="AO544" s="89"/>
      <c r="AP544" s="89"/>
      <c r="AQ544" s="93"/>
      <c r="AR544" s="89"/>
      <c r="AS544" s="89"/>
      <c r="AT544" s="89"/>
      <c r="AU544" s="89"/>
      <c r="AV544" s="93"/>
      <c r="AW544" s="89"/>
      <c r="AX544" s="89"/>
      <c r="AY544" s="89"/>
      <c r="AZ544" s="89"/>
      <c r="BA544" s="89"/>
      <c r="BB544" s="89"/>
      <c r="BC544" s="89"/>
      <c r="BD544" s="89"/>
      <c r="BE544" s="89"/>
      <c r="BF544" s="89"/>
      <c r="BG544" s="89"/>
      <c r="BH544" s="89"/>
      <c r="BI544" s="89"/>
      <c r="BJ544" s="89"/>
      <c r="BK544" s="89"/>
      <c r="BL544" s="89"/>
      <c r="BM544" s="321"/>
      <c r="BN544" s="321"/>
      <c r="BO544" s="321"/>
      <c r="BP544" s="321"/>
      <c r="BQ544" s="321"/>
      <c r="BR544" s="321"/>
      <c r="BS544" s="364"/>
      <c r="BT544" s="358"/>
      <c r="BU544" s="131"/>
      <c r="BV544" s="131"/>
      <c r="BW544" s="131"/>
      <c r="BX544" s="131"/>
      <c r="BY544" s="131"/>
      <c r="BZ544" s="131"/>
      <c r="CA544" s="131"/>
      <c r="CB544" s="131"/>
      <c r="CC544" s="131"/>
      <c r="CD544" s="131"/>
      <c r="CE544" s="131"/>
      <c r="CF544" s="131"/>
      <c r="CG544" s="131"/>
    </row>
    <row r="545" spans="1:113" s="128" customFormat="1" ht="12.75" customHeight="1" x14ac:dyDescent="0.4">
      <c r="A545" s="339"/>
      <c r="B545" s="95"/>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c r="AA545" s="89"/>
      <c r="AB545" s="89"/>
      <c r="AC545" s="89"/>
      <c r="AD545" s="89"/>
      <c r="AE545" s="89"/>
      <c r="AF545" s="89"/>
      <c r="AG545" s="89"/>
      <c r="AH545" s="89"/>
      <c r="AI545" s="89"/>
      <c r="AJ545" s="89"/>
      <c r="AK545" s="89"/>
      <c r="AL545" s="89"/>
      <c r="AM545" s="89"/>
      <c r="AN545" s="89"/>
      <c r="AO545" s="89"/>
      <c r="AP545" s="89"/>
      <c r="AQ545" s="93"/>
      <c r="AR545" s="89"/>
      <c r="AS545" s="89"/>
      <c r="AT545" s="89"/>
      <c r="AU545" s="89"/>
      <c r="AV545" s="93"/>
      <c r="AW545" s="89"/>
      <c r="AX545" s="89"/>
      <c r="AY545" s="89"/>
      <c r="AZ545" s="89"/>
      <c r="BA545" s="89"/>
      <c r="BB545" s="89"/>
      <c r="BC545" s="89"/>
      <c r="BD545" s="89"/>
      <c r="BE545" s="89"/>
      <c r="BF545" s="89"/>
      <c r="BG545" s="89"/>
      <c r="BH545" s="89"/>
      <c r="BI545" s="89"/>
      <c r="BJ545" s="89"/>
      <c r="BK545" s="89"/>
      <c r="BL545" s="89"/>
      <c r="BM545" s="321"/>
      <c r="BN545" s="321"/>
      <c r="BO545" s="321"/>
      <c r="BP545" s="321"/>
      <c r="BQ545" s="321"/>
      <c r="BR545" s="321"/>
      <c r="BS545" s="364"/>
      <c r="BT545" s="358"/>
      <c r="BU545" s="131"/>
      <c r="BV545" s="131"/>
      <c r="BW545" s="131"/>
      <c r="BX545" s="131"/>
      <c r="BY545" s="131"/>
      <c r="BZ545" s="131"/>
      <c r="CA545" s="131"/>
      <c r="CB545" s="131"/>
      <c r="CC545" s="131"/>
      <c r="CD545" s="131"/>
      <c r="CE545" s="131"/>
      <c r="CF545" s="131"/>
      <c r="CG545" s="131"/>
    </row>
    <row r="546" spans="1:113" s="128" customFormat="1" ht="12.75" customHeight="1" x14ac:dyDescent="0.4">
      <c r="A546" s="339"/>
      <c r="B546" s="95"/>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c r="AA546" s="89"/>
      <c r="AB546" s="89"/>
      <c r="AC546" s="89"/>
      <c r="AD546" s="89"/>
      <c r="AE546" s="89"/>
      <c r="AF546" s="89"/>
      <c r="AG546" s="89"/>
      <c r="AH546" s="89"/>
      <c r="AI546" s="89"/>
      <c r="AJ546" s="89"/>
      <c r="AK546" s="89"/>
      <c r="AL546" s="89"/>
      <c r="AM546" s="89"/>
      <c r="AN546" s="89"/>
      <c r="AO546" s="89"/>
      <c r="AP546" s="89"/>
      <c r="AQ546" s="93"/>
      <c r="AR546" s="89"/>
      <c r="AS546" s="89"/>
      <c r="AT546" s="89"/>
      <c r="AU546" s="89"/>
      <c r="AV546" s="93"/>
      <c r="AW546" s="89"/>
      <c r="AX546" s="89"/>
      <c r="AY546" s="89"/>
      <c r="AZ546" s="89"/>
      <c r="BA546" s="89"/>
      <c r="BB546" s="89"/>
      <c r="BC546" s="89"/>
      <c r="BD546" s="89"/>
      <c r="BE546" s="89"/>
      <c r="BF546" s="89"/>
      <c r="BG546" s="89"/>
      <c r="BH546" s="89"/>
      <c r="BI546" s="89"/>
      <c r="BJ546" s="89"/>
      <c r="BK546" s="89"/>
      <c r="BL546" s="89"/>
      <c r="BM546" s="321"/>
      <c r="BN546" s="321"/>
      <c r="BO546" s="321"/>
      <c r="BP546" s="321"/>
      <c r="BQ546" s="321"/>
      <c r="BR546" s="321"/>
      <c r="BS546" s="364"/>
      <c r="BT546" s="358"/>
      <c r="BU546" s="131"/>
      <c r="BV546" s="131"/>
      <c r="BW546" s="131"/>
      <c r="BX546" s="131"/>
      <c r="BY546" s="131"/>
      <c r="BZ546" s="131"/>
      <c r="CA546" s="131"/>
      <c r="CB546" s="131"/>
      <c r="CC546" s="131"/>
      <c r="CD546" s="131"/>
      <c r="CE546" s="131"/>
      <c r="CF546" s="131"/>
      <c r="CG546" s="131"/>
    </row>
    <row r="547" spans="1:113" s="128" customFormat="1" ht="12.75" customHeight="1" x14ac:dyDescent="0.4">
      <c r="A547" s="339"/>
      <c r="B547" s="95"/>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c r="AA547" s="89"/>
      <c r="AB547" s="89"/>
      <c r="AC547" s="89"/>
      <c r="AD547" s="89"/>
      <c r="AE547" s="89"/>
      <c r="AF547" s="89"/>
      <c r="AG547" s="89"/>
      <c r="AH547" s="89"/>
      <c r="AI547" s="89"/>
      <c r="AJ547" s="89"/>
      <c r="AK547" s="89"/>
      <c r="AL547" s="89"/>
      <c r="AM547" s="89"/>
      <c r="AN547" s="89"/>
      <c r="AO547" s="89"/>
      <c r="AP547" s="89"/>
      <c r="AQ547" s="93"/>
      <c r="AR547" s="89"/>
      <c r="AS547" s="89"/>
      <c r="AT547" s="89"/>
      <c r="AU547" s="89"/>
      <c r="AV547" s="93"/>
      <c r="AW547" s="89"/>
      <c r="AX547" s="89"/>
      <c r="AY547" s="89"/>
      <c r="AZ547" s="89"/>
      <c r="BA547" s="89"/>
      <c r="BB547" s="89"/>
      <c r="BC547" s="89"/>
      <c r="BD547" s="89"/>
      <c r="BE547" s="89"/>
      <c r="BF547" s="89"/>
      <c r="BG547" s="89"/>
      <c r="BH547" s="89"/>
      <c r="BI547" s="89"/>
      <c r="BJ547" s="89"/>
      <c r="BK547" s="89"/>
      <c r="BL547" s="89"/>
      <c r="BM547" s="321"/>
      <c r="BN547" s="321"/>
      <c r="BO547" s="321"/>
      <c r="BP547" s="321"/>
      <c r="BQ547" s="321"/>
      <c r="BR547" s="321"/>
      <c r="BS547" s="364"/>
      <c r="BT547" s="358"/>
      <c r="BU547" s="131"/>
      <c r="BV547" s="131"/>
      <c r="BW547" s="131"/>
      <c r="BX547" s="131"/>
      <c r="BY547" s="131"/>
      <c r="BZ547" s="131"/>
      <c r="CA547" s="131"/>
      <c r="CB547" s="131"/>
      <c r="CC547" s="131"/>
      <c r="CD547" s="131"/>
      <c r="CE547" s="131"/>
      <c r="CF547" s="131"/>
      <c r="CG547" s="131"/>
    </row>
    <row r="548" spans="1:113" s="128" customFormat="1" ht="12.75" customHeight="1" x14ac:dyDescent="0.4">
      <c r="A548" s="339"/>
      <c r="B548" s="95"/>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c r="AA548" s="89"/>
      <c r="AB548" s="89"/>
      <c r="AC548" s="89"/>
      <c r="AD548" s="89"/>
      <c r="AE548" s="89"/>
      <c r="AF548" s="89"/>
      <c r="AG548" s="89"/>
      <c r="AH548" s="89"/>
      <c r="AI548" s="89"/>
      <c r="AJ548" s="89"/>
      <c r="AK548" s="89"/>
      <c r="AL548" s="89"/>
      <c r="AM548" s="89"/>
      <c r="AN548" s="89"/>
      <c r="AO548" s="89"/>
      <c r="AP548" s="89"/>
      <c r="AQ548" s="93"/>
      <c r="AR548" s="89"/>
      <c r="AS548" s="89"/>
      <c r="AT548" s="89"/>
      <c r="AU548" s="89"/>
      <c r="AV548" s="93"/>
      <c r="AW548" s="89"/>
      <c r="AX548" s="89"/>
      <c r="AY548" s="89"/>
      <c r="AZ548" s="89"/>
      <c r="BA548" s="89"/>
      <c r="BB548" s="89"/>
      <c r="BC548" s="89"/>
      <c r="BD548" s="89"/>
      <c r="BE548" s="89"/>
      <c r="BF548" s="89"/>
      <c r="BG548" s="89"/>
      <c r="BH548" s="89"/>
      <c r="BI548" s="89"/>
      <c r="BJ548" s="89"/>
      <c r="BK548" s="89"/>
      <c r="BL548" s="89"/>
      <c r="BM548" s="321"/>
      <c r="BN548" s="321"/>
      <c r="BO548" s="321"/>
      <c r="BP548" s="321"/>
      <c r="BQ548" s="321"/>
      <c r="BR548" s="321"/>
      <c r="BS548" s="364"/>
      <c r="BT548" s="358"/>
      <c r="BU548" s="131"/>
      <c r="BV548" s="131"/>
      <c r="BW548" s="131"/>
      <c r="BX548" s="131"/>
      <c r="BY548" s="131"/>
      <c r="BZ548" s="131"/>
      <c r="CA548" s="89"/>
      <c r="CB548" s="89"/>
      <c r="CC548" s="89"/>
      <c r="CD548" s="89"/>
      <c r="CE548" s="89"/>
      <c r="CF548" s="89"/>
      <c r="CG548" s="89"/>
      <c r="CH548" s="94"/>
      <c r="CI548" s="94"/>
      <c r="CJ548" s="94"/>
      <c r="CK548" s="94"/>
      <c r="CL548" s="94"/>
      <c r="CM548" s="94"/>
      <c r="CN548" s="94"/>
      <c r="CO548" s="94"/>
      <c r="CP548" s="94"/>
      <c r="CQ548" s="94"/>
      <c r="CR548" s="94"/>
      <c r="CS548" s="94"/>
      <c r="CT548" s="94"/>
      <c r="CU548" s="94"/>
      <c r="CV548" s="94"/>
      <c r="CW548" s="94"/>
      <c r="CX548" s="94"/>
      <c r="CY548" s="94"/>
      <c r="CZ548" s="94"/>
      <c r="DA548" s="94"/>
      <c r="DB548" s="94"/>
      <c r="DC548" s="94"/>
      <c r="DD548" s="94"/>
      <c r="DE548" s="94"/>
      <c r="DF548" s="94"/>
      <c r="DG548" s="94"/>
      <c r="DH548" s="94"/>
      <c r="DI548" s="94"/>
    </row>
    <row r="549" spans="1:113" s="128" customFormat="1" ht="12.75" customHeight="1" x14ac:dyDescent="0.4">
      <c r="A549" s="339"/>
      <c r="B549" s="95"/>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c r="AA549" s="89"/>
      <c r="AB549" s="89"/>
      <c r="AC549" s="89"/>
      <c r="AD549" s="89"/>
      <c r="AE549" s="89"/>
      <c r="AF549" s="89"/>
      <c r="AG549" s="89"/>
      <c r="AH549" s="89"/>
      <c r="AI549" s="89"/>
      <c r="AJ549" s="89"/>
      <c r="AK549" s="89"/>
      <c r="AL549" s="89"/>
      <c r="AM549" s="89"/>
      <c r="AN549" s="89"/>
      <c r="AO549" s="89"/>
      <c r="AP549" s="89"/>
      <c r="AQ549" s="93"/>
      <c r="AR549" s="89"/>
      <c r="AS549" s="89"/>
      <c r="AT549" s="89"/>
      <c r="AU549" s="89"/>
      <c r="AV549" s="93"/>
      <c r="AW549" s="89"/>
      <c r="AX549" s="89"/>
      <c r="AY549" s="89"/>
      <c r="AZ549" s="89"/>
      <c r="BA549" s="89"/>
      <c r="BB549" s="89"/>
      <c r="BC549" s="89"/>
      <c r="BD549" s="89"/>
      <c r="BE549" s="89"/>
      <c r="BF549" s="89"/>
      <c r="BG549" s="89"/>
      <c r="BH549" s="89"/>
      <c r="BI549" s="89"/>
      <c r="BJ549" s="89"/>
      <c r="BK549" s="89"/>
      <c r="BL549" s="89"/>
      <c r="BM549" s="321"/>
      <c r="BN549" s="321"/>
      <c r="BO549" s="321"/>
      <c r="BP549" s="321"/>
      <c r="BQ549" s="321"/>
      <c r="BR549" s="321"/>
      <c r="BS549" s="364"/>
      <c r="BT549" s="358"/>
      <c r="BU549" s="131"/>
      <c r="BV549" s="131"/>
      <c r="BW549" s="131"/>
      <c r="BX549" s="131"/>
      <c r="BY549" s="131"/>
      <c r="BZ549" s="131"/>
      <c r="CA549" s="89"/>
      <c r="CB549" s="89"/>
      <c r="CC549" s="89"/>
      <c r="CD549" s="89"/>
      <c r="CE549" s="89"/>
      <c r="CF549" s="89"/>
      <c r="CG549" s="89"/>
      <c r="CH549" s="94"/>
      <c r="CI549" s="94"/>
      <c r="CJ549" s="94"/>
      <c r="CK549" s="94"/>
      <c r="CL549" s="94"/>
      <c r="CM549" s="94"/>
      <c r="CN549" s="94"/>
      <c r="CO549" s="94"/>
      <c r="CP549" s="94"/>
      <c r="CQ549" s="94"/>
      <c r="CR549" s="94"/>
      <c r="CS549" s="94"/>
      <c r="CT549" s="94"/>
      <c r="CU549" s="94"/>
      <c r="CV549" s="94"/>
      <c r="CW549" s="94"/>
      <c r="CX549" s="94"/>
      <c r="CY549" s="94"/>
      <c r="CZ549" s="94"/>
      <c r="DA549" s="94"/>
      <c r="DB549" s="94"/>
      <c r="DC549" s="94"/>
      <c r="DD549" s="94"/>
      <c r="DE549" s="94"/>
      <c r="DF549" s="94"/>
      <c r="DG549" s="94"/>
      <c r="DH549" s="94"/>
      <c r="DI549" s="94"/>
    </row>
    <row r="551" spans="1:113" ht="12.75" customHeight="1" x14ac:dyDescent="0.4">
      <c r="A551" s="308" t="s">
        <v>26</v>
      </c>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c r="AF551" s="95"/>
      <c r="AG551" s="95"/>
    </row>
    <row r="552" spans="1:113" ht="12.75" customHeight="1" x14ac:dyDescent="0.4">
      <c r="B552" s="95" t="s">
        <v>51</v>
      </c>
      <c r="G552" s="89">
        <v>6186.284741081703</v>
      </c>
      <c r="H552" s="89">
        <v>6051</v>
      </c>
      <c r="I552" s="89">
        <v>5889</v>
      </c>
      <c r="J552" s="89">
        <v>5680</v>
      </c>
      <c r="K552" s="89">
        <v>5477</v>
      </c>
      <c r="L552" s="89">
        <v>5253</v>
      </c>
      <c r="M552" s="89">
        <v>5064</v>
      </c>
      <c r="N552" s="89">
        <v>4843</v>
      </c>
      <c r="O552" s="89">
        <v>4676</v>
      </c>
      <c r="P552" s="89">
        <v>4456</v>
      </c>
      <c r="Q552" s="89">
        <v>4283</v>
      </c>
      <c r="R552" s="89">
        <v>4065</v>
      </c>
      <c r="S552" s="89">
        <v>3846</v>
      </c>
      <c r="T552" s="89">
        <v>3629</v>
      </c>
      <c r="U552" s="89">
        <v>3445</v>
      </c>
      <c r="V552" s="89">
        <v>3238</v>
      </c>
      <c r="W552" s="89">
        <v>3072</v>
      </c>
      <c r="X552" s="89">
        <v>2850</v>
      </c>
      <c r="Y552" s="89">
        <v>2668</v>
      </c>
      <c r="Z552" s="89">
        <v>2482</v>
      </c>
      <c r="AA552" s="89">
        <v>2299</v>
      </c>
      <c r="AB552" s="89">
        <v>2119</v>
      </c>
      <c r="AC552" s="89">
        <v>1977</v>
      </c>
      <c r="AD552" s="89">
        <v>1809</v>
      </c>
      <c r="AE552" s="89">
        <v>1650</v>
      </c>
      <c r="AF552" s="89">
        <v>1499</v>
      </c>
      <c r="AG552" s="89">
        <v>1353</v>
      </c>
      <c r="AH552" s="89">
        <v>1231</v>
      </c>
      <c r="AI552" s="89">
        <v>1102</v>
      </c>
      <c r="AJ552" s="89">
        <v>989</v>
      </c>
      <c r="AK552" s="89">
        <v>895</v>
      </c>
      <c r="AL552" s="89">
        <v>764</v>
      </c>
      <c r="AM552" s="89">
        <v>689</v>
      </c>
      <c r="AN552" s="89">
        <v>608</v>
      </c>
      <c r="AO552" s="89">
        <v>545</v>
      </c>
      <c r="AP552" s="89">
        <v>489</v>
      </c>
      <c r="AQ552" s="93">
        <v>417</v>
      </c>
      <c r="AR552" s="89">
        <v>365</v>
      </c>
      <c r="AS552" s="89">
        <v>298</v>
      </c>
      <c r="AT552" s="89">
        <v>243</v>
      </c>
      <c r="AU552" s="89">
        <v>200</v>
      </c>
      <c r="AV552" s="93">
        <v>162</v>
      </c>
      <c r="AW552" s="89">
        <v>131</v>
      </c>
      <c r="AX552">
        <v>111</v>
      </c>
      <c r="AY552">
        <v>90.665425050921996</v>
      </c>
      <c r="AZ552">
        <v>71.885911030867561</v>
      </c>
      <c r="BA552">
        <v>57.753645716097566</v>
      </c>
      <c r="BB552">
        <v>44.999435428853751</v>
      </c>
      <c r="BC552">
        <v>35.536825704674264</v>
      </c>
      <c r="BD552">
        <v>27.164860565094319</v>
      </c>
      <c r="BE552">
        <v>21.081272785271654</v>
      </c>
      <c r="BF552">
        <v>15.78816018557043</v>
      </c>
      <c r="BG552">
        <v>12.012156647345892</v>
      </c>
      <c r="BH552">
        <v>8.8014203139994667</v>
      </c>
      <c r="BI552">
        <v>6.5653073699825528</v>
      </c>
      <c r="BJ552">
        <v>4.6990152329910018</v>
      </c>
      <c r="BK552">
        <v>3.4259205777928101</v>
      </c>
      <c r="BL552">
        <v>2.3924488646076165</v>
      </c>
      <c r="BM552">
        <v>1.7069527399341076</v>
      </c>
      <c r="BN552">
        <v>1.1625113977812691</v>
      </c>
      <c r="BO552">
        <v>0.81016832727872057</v>
      </c>
      <c r="BP552">
        <v>0.53692198445132233</v>
      </c>
      <c r="BQ552">
        <v>0.36452571114490656</v>
      </c>
      <c r="BR552">
        <v>0.23465023919763076</v>
      </c>
      <c r="BS552">
        <v>0.15519631626640862</v>
      </c>
    </row>
    <row r="553" spans="1:113" ht="12.75" customHeight="1" x14ac:dyDescent="0.4">
      <c r="B553" s="95" t="s">
        <v>44</v>
      </c>
      <c r="G553" s="89">
        <v>4731.2177675489065</v>
      </c>
      <c r="H553" s="89">
        <v>4645</v>
      </c>
      <c r="I553" s="89">
        <v>4520</v>
      </c>
      <c r="J553" s="89">
        <v>4350</v>
      </c>
      <c r="K553" s="89">
        <v>4217</v>
      </c>
      <c r="L553" s="89">
        <v>4077</v>
      </c>
      <c r="M553" s="89">
        <v>3937</v>
      </c>
      <c r="N553" s="89">
        <v>3813</v>
      </c>
      <c r="O553" s="89">
        <v>3646</v>
      </c>
      <c r="P553" s="89">
        <v>3466</v>
      </c>
      <c r="Q553" s="89">
        <v>3302</v>
      </c>
      <c r="R553" s="89">
        <v>3150</v>
      </c>
      <c r="S553" s="89">
        <v>2967</v>
      </c>
      <c r="T553" s="89">
        <v>2810</v>
      </c>
      <c r="U553" s="89">
        <v>2678</v>
      </c>
      <c r="V553" s="89">
        <v>2520</v>
      </c>
      <c r="W553" s="89">
        <v>2362</v>
      </c>
      <c r="X553" s="89">
        <v>2219</v>
      </c>
      <c r="Y553" s="89">
        <v>2065</v>
      </c>
      <c r="Z553" s="89">
        <v>1911</v>
      </c>
      <c r="AA553" s="89">
        <v>1767</v>
      </c>
      <c r="AB553" s="89">
        <v>1627</v>
      </c>
      <c r="AC553" s="89">
        <v>1501</v>
      </c>
      <c r="AD553" s="89">
        <v>1377</v>
      </c>
      <c r="AE553" s="89">
        <v>1264</v>
      </c>
      <c r="AF553" s="89">
        <v>1138</v>
      </c>
      <c r="AG553" s="89">
        <v>1044</v>
      </c>
      <c r="AH553" s="89">
        <v>944</v>
      </c>
      <c r="AI553" s="89">
        <v>842</v>
      </c>
      <c r="AJ553" s="89">
        <v>754</v>
      </c>
      <c r="AK553" s="89">
        <v>665</v>
      </c>
      <c r="AL553" s="89">
        <v>578</v>
      </c>
      <c r="AM553" s="89">
        <v>512</v>
      </c>
      <c r="AN553" s="89">
        <v>454</v>
      </c>
      <c r="AO553" s="89">
        <v>397</v>
      </c>
      <c r="AP553" s="89">
        <v>341</v>
      </c>
      <c r="AQ553" s="93">
        <v>297</v>
      </c>
      <c r="AR553" s="89">
        <v>253</v>
      </c>
      <c r="AS553" s="89">
        <v>217</v>
      </c>
      <c r="AT553" s="89">
        <v>176</v>
      </c>
      <c r="AU553" s="89">
        <v>149</v>
      </c>
      <c r="AV553" s="93">
        <v>133</v>
      </c>
      <c r="AW553" s="89">
        <v>110</v>
      </c>
      <c r="AX553">
        <v>90</v>
      </c>
      <c r="AY553">
        <v>75.539726565122535</v>
      </c>
      <c r="AZ553">
        <v>61.641819305259773</v>
      </c>
      <c r="BA553">
        <v>50.811042583279757</v>
      </c>
      <c r="BB553">
        <v>40.742343075177182</v>
      </c>
      <c r="BC553">
        <v>33.018643827778845</v>
      </c>
      <c r="BD553">
        <v>25.953038649284892</v>
      </c>
      <c r="BE553">
        <v>20.633386377164381</v>
      </c>
      <c r="BF553">
        <v>15.854264771870508</v>
      </c>
      <c r="BG553">
        <v>12.330313681066791</v>
      </c>
      <c r="BH553">
        <v>9.2351458928313015</v>
      </c>
      <c r="BI553">
        <v>7.0094783320500404</v>
      </c>
      <c r="BJ553">
        <v>5.1060554858207876</v>
      </c>
      <c r="BK553">
        <v>3.7765339992152067</v>
      </c>
      <c r="BL553">
        <v>2.6715622989791772</v>
      </c>
      <c r="BM553">
        <v>1.9232892491139393</v>
      </c>
      <c r="BN553">
        <v>1.3199203617765074</v>
      </c>
      <c r="BO553">
        <v>0.92431638566480334</v>
      </c>
      <c r="BP553">
        <v>0.61520475389781137</v>
      </c>
      <c r="BQ553">
        <v>0.41908995178989861</v>
      </c>
      <c r="BR553">
        <v>0.27075192195966891</v>
      </c>
      <c r="BS553">
        <v>0.17970299130179454</v>
      </c>
    </row>
    <row r="554" spans="1:113" ht="12.75" customHeight="1" x14ac:dyDescent="0.4">
      <c r="B554" s="95" t="s">
        <v>45</v>
      </c>
      <c r="G554" s="89">
        <v>4048.1863291139239</v>
      </c>
      <c r="H554" s="89">
        <v>3963</v>
      </c>
      <c r="I554" s="89">
        <v>3870</v>
      </c>
      <c r="J554" s="89">
        <v>3769</v>
      </c>
      <c r="K554" s="89">
        <v>3601</v>
      </c>
      <c r="L554" s="89">
        <v>3459</v>
      </c>
      <c r="M554" s="89">
        <v>3337</v>
      </c>
      <c r="N554" s="89">
        <v>3197</v>
      </c>
      <c r="O554" s="89">
        <v>3065</v>
      </c>
      <c r="P554" s="89">
        <v>2917</v>
      </c>
      <c r="Q554" s="89">
        <v>2759</v>
      </c>
      <c r="R554" s="89">
        <v>2624</v>
      </c>
      <c r="S554" s="89">
        <v>2466</v>
      </c>
      <c r="T554" s="89">
        <v>2319</v>
      </c>
      <c r="U554" s="89">
        <v>2175</v>
      </c>
      <c r="V554" s="89">
        <v>2059</v>
      </c>
      <c r="W554" s="89">
        <v>1931</v>
      </c>
      <c r="X554" s="89">
        <v>1806</v>
      </c>
      <c r="Y554" s="89">
        <v>1694</v>
      </c>
      <c r="Z554" s="89">
        <v>1554</v>
      </c>
      <c r="AA554" s="89">
        <v>1460</v>
      </c>
      <c r="AB554" s="89">
        <v>1352</v>
      </c>
      <c r="AC554" s="89">
        <v>1239</v>
      </c>
      <c r="AD554" s="89">
        <v>1136</v>
      </c>
      <c r="AE554" s="89">
        <v>1038</v>
      </c>
      <c r="AF554" s="89">
        <v>939</v>
      </c>
      <c r="AG554" s="89">
        <v>845</v>
      </c>
      <c r="AH554" s="89">
        <v>751</v>
      </c>
      <c r="AI554" s="89">
        <v>670</v>
      </c>
      <c r="AJ554" s="89">
        <v>600</v>
      </c>
      <c r="AK554" s="89">
        <v>535</v>
      </c>
      <c r="AL554" s="89">
        <v>463</v>
      </c>
      <c r="AM554" s="89">
        <v>396</v>
      </c>
      <c r="AN554" s="89">
        <v>344</v>
      </c>
      <c r="AO554" s="89">
        <v>300</v>
      </c>
      <c r="AP554" s="89">
        <v>264</v>
      </c>
      <c r="AQ554" s="93">
        <v>229</v>
      </c>
      <c r="AR554" s="89">
        <v>208</v>
      </c>
      <c r="AS554" s="89">
        <v>176</v>
      </c>
      <c r="AT554" s="89">
        <v>146</v>
      </c>
      <c r="AU554" s="89">
        <v>109</v>
      </c>
      <c r="AV554" s="93">
        <v>90</v>
      </c>
      <c r="AW554" s="89">
        <v>71</v>
      </c>
      <c r="AX554">
        <v>59</v>
      </c>
      <c r="AY554">
        <v>49.008435416566499</v>
      </c>
      <c r="AZ554">
        <v>39.690106211061639</v>
      </c>
      <c r="BA554">
        <v>32.588842176563809</v>
      </c>
      <c r="BB554">
        <v>25.867939642143256</v>
      </c>
      <c r="BC554">
        <v>20.716947119722661</v>
      </c>
      <c r="BD554">
        <v>16.063311111663317</v>
      </c>
      <c r="BE554">
        <v>12.608501595856302</v>
      </c>
      <c r="BF554">
        <v>9.7052803265994019</v>
      </c>
      <c r="BG554">
        <v>7.6675369190779019</v>
      </c>
      <c r="BH554">
        <v>5.7477684449092958</v>
      </c>
      <c r="BI554">
        <v>4.3356680437197745</v>
      </c>
      <c r="BJ554">
        <v>3.155569821975333</v>
      </c>
      <c r="BK554">
        <v>2.3566643466983144</v>
      </c>
      <c r="BL554">
        <v>1.7101443448203817</v>
      </c>
      <c r="BM554">
        <v>1.2804273709048037</v>
      </c>
      <c r="BN554">
        <v>0.99353641529925951</v>
      </c>
      <c r="BO554">
        <v>0.84221638261768694</v>
      </c>
      <c r="BP554">
        <v>0.69672350690860074</v>
      </c>
      <c r="BQ554">
        <v>0.59735775958731208</v>
      </c>
      <c r="BR554">
        <v>0.5365000318038915</v>
      </c>
      <c r="BS554">
        <v>0.51592807752087222</v>
      </c>
    </row>
    <row r="555" spans="1:113" ht="12.75" customHeight="1" x14ac:dyDescent="0.4">
      <c r="B555" s="95" t="s">
        <v>46</v>
      </c>
      <c r="G555" s="89">
        <v>2950.1357882623706</v>
      </c>
      <c r="H555" s="89">
        <v>2866</v>
      </c>
      <c r="I555" s="89">
        <v>2782</v>
      </c>
      <c r="J555" s="89">
        <v>2676</v>
      </c>
      <c r="K555" s="89">
        <v>2574</v>
      </c>
      <c r="L555" s="89">
        <v>2461</v>
      </c>
      <c r="M555" s="89">
        <v>2401</v>
      </c>
      <c r="N555" s="89">
        <v>2262</v>
      </c>
      <c r="O555" s="89">
        <v>2166</v>
      </c>
      <c r="P555" s="89">
        <v>2075</v>
      </c>
      <c r="Q555" s="89">
        <v>2004</v>
      </c>
      <c r="R555" s="89">
        <v>1898</v>
      </c>
      <c r="S555" s="89">
        <v>1779</v>
      </c>
      <c r="T555" s="89">
        <v>1666</v>
      </c>
      <c r="U555" s="89">
        <v>1568</v>
      </c>
      <c r="V555" s="89">
        <v>1487</v>
      </c>
      <c r="W555" s="89">
        <v>1397</v>
      </c>
      <c r="X555" s="89">
        <v>1292</v>
      </c>
      <c r="Y555" s="89">
        <v>1215</v>
      </c>
      <c r="Z555" s="89">
        <v>1128</v>
      </c>
      <c r="AA555" s="89">
        <v>1044</v>
      </c>
      <c r="AB555" s="89">
        <v>958</v>
      </c>
      <c r="AC555" s="89">
        <v>884</v>
      </c>
      <c r="AD555" s="89">
        <v>812</v>
      </c>
      <c r="AE555" s="89">
        <v>748</v>
      </c>
      <c r="AF555" s="89">
        <v>680</v>
      </c>
      <c r="AG555" s="89">
        <v>607</v>
      </c>
      <c r="AH555" s="89">
        <v>538</v>
      </c>
      <c r="AI555" s="89">
        <v>492</v>
      </c>
      <c r="AJ555" s="89">
        <v>430</v>
      </c>
      <c r="AK555" s="89">
        <v>396</v>
      </c>
      <c r="AL555" s="89">
        <v>321</v>
      </c>
      <c r="AM555" s="89">
        <v>295</v>
      </c>
      <c r="AN555" s="89">
        <v>249</v>
      </c>
      <c r="AO555" s="89">
        <v>214</v>
      </c>
      <c r="AP555" s="89">
        <v>179</v>
      </c>
      <c r="AQ555" s="93">
        <v>157</v>
      </c>
      <c r="AR555" s="89">
        <v>136</v>
      </c>
      <c r="AS555" s="89">
        <v>114</v>
      </c>
      <c r="AT555" s="89">
        <v>96</v>
      </c>
      <c r="AU555" s="89">
        <v>74</v>
      </c>
      <c r="AV555" s="93">
        <v>61</v>
      </c>
      <c r="AW555" s="89">
        <v>46</v>
      </c>
      <c r="AX555">
        <v>41</v>
      </c>
      <c r="AY555">
        <v>34.207344143724704</v>
      </c>
      <c r="AZ555">
        <v>27.528598335676616</v>
      </c>
      <c r="BA555">
        <v>22.373004874503806</v>
      </c>
      <c r="BB555">
        <v>17.637741316141341</v>
      </c>
      <c r="BC555">
        <v>14.059678796851957</v>
      </c>
      <c r="BD555">
        <v>10.844644175268106</v>
      </c>
      <c r="BE555">
        <v>8.4717548061054799</v>
      </c>
      <c r="BF555">
        <v>6.3752336387750992</v>
      </c>
      <c r="BG555">
        <v>4.8583093006652982</v>
      </c>
      <c r="BH555">
        <v>3.5574348048086293</v>
      </c>
      <c r="BI555">
        <v>2.6452242680720439</v>
      </c>
      <c r="BJ555">
        <v>1.8855630382784474</v>
      </c>
      <c r="BK555">
        <v>1.3691679430590575</v>
      </c>
      <c r="BL555">
        <v>0.94721442978440828</v>
      </c>
      <c r="BM555">
        <v>0.66729521848412698</v>
      </c>
      <c r="BN555">
        <v>0.4463994218684621</v>
      </c>
      <c r="BO555">
        <v>0.30489946613777064</v>
      </c>
      <c r="BP555">
        <v>0.19700069843406273</v>
      </c>
      <c r="BQ555">
        <v>0.13038064645308525</v>
      </c>
      <c r="BR555">
        <v>8.1299612182608727E-2</v>
      </c>
      <c r="BS555">
        <v>5.2077854167741917E-2</v>
      </c>
    </row>
    <row r="556" spans="1:113" ht="12.75" customHeight="1" x14ac:dyDescent="0.4">
      <c r="B556" s="95" t="s">
        <v>47</v>
      </c>
      <c r="G556" s="89">
        <v>2864.1318296892982</v>
      </c>
      <c r="H556" s="89">
        <v>2786</v>
      </c>
      <c r="I556" s="89">
        <v>2701</v>
      </c>
      <c r="J556" s="89">
        <v>2617</v>
      </c>
      <c r="K556" s="89">
        <v>2548</v>
      </c>
      <c r="L556" s="89">
        <v>2455</v>
      </c>
      <c r="M556" s="89">
        <v>2357</v>
      </c>
      <c r="N556" s="89">
        <v>2268</v>
      </c>
      <c r="O556" s="89">
        <v>2172</v>
      </c>
      <c r="P556" s="89">
        <v>2067</v>
      </c>
      <c r="Q556" s="89">
        <v>1980</v>
      </c>
      <c r="R556" s="89">
        <v>1861</v>
      </c>
      <c r="S556" s="89">
        <v>1757</v>
      </c>
      <c r="T556" s="89">
        <v>1653</v>
      </c>
      <c r="U556" s="89">
        <v>1563</v>
      </c>
      <c r="V556" s="89">
        <v>1473</v>
      </c>
      <c r="W556" s="89">
        <v>1375</v>
      </c>
      <c r="X556" s="89">
        <v>1283</v>
      </c>
      <c r="Y556" s="89">
        <v>1208</v>
      </c>
      <c r="Z556" s="89">
        <v>1130</v>
      </c>
      <c r="AA556" s="89">
        <v>1035</v>
      </c>
      <c r="AB556" s="89">
        <v>947</v>
      </c>
      <c r="AC556" s="89">
        <v>882</v>
      </c>
      <c r="AD556" s="89">
        <v>814</v>
      </c>
      <c r="AE556" s="89">
        <v>758</v>
      </c>
      <c r="AF556" s="89">
        <v>685</v>
      </c>
      <c r="AG556" s="89">
        <v>624</v>
      </c>
      <c r="AH556" s="89">
        <v>551</v>
      </c>
      <c r="AI556" s="89">
        <v>503</v>
      </c>
      <c r="AJ556" s="89">
        <v>429</v>
      </c>
      <c r="AK556" s="89">
        <v>391</v>
      </c>
      <c r="AL556" s="89">
        <v>351</v>
      </c>
      <c r="AM556" s="89">
        <v>314</v>
      </c>
      <c r="AN556" s="89">
        <v>282</v>
      </c>
      <c r="AO556" s="89">
        <v>238</v>
      </c>
      <c r="AP556" s="89">
        <v>199</v>
      </c>
      <c r="AQ556" s="93">
        <v>175</v>
      </c>
      <c r="AR556" s="89">
        <v>159</v>
      </c>
      <c r="AS556" s="89">
        <v>135</v>
      </c>
      <c r="AT556" s="89">
        <v>109</v>
      </c>
      <c r="AU556" s="89">
        <v>95</v>
      </c>
      <c r="AV556" s="93">
        <v>78</v>
      </c>
      <c r="AW556" s="89">
        <v>64</v>
      </c>
      <c r="AX556">
        <v>56</v>
      </c>
      <c r="AY556">
        <v>46.068325521646955</v>
      </c>
      <c r="AZ556">
        <v>36.727316385503151</v>
      </c>
      <c r="BA556">
        <v>29.63991020173701</v>
      </c>
      <c r="BB556">
        <v>23.226561250538051</v>
      </c>
      <c r="BC556">
        <v>18.449247208508741</v>
      </c>
      <c r="BD556">
        <v>14.199278919725907</v>
      </c>
      <c r="BE556">
        <v>11.091793536632506</v>
      </c>
      <c r="BF556">
        <v>8.4092262982290009</v>
      </c>
      <c r="BG556">
        <v>6.5152002942588201</v>
      </c>
      <c r="BH556">
        <v>4.8882020296044297</v>
      </c>
      <c r="BI556">
        <v>3.7504333830664569</v>
      </c>
      <c r="BJ556">
        <v>2.7869652860100551</v>
      </c>
      <c r="BK556">
        <v>2.1256066756579233</v>
      </c>
      <c r="BL556">
        <v>1.568369179552074</v>
      </c>
      <c r="BM556">
        <v>1.1877256913350136</v>
      </c>
      <c r="BN556">
        <v>0.87458225265772171</v>
      </c>
      <c r="BO556">
        <v>0.66668746779291255</v>
      </c>
      <c r="BP556">
        <v>0.50999401664613375</v>
      </c>
      <c r="BQ556">
        <v>0.41952754143569226</v>
      </c>
      <c r="BR556">
        <v>0.34837173928372012</v>
      </c>
      <c r="BS556">
        <v>0.30786046038991205</v>
      </c>
    </row>
    <row r="557" spans="1:113" ht="12.75" customHeight="1" x14ac:dyDescent="0.4">
      <c r="B557" s="95" t="s">
        <v>48</v>
      </c>
      <c r="G557" s="89">
        <v>634.02918296892983</v>
      </c>
      <c r="H557" s="89">
        <v>627</v>
      </c>
      <c r="I557" s="89">
        <v>610</v>
      </c>
      <c r="J557" s="89">
        <v>597</v>
      </c>
      <c r="K557" s="89">
        <v>577</v>
      </c>
      <c r="L557" s="89">
        <v>535</v>
      </c>
      <c r="M557" s="89">
        <v>516</v>
      </c>
      <c r="N557" s="89">
        <v>482</v>
      </c>
      <c r="O557" s="89">
        <v>470</v>
      </c>
      <c r="P557" s="89">
        <v>437</v>
      </c>
      <c r="Q557" s="89">
        <v>417</v>
      </c>
      <c r="R557" s="89">
        <v>389</v>
      </c>
      <c r="S557" s="89">
        <v>367</v>
      </c>
      <c r="T557" s="89">
        <v>346</v>
      </c>
      <c r="U557" s="89">
        <v>328</v>
      </c>
      <c r="V557" s="89">
        <v>314</v>
      </c>
      <c r="W557" s="89">
        <v>293</v>
      </c>
      <c r="X557" s="89">
        <v>279</v>
      </c>
      <c r="Y557" s="89">
        <v>255</v>
      </c>
      <c r="Z557" s="89">
        <v>236</v>
      </c>
      <c r="AA557" s="89">
        <v>216</v>
      </c>
      <c r="AB557" s="89">
        <v>199</v>
      </c>
      <c r="AC557" s="89">
        <v>184</v>
      </c>
      <c r="AD557" s="89">
        <v>166</v>
      </c>
      <c r="AE557" s="89">
        <v>153</v>
      </c>
      <c r="AF557" s="89">
        <v>141</v>
      </c>
      <c r="AG557" s="89">
        <v>128</v>
      </c>
      <c r="AH557" s="89">
        <v>110</v>
      </c>
      <c r="AI557" s="89">
        <v>100</v>
      </c>
      <c r="AJ557" s="89">
        <v>91</v>
      </c>
      <c r="AK557" s="89">
        <v>76</v>
      </c>
      <c r="AL557" s="89">
        <v>66</v>
      </c>
      <c r="AM557" s="89">
        <v>56</v>
      </c>
      <c r="AN557" s="89">
        <v>47</v>
      </c>
      <c r="AO557" s="89">
        <v>40</v>
      </c>
      <c r="AP557" s="89">
        <v>32</v>
      </c>
      <c r="AQ557" s="93">
        <v>28</v>
      </c>
      <c r="AR557" s="89">
        <v>26</v>
      </c>
      <c r="AS557" s="89">
        <v>23</v>
      </c>
      <c r="AT557" s="89">
        <v>18</v>
      </c>
      <c r="AU557" s="89">
        <v>17</v>
      </c>
      <c r="AV557" s="93">
        <v>12</v>
      </c>
      <c r="AW557" s="89">
        <v>12</v>
      </c>
      <c r="AX557">
        <v>11</v>
      </c>
      <c r="AY557">
        <v>9.3184235301631873</v>
      </c>
      <c r="AZ557">
        <v>7.6989367719962427</v>
      </c>
      <c r="BA557">
        <v>6.4306469018353685</v>
      </c>
      <c r="BB557">
        <v>5.2428052560400644</v>
      </c>
      <c r="BC557">
        <v>4.322642151209183</v>
      </c>
      <c r="BD557">
        <v>3.4708928970610873</v>
      </c>
      <c r="BE557">
        <v>2.8200636963497994</v>
      </c>
      <c r="BF557">
        <v>2.2312239903720426</v>
      </c>
      <c r="BG557">
        <v>1.7910350394890397</v>
      </c>
      <c r="BH557">
        <v>1.3959191067693599</v>
      </c>
      <c r="BI557">
        <v>1.1035442518891416</v>
      </c>
      <c r="BJ557">
        <v>0.84551561905672989</v>
      </c>
      <c r="BK557">
        <v>0.65788730859783962</v>
      </c>
      <c r="BL557">
        <v>0.49483605169541423</v>
      </c>
      <c r="BM557">
        <v>0.3782092964398735</v>
      </c>
      <c r="BN557">
        <v>0.27871400128554119</v>
      </c>
      <c r="BO557">
        <v>0.20893709867299234</v>
      </c>
      <c r="BP557">
        <v>0.15032787998313171</v>
      </c>
      <c r="BQ557">
        <v>0.10993029063524332</v>
      </c>
      <c r="BR557">
        <v>7.6906749412772563E-2</v>
      </c>
      <c r="BS557">
        <v>5.4806434551747628E-2</v>
      </c>
    </row>
    <row r="558" spans="1:113" ht="12.75" customHeight="1" x14ac:dyDescent="0.4">
      <c r="B558" s="95" t="s">
        <v>49</v>
      </c>
      <c r="G558" s="89">
        <v>47.002163406214038</v>
      </c>
      <c r="H558" s="89">
        <v>49</v>
      </c>
      <c r="I558" s="89">
        <v>48</v>
      </c>
      <c r="J558" s="89">
        <v>47</v>
      </c>
      <c r="K558" s="89">
        <v>46</v>
      </c>
      <c r="L558" s="89">
        <v>44</v>
      </c>
      <c r="M558" s="89">
        <v>40</v>
      </c>
      <c r="N558" s="89">
        <v>36</v>
      </c>
      <c r="O558" s="89">
        <v>33</v>
      </c>
      <c r="P558" s="89">
        <v>30</v>
      </c>
      <c r="Q558" s="89">
        <v>26</v>
      </c>
      <c r="R558" s="89">
        <v>23</v>
      </c>
      <c r="S558" s="89">
        <v>24</v>
      </c>
      <c r="T558" s="89">
        <v>24</v>
      </c>
      <c r="U558" s="89">
        <v>21</v>
      </c>
      <c r="V558" s="89">
        <v>22</v>
      </c>
      <c r="W558" s="89">
        <v>20</v>
      </c>
      <c r="X558" s="89">
        <v>18</v>
      </c>
      <c r="Y558" s="89">
        <v>18</v>
      </c>
      <c r="Z558" s="89">
        <v>17</v>
      </c>
      <c r="AA558" s="89">
        <v>18</v>
      </c>
      <c r="AB558" s="89">
        <v>15</v>
      </c>
      <c r="AC558" s="89">
        <v>14</v>
      </c>
      <c r="AD558" s="89">
        <v>10</v>
      </c>
      <c r="AE558" s="89">
        <v>10</v>
      </c>
      <c r="AF558" s="89">
        <v>8</v>
      </c>
      <c r="AG558" s="89">
        <v>7</v>
      </c>
      <c r="AH558" s="89">
        <v>7</v>
      </c>
      <c r="AI558" s="89">
        <v>7</v>
      </c>
      <c r="AJ558" s="89">
        <v>6</v>
      </c>
      <c r="AK558" s="89">
        <v>4</v>
      </c>
      <c r="AL558" s="89">
        <v>4</v>
      </c>
      <c r="AM558" s="89">
        <v>4</v>
      </c>
      <c r="AN558" s="89">
        <v>3</v>
      </c>
      <c r="AO558" s="89">
        <v>2</v>
      </c>
      <c r="AP558" s="89">
        <v>2</v>
      </c>
      <c r="AQ558" s="93">
        <v>1</v>
      </c>
      <c r="AR558" s="89">
        <v>1</v>
      </c>
      <c r="AS558" s="89">
        <v>1</v>
      </c>
      <c r="AT558" s="89">
        <v>1</v>
      </c>
      <c r="AU558" s="89">
        <v>1</v>
      </c>
      <c r="AV558" s="93">
        <v>1</v>
      </c>
      <c r="AW558" s="89">
        <v>0</v>
      </c>
      <c r="AX558">
        <v>0</v>
      </c>
      <c r="AY558">
        <v>0</v>
      </c>
      <c r="AZ558">
        <v>0</v>
      </c>
      <c r="BA558">
        <v>0</v>
      </c>
      <c r="BB558">
        <v>0</v>
      </c>
      <c r="BC558">
        <v>0</v>
      </c>
      <c r="BD558">
        <v>0</v>
      </c>
      <c r="BE558">
        <v>0</v>
      </c>
      <c r="BF558">
        <v>0</v>
      </c>
      <c r="BG558">
        <v>0</v>
      </c>
      <c r="BH558">
        <v>0</v>
      </c>
      <c r="BI558">
        <v>0</v>
      </c>
      <c r="BJ558">
        <v>0</v>
      </c>
      <c r="BK558">
        <v>0</v>
      </c>
      <c r="BL558">
        <v>0</v>
      </c>
      <c r="BM558">
        <v>0</v>
      </c>
      <c r="BN558">
        <v>0</v>
      </c>
      <c r="BO558">
        <v>0</v>
      </c>
      <c r="BP558">
        <v>0</v>
      </c>
      <c r="BQ558">
        <v>0</v>
      </c>
      <c r="BR558">
        <v>0</v>
      </c>
      <c r="BS558">
        <v>0</v>
      </c>
    </row>
    <row r="559" spans="1:113" ht="12.75" customHeight="1" x14ac:dyDescent="0.4">
      <c r="B559" s="95" t="s">
        <v>50</v>
      </c>
      <c r="G559" s="89">
        <v>265.01219792865362</v>
      </c>
      <c r="H559" s="89">
        <v>261</v>
      </c>
      <c r="I559" s="89">
        <v>252</v>
      </c>
      <c r="J559" s="89">
        <v>248</v>
      </c>
      <c r="K559" s="89">
        <v>244</v>
      </c>
      <c r="L559" s="89">
        <v>233</v>
      </c>
      <c r="M559" s="89">
        <v>222</v>
      </c>
      <c r="N559" s="89">
        <v>218</v>
      </c>
      <c r="O559" s="89">
        <v>210</v>
      </c>
      <c r="P559" s="89">
        <v>203</v>
      </c>
      <c r="Q559" s="89">
        <v>192</v>
      </c>
      <c r="R559" s="89">
        <v>183</v>
      </c>
      <c r="S559" s="89">
        <v>176</v>
      </c>
      <c r="T559" s="89">
        <v>168</v>
      </c>
      <c r="U559" s="89">
        <v>155</v>
      </c>
      <c r="V559" s="89">
        <v>148</v>
      </c>
      <c r="W559" s="89">
        <v>148</v>
      </c>
      <c r="X559" s="89">
        <v>136</v>
      </c>
      <c r="Y559" s="89">
        <v>120</v>
      </c>
      <c r="Z559" s="89">
        <v>113</v>
      </c>
      <c r="AA559" s="89">
        <v>106</v>
      </c>
      <c r="AB559" s="89">
        <v>99</v>
      </c>
      <c r="AC559" s="89">
        <v>94</v>
      </c>
      <c r="AD559" s="89">
        <v>80</v>
      </c>
      <c r="AE559" s="89">
        <v>78</v>
      </c>
      <c r="AF559" s="89">
        <v>69</v>
      </c>
      <c r="AG559" s="89">
        <v>64</v>
      </c>
      <c r="AH559" s="89">
        <v>56</v>
      </c>
      <c r="AI559" s="89">
        <v>50</v>
      </c>
      <c r="AJ559" s="89">
        <v>42</v>
      </c>
      <c r="AK559" s="89">
        <v>34</v>
      </c>
      <c r="AL559" s="89">
        <v>28</v>
      </c>
      <c r="AM559" s="89">
        <v>27</v>
      </c>
      <c r="AN559" s="89">
        <v>24</v>
      </c>
      <c r="AO559" s="89">
        <v>20</v>
      </c>
      <c r="AP559" s="89">
        <v>18</v>
      </c>
      <c r="AQ559" s="93">
        <v>17</v>
      </c>
      <c r="AR559" s="89">
        <v>16</v>
      </c>
      <c r="AS559" s="89">
        <v>13</v>
      </c>
      <c r="AT559" s="89">
        <v>12</v>
      </c>
      <c r="AU559" s="89">
        <v>11</v>
      </c>
      <c r="AV559" s="93">
        <v>8</v>
      </c>
      <c r="AW559" s="89">
        <v>8</v>
      </c>
      <c r="AX559">
        <v>7</v>
      </c>
      <c r="AY559">
        <v>5.6188984453793962</v>
      </c>
      <c r="AZ559">
        <v>4.3619566733785771</v>
      </c>
      <c r="BA559">
        <v>3.4406874495362438</v>
      </c>
      <c r="BB559">
        <v>2.633778163522694</v>
      </c>
      <c r="BC559">
        <v>2.052245941219605</v>
      </c>
      <c r="BD559">
        <v>1.5421443545504516</v>
      </c>
      <c r="BE559">
        <v>1.1757537572614087</v>
      </c>
      <c r="BF559">
        <v>0.86284065952686906</v>
      </c>
      <c r="BG559">
        <v>0.64400890803428545</v>
      </c>
      <c r="BH559">
        <v>0.46030404236229017</v>
      </c>
      <c r="BI559">
        <v>0.33435580776664364</v>
      </c>
      <c r="BJ559">
        <v>0.23166796639970846</v>
      </c>
      <c r="BK559">
        <v>0.16348563202510674</v>
      </c>
      <c r="BL559">
        <v>0.10938972706784728</v>
      </c>
      <c r="BM559">
        <v>7.4584322361534006E-2</v>
      </c>
      <c r="BN559">
        <v>4.7867336716295353E-2</v>
      </c>
      <c r="BO559">
        <v>3.1324452786962352E-2</v>
      </c>
      <c r="BP559">
        <v>1.9125898897494623E-2</v>
      </c>
      <c r="BQ559">
        <v>1.1916855154017612E-2</v>
      </c>
      <c r="BR559">
        <v>6.8541194027534804E-3</v>
      </c>
      <c r="BS559">
        <v>4.0265822904912152E-3</v>
      </c>
    </row>
    <row r="560" spans="1:113" ht="12.75" customHeight="1" x14ac:dyDescent="0.4">
      <c r="B560" s="95" t="s">
        <v>54</v>
      </c>
      <c r="G560" s="89">
        <v>0</v>
      </c>
      <c r="H560" s="89">
        <v>0</v>
      </c>
      <c r="I560" s="89">
        <v>0</v>
      </c>
      <c r="J560" s="89">
        <v>0</v>
      </c>
      <c r="K560" s="89">
        <v>0</v>
      </c>
      <c r="L560" s="89">
        <v>0</v>
      </c>
      <c r="M560" s="89">
        <v>0</v>
      </c>
      <c r="N560" s="89">
        <v>0</v>
      </c>
      <c r="O560" s="89">
        <v>0</v>
      </c>
      <c r="P560" s="89">
        <v>0</v>
      </c>
      <c r="Q560" s="89">
        <v>0</v>
      </c>
      <c r="R560" s="89">
        <v>0</v>
      </c>
      <c r="S560" s="89">
        <v>13</v>
      </c>
      <c r="T560" s="89">
        <v>17</v>
      </c>
      <c r="U560" s="89">
        <v>18</v>
      </c>
      <c r="V560" s="89">
        <v>19</v>
      </c>
      <c r="W560" s="89">
        <v>16</v>
      </c>
      <c r="X560" s="89">
        <v>32</v>
      </c>
      <c r="Y560" s="89">
        <v>50</v>
      </c>
      <c r="Z560" s="89">
        <v>52</v>
      </c>
      <c r="AA560" s="89">
        <v>51</v>
      </c>
      <c r="AB560" s="89">
        <v>49</v>
      </c>
      <c r="AC560" s="89">
        <v>42</v>
      </c>
      <c r="AD560" s="89">
        <v>41</v>
      </c>
      <c r="AE560" s="89">
        <v>45</v>
      </c>
      <c r="AF560" s="89">
        <v>38</v>
      </c>
      <c r="AG560" s="89">
        <v>37</v>
      </c>
      <c r="AH560" s="89">
        <v>38</v>
      </c>
      <c r="AI560" s="89">
        <v>33</v>
      </c>
      <c r="AJ560" s="89">
        <v>30</v>
      </c>
      <c r="AK560" s="89">
        <v>28</v>
      </c>
      <c r="AL560" s="89">
        <v>22</v>
      </c>
      <c r="AM560" s="89">
        <v>22</v>
      </c>
      <c r="AN560" s="89">
        <v>19</v>
      </c>
      <c r="AO560" s="89">
        <v>18</v>
      </c>
      <c r="AP560" s="89">
        <v>18</v>
      </c>
      <c r="AQ560" s="93">
        <v>9</v>
      </c>
      <c r="AR560" s="89">
        <v>4</v>
      </c>
      <c r="AS560" s="89">
        <v>4</v>
      </c>
      <c r="AT560" s="89">
        <v>6</v>
      </c>
      <c r="AU560" s="89">
        <v>3</v>
      </c>
      <c r="AV560" s="93">
        <v>3</v>
      </c>
      <c r="AW560" s="89">
        <v>2</v>
      </c>
      <c r="AX560">
        <v>2</v>
      </c>
      <c r="AY560">
        <v>1.6207756513406593</v>
      </c>
      <c r="AZ560">
        <v>1.2729234102126847</v>
      </c>
      <c r="BA560">
        <v>1.0160048673116739</v>
      </c>
      <c r="BB560">
        <v>0.78882843082118337</v>
      </c>
      <c r="BC560">
        <v>0.62359553733013839</v>
      </c>
      <c r="BD560">
        <v>0.4793128806512813</v>
      </c>
      <c r="BE560">
        <v>0.37558968444022567</v>
      </c>
      <c r="BF560">
        <v>0.28596118197385095</v>
      </c>
      <c r="BG560">
        <v>0.22211496871480468</v>
      </c>
      <c r="BH560">
        <v>0.1673976071759411</v>
      </c>
      <c r="BI560">
        <v>0.1286939765040398</v>
      </c>
      <c r="BJ560">
        <v>9.5756236677819226E-2</v>
      </c>
      <c r="BK560">
        <v>7.2617521037885491E-2</v>
      </c>
      <c r="BL560">
        <v>5.3086832071248299E-2</v>
      </c>
      <c r="BM560">
        <v>3.9502047438885163E-2</v>
      </c>
      <c r="BN560">
        <v>2.8180141121368414E-2</v>
      </c>
      <c r="BO560">
        <v>2.0434444870158462E-2</v>
      </c>
      <c r="BP560">
        <v>1.4108267757940272E-2</v>
      </c>
      <c r="BQ560">
        <v>9.8910776195902349E-3</v>
      </c>
      <c r="BR560">
        <v>6.5474162183318954E-3</v>
      </c>
      <c r="BS560">
        <v>4.3987899761595657E-3</v>
      </c>
    </row>
    <row r="561" spans="1:85" s="103" customFormat="1" ht="12.75" customHeight="1" x14ac:dyDescent="0.4">
      <c r="A561" s="308"/>
      <c r="B561" s="95" t="s">
        <v>55</v>
      </c>
      <c r="C561" s="95"/>
      <c r="D561" s="95"/>
      <c r="E561" s="95"/>
      <c r="F561" s="95"/>
      <c r="G561" s="95">
        <v>21726</v>
      </c>
      <c r="H561" s="95">
        <v>21248</v>
      </c>
      <c r="I561" s="95">
        <v>20672</v>
      </c>
      <c r="J561" s="95">
        <v>19984</v>
      </c>
      <c r="K561" s="95">
        <v>19284</v>
      </c>
      <c r="L561" s="95">
        <v>18517</v>
      </c>
      <c r="M561" s="95">
        <v>17874</v>
      </c>
      <c r="N561" s="95">
        <v>17119</v>
      </c>
      <c r="O561" s="95">
        <v>16438</v>
      </c>
      <c r="P561" s="95">
        <v>15651</v>
      </c>
      <c r="Q561" s="95">
        <v>14963</v>
      </c>
      <c r="R561" s="95">
        <v>14193</v>
      </c>
      <c r="S561" s="95">
        <v>13395</v>
      </c>
      <c r="T561" s="95">
        <v>12632</v>
      </c>
      <c r="U561" s="95">
        <v>11951</v>
      </c>
      <c r="V561" s="95">
        <v>11280</v>
      </c>
      <c r="W561" s="95">
        <v>10614</v>
      </c>
      <c r="X561" s="95">
        <v>9915</v>
      </c>
      <c r="Y561" s="95">
        <v>9293</v>
      </c>
      <c r="Z561" s="95">
        <v>8623</v>
      </c>
      <c r="AA561" s="95">
        <v>7996</v>
      </c>
      <c r="AB561" s="95">
        <v>7365</v>
      </c>
      <c r="AC561" s="95">
        <v>6817</v>
      </c>
      <c r="AD561" s="95">
        <v>6245</v>
      </c>
      <c r="AE561" s="95">
        <v>5744</v>
      </c>
      <c r="AF561" s="95">
        <v>5197</v>
      </c>
      <c r="AG561" s="95">
        <v>4709</v>
      </c>
      <c r="AH561" s="95">
        <v>4226</v>
      </c>
      <c r="AI561" s="95">
        <v>3799</v>
      </c>
      <c r="AJ561" s="95">
        <v>3371</v>
      </c>
      <c r="AK561" s="95">
        <v>3024</v>
      </c>
      <c r="AL561" s="95">
        <v>2597</v>
      </c>
      <c r="AM561" s="95">
        <v>2315</v>
      </c>
      <c r="AN561" s="95">
        <v>2030</v>
      </c>
      <c r="AO561" s="95">
        <v>1774</v>
      </c>
      <c r="AP561" s="95">
        <v>1542</v>
      </c>
      <c r="AQ561" s="119">
        <v>1330</v>
      </c>
      <c r="AR561" s="95">
        <v>1168</v>
      </c>
      <c r="AS561" s="95">
        <v>981</v>
      </c>
      <c r="AT561" s="95">
        <v>807</v>
      </c>
      <c r="AU561" s="95">
        <v>659</v>
      </c>
      <c r="AV561" s="119">
        <v>548</v>
      </c>
      <c r="AW561" s="95">
        <v>444</v>
      </c>
      <c r="AX561">
        <v>377</v>
      </c>
      <c r="AY561">
        <v>312.04735432486564</v>
      </c>
      <c r="AZ561">
        <v>250.80756812395612</v>
      </c>
      <c r="BA561">
        <v>204.05378477086526</v>
      </c>
      <c r="BB561">
        <v>161.13943256323736</v>
      </c>
      <c r="BC561">
        <v>128.77982628729532</v>
      </c>
      <c r="BD561">
        <v>99.71748355329926</v>
      </c>
      <c r="BE561">
        <v>78.258116239081829</v>
      </c>
      <c r="BF561">
        <v>59.512191052917188</v>
      </c>
      <c r="BG561">
        <v>46.040675758652853</v>
      </c>
      <c r="BH561">
        <v>34.253592242460691</v>
      </c>
      <c r="BI561">
        <v>25.872705433050683</v>
      </c>
      <c r="BJ561">
        <v>18.806108687209885</v>
      </c>
      <c r="BK561">
        <v>13.947884004084154</v>
      </c>
      <c r="BL561">
        <v>9.947051728578165</v>
      </c>
      <c r="BM561">
        <v>7.2579859360122834</v>
      </c>
      <c r="BN561">
        <v>5.1517113285064209</v>
      </c>
      <c r="BO561">
        <v>3.8089840258220105</v>
      </c>
      <c r="BP561">
        <v>2.7394070069764962</v>
      </c>
      <c r="BQ561">
        <v>2.0626198338197481</v>
      </c>
      <c r="BR561">
        <v>1.5618818294613797</v>
      </c>
      <c r="BS561">
        <v>1.2739975064651259</v>
      </c>
      <c r="BT561" s="319"/>
      <c r="BU561" s="95"/>
      <c r="BV561" s="95"/>
      <c r="BW561" s="95"/>
      <c r="BX561" s="95"/>
      <c r="BY561" s="95"/>
      <c r="BZ561" s="95"/>
      <c r="CA561" s="95"/>
      <c r="CB561" s="95"/>
      <c r="CC561" s="95"/>
      <c r="CD561" s="95"/>
      <c r="CE561" s="95"/>
      <c r="CF561" s="95"/>
      <c r="CG561" s="95"/>
    </row>
    <row r="562" spans="1:85" ht="12.75" customHeight="1" x14ac:dyDescent="0.4">
      <c r="A562" s="307"/>
      <c r="B562" s="95" t="s">
        <v>10</v>
      </c>
    </row>
    <row r="563" spans="1:85" ht="12.75" customHeight="1" x14ac:dyDescent="0.4">
      <c r="A563" s="307"/>
    </row>
    <row r="564" spans="1:85" ht="12.75" customHeight="1" x14ac:dyDescent="0.4">
      <c r="A564" s="307"/>
    </row>
    <row r="565" spans="1:85" ht="12.75" customHeight="1" x14ac:dyDescent="0.4">
      <c r="A565" s="307"/>
    </row>
    <row r="566" spans="1:85" ht="12.75" customHeight="1" x14ac:dyDescent="0.4">
      <c r="A566" s="307"/>
    </row>
    <row r="567" spans="1:85" ht="12.75" customHeight="1" x14ac:dyDescent="0.4">
      <c r="A567" s="307"/>
    </row>
    <row r="568" spans="1:85" ht="12.75" customHeight="1" x14ac:dyDescent="0.4">
      <c r="A568" s="307"/>
    </row>
    <row r="569" spans="1:85" ht="12.75" customHeight="1" x14ac:dyDescent="0.4">
      <c r="A569" s="307"/>
    </row>
    <row r="570" spans="1:85" ht="12.75" customHeight="1" x14ac:dyDescent="0.4">
      <c r="A570" s="307"/>
    </row>
    <row r="572" spans="1:85" ht="12.75" customHeight="1" x14ac:dyDescent="0.4">
      <c r="A572" s="308" t="s">
        <v>23</v>
      </c>
    </row>
    <row r="573" spans="1:85" ht="12.75" customHeight="1" x14ac:dyDescent="0.4">
      <c r="B573" s="95" t="s">
        <v>51</v>
      </c>
      <c r="C573" s="89" t="s">
        <v>30</v>
      </c>
      <c r="D573" s="89" t="s">
        <v>30</v>
      </c>
      <c r="E573" s="89" t="s">
        <v>30</v>
      </c>
      <c r="F573" s="89" t="s">
        <v>30</v>
      </c>
      <c r="G573" s="89">
        <v>30192.081623635626</v>
      </c>
      <c r="H573" s="89">
        <v>30698</v>
      </c>
      <c r="I573" s="89">
        <v>31053</v>
      </c>
      <c r="J573" s="89">
        <v>31363</v>
      </c>
      <c r="K573" s="89">
        <v>31213</v>
      </c>
      <c r="L573" s="89">
        <v>31345</v>
      </c>
      <c r="M573" s="89">
        <v>31280</v>
      </c>
      <c r="N573" s="89">
        <v>31050</v>
      </c>
      <c r="O573" s="89">
        <v>30892</v>
      </c>
      <c r="P573" s="89">
        <v>30474</v>
      </c>
      <c r="Q573" s="89">
        <v>29992</v>
      </c>
      <c r="R573" s="89">
        <v>29671</v>
      </c>
      <c r="S573" s="89">
        <v>29359</v>
      </c>
      <c r="T573" s="89">
        <v>28986</v>
      </c>
      <c r="U573" s="89">
        <v>28693</v>
      </c>
      <c r="V573" s="89">
        <v>28299</v>
      </c>
      <c r="W573" s="89">
        <v>27697</v>
      </c>
      <c r="X573" s="89">
        <v>27026</v>
      </c>
      <c r="Y573" s="89">
        <v>26278</v>
      </c>
      <c r="Z573" s="89">
        <v>25620</v>
      </c>
      <c r="AA573" s="89">
        <v>24847</v>
      </c>
      <c r="AB573" s="89">
        <v>24091</v>
      </c>
      <c r="AC573" s="89">
        <v>23354</v>
      </c>
      <c r="AD573" s="89">
        <v>22531</v>
      </c>
      <c r="AE573" s="89">
        <v>21781</v>
      </c>
      <c r="AF573" s="89">
        <v>20832</v>
      </c>
      <c r="AG573" s="89">
        <v>20004</v>
      </c>
      <c r="AH573" s="89">
        <v>19148</v>
      </c>
      <c r="AI573" s="89">
        <v>18325</v>
      </c>
      <c r="AJ573" s="89">
        <v>17156</v>
      </c>
      <c r="AK573" s="89">
        <v>16347</v>
      </c>
      <c r="AL573" s="89">
        <v>15390</v>
      </c>
      <c r="AM573" s="89">
        <v>14597</v>
      </c>
      <c r="AN573" s="89">
        <v>13826</v>
      </c>
      <c r="AO573" s="89">
        <v>13135</v>
      </c>
      <c r="AP573" s="89">
        <v>12357</v>
      </c>
      <c r="AQ573" s="93">
        <v>11682</v>
      </c>
      <c r="AR573" s="89">
        <v>11064</v>
      </c>
      <c r="AS573" s="89">
        <v>10364</v>
      </c>
      <c r="AT573" s="89">
        <v>9748</v>
      </c>
      <c r="AU573" s="89">
        <v>9085</v>
      </c>
      <c r="AV573" s="93">
        <v>8438</v>
      </c>
      <c r="AW573" s="89">
        <v>7855</v>
      </c>
      <c r="AX573">
        <v>7336</v>
      </c>
      <c r="AY573">
        <v>6910.0717845144263</v>
      </c>
      <c r="AZ573">
        <v>6471.246666645221</v>
      </c>
      <c r="BA573">
        <v>6109.0199050013671</v>
      </c>
      <c r="BB573">
        <v>5746.4120995322555</v>
      </c>
      <c r="BC573">
        <v>5450.0016006549158</v>
      </c>
      <c r="BD573">
        <v>5152.0538371734929</v>
      </c>
      <c r="BE573">
        <v>4910.0579685615903</v>
      </c>
      <c r="BF573">
        <v>4667.0865434319594</v>
      </c>
      <c r="BG573">
        <v>4468.559210420005</v>
      </c>
      <c r="BH573">
        <v>4270.1628567033622</v>
      </c>
      <c r="BI573">
        <v>4110.741794838159</v>
      </c>
      <c r="BJ573">
        <v>3948.8751608947568</v>
      </c>
      <c r="BK573">
        <v>3818.9191145054501</v>
      </c>
      <c r="BL573">
        <v>3680.2190208089883</v>
      </c>
      <c r="BM573">
        <v>3564.9810478450131</v>
      </c>
      <c r="BN573">
        <v>3445.4639819769659</v>
      </c>
      <c r="BO573">
        <v>3347.2790530696111</v>
      </c>
      <c r="BP573">
        <v>3247.2687159831407</v>
      </c>
      <c r="BQ573">
        <v>3164.1567127491498</v>
      </c>
      <c r="BR573">
        <v>3072.6364105521029</v>
      </c>
      <c r="BS573">
        <v>2994.9691436080166</v>
      </c>
    </row>
    <row r="574" spans="1:85" ht="12.75" customHeight="1" x14ac:dyDescent="0.4">
      <c r="B574" s="95" t="s">
        <v>44</v>
      </c>
      <c r="C574" s="89" t="s">
        <v>30</v>
      </c>
      <c r="D574" s="89" t="s">
        <v>30</v>
      </c>
      <c r="E574" s="89" t="s">
        <v>30</v>
      </c>
      <c r="F574" s="89" t="s">
        <v>30</v>
      </c>
      <c r="G574" s="89">
        <v>20467.733251331534</v>
      </c>
      <c r="H574" s="89">
        <v>20735</v>
      </c>
      <c r="I574" s="89">
        <v>20993</v>
      </c>
      <c r="J574" s="89">
        <v>21231</v>
      </c>
      <c r="K574" s="89">
        <v>21773</v>
      </c>
      <c r="L574" s="89">
        <v>21844</v>
      </c>
      <c r="M574" s="89">
        <v>21723</v>
      </c>
      <c r="N574" s="89">
        <v>21488</v>
      </c>
      <c r="O574" s="89">
        <v>21219</v>
      </c>
      <c r="P574" s="89">
        <v>20868</v>
      </c>
      <c r="Q574" s="89">
        <v>20493</v>
      </c>
      <c r="R574" s="89">
        <v>20197</v>
      </c>
      <c r="S574" s="89">
        <v>19867</v>
      </c>
      <c r="T574" s="89">
        <v>19511</v>
      </c>
      <c r="U574" s="89">
        <v>19301</v>
      </c>
      <c r="V574" s="89">
        <v>18890</v>
      </c>
      <c r="W574" s="89">
        <v>18401</v>
      </c>
      <c r="X574" s="89">
        <v>17988</v>
      </c>
      <c r="Y574" s="89">
        <v>17516</v>
      </c>
      <c r="Z574" s="89">
        <v>16935</v>
      </c>
      <c r="AA574" s="89">
        <v>16413</v>
      </c>
      <c r="AB574" s="89">
        <v>15832</v>
      </c>
      <c r="AC574" s="89">
        <v>15270</v>
      </c>
      <c r="AD574" s="89">
        <v>14662</v>
      </c>
      <c r="AE574" s="89">
        <v>14115</v>
      </c>
      <c r="AF574" s="89">
        <v>13517</v>
      </c>
      <c r="AG574" s="89">
        <v>12919</v>
      </c>
      <c r="AH574" s="89">
        <v>12326</v>
      </c>
      <c r="AI574" s="89">
        <v>11721</v>
      </c>
      <c r="AJ574" s="89">
        <v>10855</v>
      </c>
      <c r="AK574" s="89">
        <v>10367</v>
      </c>
      <c r="AL574" s="89">
        <v>9707</v>
      </c>
      <c r="AM574" s="89">
        <v>9186</v>
      </c>
      <c r="AN574" s="89">
        <v>8655</v>
      </c>
      <c r="AO574" s="89">
        <v>8160</v>
      </c>
      <c r="AP574" s="89">
        <v>7631</v>
      </c>
      <c r="AQ574" s="93">
        <v>7198</v>
      </c>
      <c r="AR574" s="89">
        <v>6775</v>
      </c>
      <c r="AS574" s="89">
        <v>6321</v>
      </c>
      <c r="AT574" s="89">
        <v>5954</v>
      </c>
      <c r="AU574" s="89">
        <v>5552</v>
      </c>
      <c r="AV574" s="93">
        <v>5185</v>
      </c>
      <c r="AW574" s="89">
        <v>4872</v>
      </c>
      <c r="AX574">
        <v>4541</v>
      </c>
      <c r="AY574">
        <v>4268.9976548718168</v>
      </c>
      <c r="AZ574">
        <v>3991.6735299397042</v>
      </c>
      <c r="BA574">
        <v>3764.6419745639664</v>
      </c>
      <c r="BB574">
        <v>3536.646684450468</v>
      </c>
      <c r="BC574">
        <v>3350.0516528527774</v>
      </c>
      <c r="BD574">
        <v>3162.637151810884</v>
      </c>
      <c r="BE574">
        <v>3011.5873778186169</v>
      </c>
      <c r="BF574">
        <v>2858.8801883358965</v>
      </c>
      <c r="BG574">
        <v>2735.107815850432</v>
      </c>
      <c r="BH574">
        <v>2608.5628958252009</v>
      </c>
      <c r="BI574">
        <v>2506.108804029519</v>
      </c>
      <c r="BJ574">
        <v>2405.50446781542</v>
      </c>
      <c r="BK574">
        <v>2323.5389870764416</v>
      </c>
      <c r="BL574">
        <v>2235.9133775080636</v>
      </c>
      <c r="BM574">
        <v>2163.0836825876527</v>
      </c>
      <c r="BN574">
        <v>2088.4185881124281</v>
      </c>
      <c r="BO574">
        <v>2026.7297088428836</v>
      </c>
      <c r="BP574">
        <v>1964.4041544012682</v>
      </c>
      <c r="BQ574">
        <v>1912.5094112019522</v>
      </c>
      <c r="BR574">
        <v>1853.2706299491429</v>
      </c>
      <c r="BS574">
        <v>1800.8936384136873</v>
      </c>
    </row>
    <row r="575" spans="1:85" ht="12.75" customHeight="1" x14ac:dyDescent="0.4">
      <c r="B575" s="95" t="s">
        <v>45</v>
      </c>
      <c r="C575" s="89" t="s">
        <v>30</v>
      </c>
      <c r="D575" s="89" t="s">
        <v>30</v>
      </c>
      <c r="E575" s="89" t="s">
        <v>30</v>
      </c>
      <c r="F575" s="89" t="s">
        <v>30</v>
      </c>
      <c r="G575" s="89">
        <v>16756.60030093864</v>
      </c>
      <c r="H575" s="89">
        <v>17238</v>
      </c>
      <c r="I575" s="89">
        <v>17717</v>
      </c>
      <c r="J575" s="89">
        <v>17970</v>
      </c>
      <c r="K575" s="89">
        <v>18148</v>
      </c>
      <c r="L575" s="89">
        <v>18225</v>
      </c>
      <c r="M575" s="89">
        <v>18183</v>
      </c>
      <c r="N575" s="89">
        <v>18021</v>
      </c>
      <c r="O575" s="89">
        <v>17892</v>
      </c>
      <c r="P575" s="89">
        <v>17700</v>
      </c>
      <c r="Q575" s="89">
        <v>17462</v>
      </c>
      <c r="R575" s="89">
        <v>17364</v>
      </c>
      <c r="S575" s="89">
        <v>17180</v>
      </c>
      <c r="T575" s="89">
        <v>17067</v>
      </c>
      <c r="U575" s="89">
        <v>16894</v>
      </c>
      <c r="V575" s="89">
        <v>16751</v>
      </c>
      <c r="W575" s="89">
        <v>16460</v>
      </c>
      <c r="X575" s="89">
        <v>16213</v>
      </c>
      <c r="Y575" s="89">
        <v>15894</v>
      </c>
      <c r="Z575" s="89">
        <v>15536</v>
      </c>
      <c r="AA575" s="89">
        <v>15189</v>
      </c>
      <c r="AB575" s="89">
        <v>14781</v>
      </c>
      <c r="AC575" s="89">
        <v>14379</v>
      </c>
      <c r="AD575" s="89">
        <v>14017</v>
      </c>
      <c r="AE575" s="89">
        <v>13632</v>
      </c>
      <c r="AF575" s="89">
        <v>13217</v>
      </c>
      <c r="AG575" s="89">
        <v>12727</v>
      </c>
      <c r="AH575" s="89">
        <v>12350</v>
      </c>
      <c r="AI575" s="89">
        <v>11935</v>
      </c>
      <c r="AJ575" s="89">
        <v>11343</v>
      </c>
      <c r="AK575" s="89">
        <v>10923</v>
      </c>
      <c r="AL575" s="89">
        <v>10513</v>
      </c>
      <c r="AM575" s="89">
        <v>10126</v>
      </c>
      <c r="AN575" s="89">
        <v>9745</v>
      </c>
      <c r="AO575" s="89">
        <v>9326</v>
      </c>
      <c r="AP575" s="89">
        <v>8929</v>
      </c>
      <c r="AQ575" s="93">
        <v>8590</v>
      </c>
      <c r="AR575" s="89">
        <v>8239</v>
      </c>
      <c r="AS575" s="89">
        <v>7872</v>
      </c>
      <c r="AT575" s="89">
        <v>7580</v>
      </c>
      <c r="AU575" s="89">
        <v>7274</v>
      </c>
      <c r="AV575" s="93">
        <v>6982</v>
      </c>
      <c r="AW575" s="89">
        <v>6661</v>
      </c>
      <c r="AX575">
        <v>6399</v>
      </c>
      <c r="AY575">
        <v>6183.3433767298338</v>
      </c>
      <c r="AZ575">
        <v>5954.1328715192813</v>
      </c>
      <c r="BA575">
        <v>5771.7042196533985</v>
      </c>
      <c r="BB575">
        <v>5581.2998999572765</v>
      </c>
      <c r="BC575">
        <v>5428.7105851575234</v>
      </c>
      <c r="BD575">
        <v>5268.0858605855783</v>
      </c>
      <c r="BE575">
        <v>5138.6571950627604</v>
      </c>
      <c r="BF575">
        <v>4995.4135371423372</v>
      </c>
      <c r="BG575">
        <v>4878.6450422623493</v>
      </c>
      <c r="BH575">
        <v>4756.1166234808352</v>
      </c>
      <c r="BI575">
        <v>4658.6767536376619</v>
      </c>
      <c r="BJ575">
        <v>4553.2327066926828</v>
      </c>
      <c r="BK575">
        <v>4467.2161512386219</v>
      </c>
      <c r="BL575">
        <v>4369.4910465584608</v>
      </c>
      <c r="BM575">
        <v>4289.1909067666584</v>
      </c>
      <c r="BN575">
        <v>4198.5971565193013</v>
      </c>
      <c r="BO575">
        <v>4122.0567829171632</v>
      </c>
      <c r="BP575">
        <v>4033.6863899848699</v>
      </c>
      <c r="BQ575">
        <v>3956.4796218872093</v>
      </c>
      <c r="BR575">
        <v>3868.4970260599912</v>
      </c>
      <c r="BS575">
        <v>3792.4540125967501</v>
      </c>
    </row>
    <row r="576" spans="1:85" ht="12.75" customHeight="1" x14ac:dyDescent="0.4">
      <c r="B576" s="95" t="s">
        <v>46</v>
      </c>
      <c r="C576" s="89" t="s">
        <v>30</v>
      </c>
      <c r="D576" s="89" t="s">
        <v>30</v>
      </c>
      <c r="E576" s="89" t="s">
        <v>30</v>
      </c>
      <c r="F576" s="89" t="s">
        <v>30</v>
      </c>
      <c r="G576" s="89">
        <v>6942.2487042919583</v>
      </c>
      <c r="H576" s="89">
        <v>7053</v>
      </c>
      <c r="I576" s="89">
        <v>7113</v>
      </c>
      <c r="J576" s="89">
        <v>7178</v>
      </c>
      <c r="K576" s="89">
        <v>7234</v>
      </c>
      <c r="L576" s="89">
        <v>7375</v>
      </c>
      <c r="M576" s="89">
        <v>7353</v>
      </c>
      <c r="N576" s="89">
        <v>7300</v>
      </c>
      <c r="O576" s="89">
        <v>7247</v>
      </c>
      <c r="P576" s="89">
        <v>7149</v>
      </c>
      <c r="Q576" s="89">
        <v>7053</v>
      </c>
      <c r="R576" s="89">
        <v>7011</v>
      </c>
      <c r="S576" s="89">
        <v>6873</v>
      </c>
      <c r="T576" s="89">
        <v>6766</v>
      </c>
      <c r="U576" s="89">
        <v>6669</v>
      </c>
      <c r="V576" s="89">
        <v>6543</v>
      </c>
      <c r="W576" s="89">
        <v>6428</v>
      </c>
      <c r="X576" s="89">
        <v>6252</v>
      </c>
      <c r="Y576" s="89">
        <v>6097</v>
      </c>
      <c r="Z576" s="89">
        <v>5911</v>
      </c>
      <c r="AA576" s="89">
        <v>5752</v>
      </c>
      <c r="AB576" s="89">
        <v>5601</v>
      </c>
      <c r="AC576" s="89">
        <v>5445</v>
      </c>
      <c r="AD576" s="89">
        <v>5253</v>
      </c>
      <c r="AE576" s="89">
        <v>5064</v>
      </c>
      <c r="AF576" s="89">
        <v>4850</v>
      </c>
      <c r="AG576" s="89">
        <v>4636</v>
      </c>
      <c r="AH576" s="89">
        <v>4456</v>
      </c>
      <c r="AI576" s="89">
        <v>4284</v>
      </c>
      <c r="AJ576" s="89">
        <v>4041</v>
      </c>
      <c r="AK576" s="89">
        <v>3891</v>
      </c>
      <c r="AL576" s="89">
        <v>3666</v>
      </c>
      <c r="AM576" s="89">
        <v>3528</v>
      </c>
      <c r="AN576" s="89">
        <v>3360</v>
      </c>
      <c r="AO576" s="89">
        <v>3158</v>
      </c>
      <c r="AP576" s="89">
        <v>2976</v>
      </c>
      <c r="AQ576" s="93">
        <v>2821</v>
      </c>
      <c r="AR576" s="89">
        <v>2682</v>
      </c>
      <c r="AS576" s="89">
        <v>2531</v>
      </c>
      <c r="AT576" s="89">
        <v>2360</v>
      </c>
      <c r="AU576" s="89">
        <v>2242</v>
      </c>
      <c r="AV576" s="93">
        <v>2136</v>
      </c>
      <c r="AW576" s="89">
        <v>2002</v>
      </c>
      <c r="AX576">
        <v>1914</v>
      </c>
      <c r="AY576">
        <v>1817.2389950641668</v>
      </c>
      <c r="AZ576">
        <v>1719.6281170688594</v>
      </c>
      <c r="BA576">
        <v>1641.7674414558337</v>
      </c>
      <c r="BB576">
        <v>1561.4528464909554</v>
      </c>
      <c r="BC576">
        <v>1497.3719873103228</v>
      </c>
      <c r="BD576">
        <v>1434.8044590321699</v>
      </c>
      <c r="BE576">
        <v>1385.714526160941</v>
      </c>
      <c r="BF576">
        <v>1332.4189649691527</v>
      </c>
      <c r="BG576">
        <v>1288.3481053342616</v>
      </c>
      <c r="BH576">
        <v>1247.0818599528284</v>
      </c>
      <c r="BI576">
        <v>1215.6828448620636</v>
      </c>
      <c r="BJ576">
        <v>1181.2652962396919</v>
      </c>
      <c r="BK576">
        <v>1153.6728805400619</v>
      </c>
      <c r="BL576">
        <v>1126.9039056218164</v>
      </c>
      <c r="BM576">
        <v>1106.8988311570938</v>
      </c>
      <c r="BN576">
        <v>1083.5250920492681</v>
      </c>
      <c r="BO576">
        <v>1063.6805769101154</v>
      </c>
      <c r="BP576">
        <v>1041.5758946770816</v>
      </c>
      <c r="BQ576">
        <v>1023.4939145183282</v>
      </c>
      <c r="BR576">
        <v>1003.4615487024474</v>
      </c>
      <c r="BS576">
        <v>987.04956399986099</v>
      </c>
    </row>
    <row r="577" spans="1:113" ht="12.75" customHeight="1" x14ac:dyDescent="0.4">
      <c r="B577" s="95" t="s">
        <v>47</v>
      </c>
      <c r="C577" s="89" t="s">
        <v>30</v>
      </c>
      <c r="D577" s="89" t="s">
        <v>30</v>
      </c>
      <c r="E577" s="89" t="s">
        <v>30</v>
      </c>
      <c r="F577" s="89" t="s">
        <v>30</v>
      </c>
      <c r="G577" s="89">
        <v>5698.2041367121255</v>
      </c>
      <c r="H577" s="89">
        <v>5836</v>
      </c>
      <c r="I577" s="89">
        <v>5903</v>
      </c>
      <c r="J577" s="89">
        <v>6124</v>
      </c>
      <c r="K577" s="89">
        <v>6130</v>
      </c>
      <c r="L577" s="89">
        <v>6177</v>
      </c>
      <c r="M577" s="89">
        <v>6130</v>
      </c>
      <c r="N577" s="89">
        <v>6058</v>
      </c>
      <c r="O577" s="89">
        <v>6013</v>
      </c>
      <c r="P577" s="89">
        <v>5915</v>
      </c>
      <c r="Q577" s="89">
        <v>5798</v>
      </c>
      <c r="R577" s="89">
        <v>5752</v>
      </c>
      <c r="S577" s="89">
        <v>5679</v>
      </c>
      <c r="T577" s="89">
        <v>5580</v>
      </c>
      <c r="U577" s="89">
        <v>5493</v>
      </c>
      <c r="V577" s="89">
        <v>5373</v>
      </c>
      <c r="W577" s="89">
        <v>5257</v>
      </c>
      <c r="X577" s="89">
        <v>5153</v>
      </c>
      <c r="Y577" s="89">
        <v>5052</v>
      </c>
      <c r="Z577" s="89">
        <v>4931</v>
      </c>
      <c r="AA577" s="89">
        <v>4835</v>
      </c>
      <c r="AB577" s="89">
        <v>4693</v>
      </c>
      <c r="AC577" s="89">
        <v>4529</v>
      </c>
      <c r="AD577" s="89">
        <v>4417</v>
      </c>
      <c r="AE577" s="89">
        <v>4297</v>
      </c>
      <c r="AF577" s="89">
        <v>4149</v>
      </c>
      <c r="AG577" s="89">
        <v>4014</v>
      </c>
      <c r="AH577" s="89">
        <v>3909</v>
      </c>
      <c r="AI577" s="89">
        <v>3765</v>
      </c>
      <c r="AJ577" s="89">
        <v>3557</v>
      </c>
      <c r="AK577" s="89">
        <v>3449</v>
      </c>
      <c r="AL577" s="89">
        <v>3302</v>
      </c>
      <c r="AM577" s="89">
        <v>3178</v>
      </c>
      <c r="AN577" s="89">
        <v>3097</v>
      </c>
      <c r="AO577" s="89">
        <v>2975</v>
      </c>
      <c r="AP577" s="89">
        <v>2878</v>
      </c>
      <c r="AQ577" s="93">
        <v>2760</v>
      </c>
      <c r="AR577" s="89">
        <v>2638</v>
      </c>
      <c r="AS577" s="89">
        <v>2519</v>
      </c>
      <c r="AT577" s="89">
        <v>2410</v>
      </c>
      <c r="AU577" s="89">
        <v>2320</v>
      </c>
      <c r="AV577" s="93">
        <v>2243</v>
      </c>
      <c r="AW577" s="89">
        <v>2122</v>
      </c>
      <c r="AX577">
        <v>2033</v>
      </c>
      <c r="AY577">
        <v>1960.4863400145537</v>
      </c>
      <c r="AZ577">
        <v>1884.5141439636764</v>
      </c>
      <c r="BA577">
        <v>1822.6893520564174</v>
      </c>
      <c r="BB577">
        <v>1758.3253043919401</v>
      </c>
      <c r="BC577">
        <v>1706.0489063188581</v>
      </c>
      <c r="BD577">
        <v>1648.3034898109379</v>
      </c>
      <c r="BE577">
        <v>1600.522530660804</v>
      </c>
      <c r="BF577">
        <v>1552.467887794128</v>
      </c>
      <c r="BG577">
        <v>1513.9481587975658</v>
      </c>
      <c r="BH577">
        <v>1473.0564384162042</v>
      </c>
      <c r="BI577">
        <v>1440.0348220913402</v>
      </c>
      <c r="BJ577">
        <v>1402.5617177304559</v>
      </c>
      <c r="BK577">
        <v>1371.0612328217712</v>
      </c>
      <c r="BL577">
        <v>1339.1778642936645</v>
      </c>
      <c r="BM577">
        <v>1313.6431675703825</v>
      </c>
      <c r="BN577">
        <v>1283.5091995434027</v>
      </c>
      <c r="BO577">
        <v>1257.0809475176436</v>
      </c>
      <c r="BP577">
        <v>1229.0614835228889</v>
      </c>
      <c r="BQ577">
        <v>1205.9037318970957</v>
      </c>
      <c r="BR577">
        <v>1180.0185395271151</v>
      </c>
      <c r="BS577">
        <v>1157.0227789495232</v>
      </c>
    </row>
    <row r="578" spans="1:113" ht="12.75" customHeight="1" x14ac:dyDescent="0.4">
      <c r="B578" s="95" t="s">
        <v>48</v>
      </c>
      <c r="C578" s="89" t="s">
        <v>30</v>
      </c>
      <c r="D578" s="89" t="s">
        <v>30</v>
      </c>
      <c r="E578" s="89" t="s">
        <v>30</v>
      </c>
      <c r="F578" s="89" t="s">
        <v>30</v>
      </c>
      <c r="G578" s="89">
        <v>2940.105328524684</v>
      </c>
      <c r="H578" s="89">
        <v>2994</v>
      </c>
      <c r="I578" s="89">
        <v>2993</v>
      </c>
      <c r="J578" s="89">
        <v>3022</v>
      </c>
      <c r="K578" s="89">
        <v>3061</v>
      </c>
      <c r="L578" s="89">
        <v>3122</v>
      </c>
      <c r="M578" s="89">
        <v>3108</v>
      </c>
      <c r="N578" s="89">
        <v>3075</v>
      </c>
      <c r="O578" s="89">
        <v>3025</v>
      </c>
      <c r="P578" s="89">
        <v>3004</v>
      </c>
      <c r="Q578" s="89">
        <v>2942</v>
      </c>
      <c r="R578" s="89">
        <v>2904</v>
      </c>
      <c r="S578" s="89">
        <v>2823</v>
      </c>
      <c r="T578" s="89">
        <v>2786</v>
      </c>
      <c r="U578" s="89">
        <v>2747</v>
      </c>
      <c r="V578" s="89">
        <v>2712</v>
      </c>
      <c r="W578" s="89">
        <v>2633</v>
      </c>
      <c r="X578" s="89">
        <v>2550</v>
      </c>
      <c r="Y578" s="89">
        <v>2474</v>
      </c>
      <c r="Z578" s="89">
        <v>2395</v>
      </c>
      <c r="AA578" s="89">
        <v>2318</v>
      </c>
      <c r="AB578" s="89">
        <v>2239</v>
      </c>
      <c r="AC578" s="89">
        <v>2144</v>
      </c>
      <c r="AD578" s="89">
        <v>2072</v>
      </c>
      <c r="AE578" s="89">
        <v>1983</v>
      </c>
      <c r="AF578" s="89">
        <v>1930</v>
      </c>
      <c r="AG578" s="89">
        <v>1873</v>
      </c>
      <c r="AH578" s="89">
        <v>1791</v>
      </c>
      <c r="AI578" s="89">
        <v>1723</v>
      </c>
      <c r="AJ578" s="89">
        <v>1627</v>
      </c>
      <c r="AK578" s="89">
        <v>1550</v>
      </c>
      <c r="AL578" s="89">
        <v>1455</v>
      </c>
      <c r="AM578" s="89">
        <v>1389</v>
      </c>
      <c r="AN578" s="89">
        <v>1315</v>
      </c>
      <c r="AO578" s="89">
        <v>1233</v>
      </c>
      <c r="AP578" s="89">
        <v>1173</v>
      </c>
      <c r="AQ578" s="93">
        <v>1129</v>
      </c>
      <c r="AR578" s="89">
        <v>1073</v>
      </c>
      <c r="AS578" s="89">
        <v>1022</v>
      </c>
      <c r="AT578" s="89">
        <v>968</v>
      </c>
      <c r="AU578" s="89">
        <v>924</v>
      </c>
      <c r="AV578" s="93">
        <v>868</v>
      </c>
      <c r="AW578" s="89">
        <v>827</v>
      </c>
      <c r="AX578">
        <v>792</v>
      </c>
      <c r="AY578">
        <v>752.82101040688451</v>
      </c>
      <c r="AZ578">
        <v>709.82909056007554</v>
      </c>
      <c r="BA578">
        <v>673.53050959624284</v>
      </c>
      <c r="BB578">
        <v>637.25391527621434</v>
      </c>
      <c r="BC578">
        <v>606.1393030760189</v>
      </c>
      <c r="BD578">
        <v>573.65483813037577</v>
      </c>
      <c r="BE578">
        <v>546.58433655003557</v>
      </c>
      <c r="BF578">
        <v>521.91247282449513</v>
      </c>
      <c r="BG578">
        <v>501.5268043723641</v>
      </c>
      <c r="BH578">
        <v>480.40683676651656</v>
      </c>
      <c r="BI578">
        <v>463.25160128450176</v>
      </c>
      <c r="BJ578">
        <v>443.99133591415188</v>
      </c>
      <c r="BK578">
        <v>427.04013251826916</v>
      </c>
      <c r="BL578">
        <v>409.41585071983263</v>
      </c>
      <c r="BM578">
        <v>394.456217953791</v>
      </c>
      <c r="BN578">
        <v>380.06161258489658</v>
      </c>
      <c r="BO578">
        <v>367.36109899081896</v>
      </c>
      <c r="BP578">
        <v>353.45951164327602</v>
      </c>
      <c r="BQ578">
        <v>341.99092472939691</v>
      </c>
      <c r="BR578">
        <v>328.99864394636859</v>
      </c>
      <c r="BS578">
        <v>316.97416718522936</v>
      </c>
    </row>
    <row r="579" spans="1:113" ht="12.75" customHeight="1" x14ac:dyDescent="0.4">
      <c r="B579" s="95" t="s">
        <v>49</v>
      </c>
      <c r="C579" s="89" t="s">
        <v>30</v>
      </c>
      <c r="D579" s="89" t="s">
        <v>30</v>
      </c>
      <c r="E579" s="89" t="s">
        <v>30</v>
      </c>
      <c r="F579" s="89" t="s">
        <v>30</v>
      </c>
      <c r="G579" s="89">
        <v>79.00283025627553</v>
      </c>
      <c r="H579" s="89">
        <v>86</v>
      </c>
      <c r="I579" s="89">
        <v>85</v>
      </c>
      <c r="J579" s="89">
        <v>92</v>
      </c>
      <c r="K579" s="89">
        <v>93</v>
      </c>
      <c r="L579" s="89">
        <v>88</v>
      </c>
      <c r="M579" s="89">
        <v>88</v>
      </c>
      <c r="N579" s="89">
        <v>91</v>
      </c>
      <c r="O579" s="89">
        <v>91</v>
      </c>
      <c r="P579" s="89">
        <v>82</v>
      </c>
      <c r="Q579" s="89">
        <v>84</v>
      </c>
      <c r="R579" s="89">
        <v>92</v>
      </c>
      <c r="S579" s="89">
        <v>90</v>
      </c>
      <c r="T579" s="89">
        <v>91</v>
      </c>
      <c r="U579" s="89">
        <v>88</v>
      </c>
      <c r="V579" s="89">
        <v>91</v>
      </c>
      <c r="W579" s="89">
        <v>89</v>
      </c>
      <c r="X579" s="89">
        <v>87</v>
      </c>
      <c r="Y579" s="89">
        <v>81</v>
      </c>
      <c r="Z579" s="89">
        <v>78</v>
      </c>
      <c r="AA579" s="89">
        <v>75</v>
      </c>
      <c r="AB579" s="89">
        <v>75</v>
      </c>
      <c r="AC579" s="89">
        <v>73</v>
      </c>
      <c r="AD579" s="89">
        <v>74</v>
      </c>
      <c r="AE579" s="89">
        <v>76</v>
      </c>
      <c r="AF579" s="89">
        <v>75</v>
      </c>
      <c r="AG579" s="89">
        <v>75</v>
      </c>
      <c r="AH579" s="89">
        <v>73</v>
      </c>
      <c r="AI579" s="89">
        <v>75</v>
      </c>
      <c r="AJ579" s="89">
        <v>73</v>
      </c>
      <c r="AK579" s="89">
        <v>76</v>
      </c>
      <c r="AL579" s="89">
        <v>75</v>
      </c>
      <c r="AM579" s="89">
        <v>68</v>
      </c>
      <c r="AN579" s="89">
        <v>71</v>
      </c>
      <c r="AO579" s="89">
        <v>70</v>
      </c>
      <c r="AP579" s="89">
        <v>68</v>
      </c>
      <c r="AQ579" s="93">
        <v>67</v>
      </c>
      <c r="AR579" s="89">
        <v>66</v>
      </c>
      <c r="AS579" s="89">
        <v>61</v>
      </c>
      <c r="AT579" s="89">
        <v>58</v>
      </c>
      <c r="AU579" s="89">
        <v>59</v>
      </c>
      <c r="AV579" s="93">
        <v>58</v>
      </c>
      <c r="AW579" s="89">
        <v>55</v>
      </c>
      <c r="AX579">
        <v>58</v>
      </c>
      <c r="AY579">
        <v>57.597651327232541</v>
      </c>
      <c r="AZ579">
        <v>57.975784350666302</v>
      </c>
      <c r="BA579">
        <v>58.543861016337857</v>
      </c>
      <c r="BB579">
        <v>57.610020320573106</v>
      </c>
      <c r="BC579">
        <v>56.941329246063134</v>
      </c>
      <c r="BD579">
        <v>57.564744528737499</v>
      </c>
      <c r="BE579">
        <v>58.213372981102722</v>
      </c>
      <c r="BF579">
        <v>58.120199525878533</v>
      </c>
      <c r="BG579">
        <v>58.300344794368712</v>
      </c>
      <c r="BH579">
        <v>59.179560057078817</v>
      </c>
      <c r="BI579">
        <v>59.814817034117908</v>
      </c>
      <c r="BJ579">
        <v>59.445929530590881</v>
      </c>
      <c r="BK579">
        <v>59.013975759368712</v>
      </c>
      <c r="BL579">
        <v>58.616696906571264</v>
      </c>
      <c r="BM579">
        <v>58.311566494760896</v>
      </c>
      <c r="BN579">
        <v>57.737250054731355</v>
      </c>
      <c r="BO579">
        <v>57.35371742982354</v>
      </c>
      <c r="BP579">
        <v>57.818050251608298</v>
      </c>
      <c r="BQ579">
        <v>58.151973131373644</v>
      </c>
      <c r="BR579">
        <v>57.215584030088721</v>
      </c>
      <c r="BS579">
        <v>56.248421572673351</v>
      </c>
    </row>
    <row r="580" spans="1:113" ht="12.75" customHeight="1" x14ac:dyDescent="0.4">
      <c r="B580" s="95" t="s">
        <v>50</v>
      </c>
      <c r="C580" s="89" t="s">
        <v>30</v>
      </c>
      <c r="D580" s="89" t="s">
        <v>30</v>
      </c>
      <c r="E580" s="89" t="s">
        <v>30</v>
      </c>
      <c r="F580" s="89" t="s">
        <v>30</v>
      </c>
      <c r="G580" s="89">
        <v>665.02382430915475</v>
      </c>
      <c r="H580" s="89">
        <v>597</v>
      </c>
      <c r="I580" s="89">
        <v>586</v>
      </c>
      <c r="J580" s="89">
        <v>605</v>
      </c>
      <c r="K580" s="89">
        <v>617</v>
      </c>
      <c r="L580" s="89">
        <v>624</v>
      </c>
      <c r="M580" s="89">
        <v>628</v>
      </c>
      <c r="N580" s="89">
        <v>625</v>
      </c>
      <c r="O580" s="89">
        <v>624</v>
      </c>
      <c r="P580" s="89">
        <v>645</v>
      </c>
      <c r="Q580" s="89">
        <v>647</v>
      </c>
      <c r="R580" s="89">
        <v>647</v>
      </c>
      <c r="S580" s="89">
        <v>637</v>
      </c>
      <c r="T580" s="89">
        <v>634</v>
      </c>
      <c r="U580" s="89">
        <v>593</v>
      </c>
      <c r="V580" s="89">
        <v>579</v>
      </c>
      <c r="W580" s="89">
        <v>568</v>
      </c>
      <c r="X580" s="89">
        <v>544</v>
      </c>
      <c r="Y580" s="89">
        <v>525</v>
      </c>
      <c r="Z580" s="89">
        <v>518</v>
      </c>
      <c r="AA580" s="89">
        <v>507</v>
      </c>
      <c r="AB580" s="89">
        <v>490</v>
      </c>
      <c r="AC580" s="89">
        <v>481</v>
      </c>
      <c r="AD580" s="89">
        <v>468</v>
      </c>
      <c r="AE580" s="89">
        <v>456</v>
      </c>
      <c r="AF580" s="89">
        <v>434</v>
      </c>
      <c r="AG580" s="89">
        <v>419</v>
      </c>
      <c r="AH580" s="89">
        <v>416</v>
      </c>
      <c r="AI580" s="89">
        <v>402</v>
      </c>
      <c r="AJ580" s="89">
        <v>383</v>
      </c>
      <c r="AK580" s="89">
        <v>373</v>
      </c>
      <c r="AL580" s="89">
        <v>353</v>
      </c>
      <c r="AM580" s="89">
        <v>328</v>
      </c>
      <c r="AN580" s="89">
        <v>302</v>
      </c>
      <c r="AO580" s="89">
        <v>288</v>
      </c>
      <c r="AP580" s="89">
        <v>279</v>
      </c>
      <c r="AQ580" s="93">
        <v>264</v>
      </c>
      <c r="AR580" s="89">
        <v>249</v>
      </c>
      <c r="AS580" s="89">
        <v>231</v>
      </c>
      <c r="AT580" s="89">
        <v>217</v>
      </c>
      <c r="AU580" s="89">
        <v>212</v>
      </c>
      <c r="AV580" s="93">
        <v>209</v>
      </c>
      <c r="AW580" s="89">
        <v>204</v>
      </c>
      <c r="AX580">
        <v>187</v>
      </c>
      <c r="AY580">
        <v>183.35684508691932</v>
      </c>
      <c r="AZ580">
        <v>177.08625567997018</v>
      </c>
      <c r="BA580">
        <v>171.72437303388975</v>
      </c>
      <c r="BB580">
        <v>165.70425699400187</v>
      </c>
      <c r="BC580">
        <v>160.51604028864949</v>
      </c>
      <c r="BD580">
        <v>155.13144271800203</v>
      </c>
      <c r="BE580">
        <v>151.08614140479807</v>
      </c>
      <c r="BF580">
        <v>146.71642447927005</v>
      </c>
      <c r="BG580">
        <v>142.89222144049643</v>
      </c>
      <c r="BH580">
        <v>140.04250882967642</v>
      </c>
      <c r="BI580">
        <v>138.36052218997892</v>
      </c>
      <c r="BJ580">
        <v>136.35796406360268</v>
      </c>
      <c r="BK580">
        <v>135.28750048521519</v>
      </c>
      <c r="BL580">
        <v>133.49963394394376</v>
      </c>
      <c r="BM580">
        <v>132.36635059272743</v>
      </c>
      <c r="BN580">
        <v>131.0946409690637</v>
      </c>
      <c r="BO580">
        <v>130.03358974206398</v>
      </c>
      <c r="BP580">
        <v>128.03816445236802</v>
      </c>
      <c r="BQ580">
        <v>125.88444926084999</v>
      </c>
      <c r="BR580">
        <v>124.11597302157841</v>
      </c>
      <c r="BS580">
        <v>123.71566109314611</v>
      </c>
      <c r="CP580" s="128"/>
      <c r="CQ580" s="128"/>
      <c r="CR580" s="128"/>
      <c r="CS580" s="128"/>
      <c r="CT580" s="128"/>
      <c r="CU580" s="128"/>
      <c r="CV580" s="128"/>
      <c r="CW580" s="128"/>
      <c r="CX580" s="128"/>
      <c r="CY580" s="128"/>
      <c r="CZ580" s="128"/>
      <c r="DA580" s="128"/>
      <c r="DB580" s="128"/>
      <c r="DC580" s="128"/>
      <c r="DD580" s="128"/>
      <c r="DE580" s="128"/>
      <c r="DF580" s="128"/>
      <c r="DG580" s="128"/>
      <c r="DH580" s="128"/>
      <c r="DI580" s="128"/>
    </row>
    <row r="581" spans="1:113" ht="12.75" customHeight="1" x14ac:dyDescent="0.4">
      <c r="B581" s="95" t="s">
        <v>54</v>
      </c>
      <c r="C581" s="89" t="s">
        <v>30</v>
      </c>
      <c r="D581" s="89" t="s">
        <v>30</v>
      </c>
      <c r="E581" s="89" t="s">
        <v>30</v>
      </c>
      <c r="F581" s="89" t="s">
        <v>30</v>
      </c>
      <c r="G581" s="89">
        <v>0</v>
      </c>
      <c r="H581" s="89">
        <v>0</v>
      </c>
      <c r="I581" s="89">
        <v>0</v>
      </c>
      <c r="J581" s="89">
        <v>0</v>
      </c>
      <c r="K581" s="89">
        <v>0</v>
      </c>
      <c r="L581" s="89">
        <v>0</v>
      </c>
      <c r="M581" s="89">
        <v>0</v>
      </c>
      <c r="N581" s="89">
        <v>0</v>
      </c>
      <c r="O581" s="89">
        <v>0</v>
      </c>
      <c r="P581" s="89">
        <v>0</v>
      </c>
      <c r="Q581" s="89">
        <v>0</v>
      </c>
      <c r="R581" s="89">
        <v>0</v>
      </c>
      <c r="S581" s="89">
        <v>42</v>
      </c>
      <c r="T581" s="89">
        <v>44</v>
      </c>
      <c r="U581" s="89">
        <v>43</v>
      </c>
      <c r="V581" s="89">
        <v>48</v>
      </c>
      <c r="W581" s="89">
        <v>51</v>
      </c>
      <c r="X581" s="89">
        <v>51</v>
      </c>
      <c r="Y581" s="89">
        <v>53</v>
      </c>
      <c r="Z581" s="89">
        <v>54</v>
      </c>
      <c r="AA581" s="89">
        <v>53</v>
      </c>
      <c r="AB581" s="89">
        <v>50</v>
      </c>
      <c r="AC581" s="89">
        <v>55</v>
      </c>
      <c r="AD581" s="89">
        <v>55</v>
      </c>
      <c r="AE581" s="89">
        <v>59</v>
      </c>
      <c r="AF581" s="89">
        <v>56</v>
      </c>
      <c r="AG581" s="89">
        <v>58</v>
      </c>
      <c r="AH581" s="89">
        <v>59</v>
      </c>
      <c r="AI581" s="89">
        <v>62</v>
      </c>
      <c r="AJ581" s="89">
        <v>59</v>
      </c>
      <c r="AK581" s="89">
        <v>60</v>
      </c>
      <c r="AL581" s="89">
        <v>63</v>
      </c>
      <c r="AM581" s="89">
        <v>64</v>
      </c>
      <c r="AN581" s="89">
        <v>60</v>
      </c>
      <c r="AO581" s="89">
        <v>58</v>
      </c>
      <c r="AP581" s="89">
        <v>59</v>
      </c>
      <c r="AQ581" s="93">
        <v>60</v>
      </c>
      <c r="AR581" s="89">
        <v>63</v>
      </c>
      <c r="AS581" s="89">
        <v>63</v>
      </c>
      <c r="AT581" s="89">
        <v>62</v>
      </c>
      <c r="AU581" s="89">
        <v>62</v>
      </c>
      <c r="AV581" s="93">
        <v>65</v>
      </c>
      <c r="AW581" s="89">
        <v>64</v>
      </c>
      <c r="AX581">
        <v>62</v>
      </c>
      <c r="AY581">
        <v>63.342767316890189</v>
      </c>
      <c r="AZ581">
        <v>62.243141434268061</v>
      </c>
      <c r="BA581">
        <v>61.008051702913413</v>
      </c>
      <c r="BB581">
        <v>59.265658438795199</v>
      </c>
      <c r="BC581">
        <v>57.680214288813517</v>
      </c>
      <c r="BD581">
        <v>56.990980336332271</v>
      </c>
      <c r="BE581">
        <v>56.740901572331524</v>
      </c>
      <c r="BF581">
        <v>56.380275944071776</v>
      </c>
      <c r="BG581">
        <v>55.795615017655471</v>
      </c>
      <c r="BH581">
        <v>54.519232021875467</v>
      </c>
      <c r="BI581">
        <v>52.924297806730145</v>
      </c>
      <c r="BJ581">
        <v>50.538244443172303</v>
      </c>
      <c r="BK581">
        <v>48.383608389799583</v>
      </c>
      <c r="BL581">
        <v>47.532027290510726</v>
      </c>
      <c r="BM581">
        <v>46.743190205585812</v>
      </c>
      <c r="BN581">
        <v>45.341731522254314</v>
      </c>
      <c r="BO581">
        <v>43.977663924645569</v>
      </c>
      <c r="BP581">
        <v>42.161726263642535</v>
      </c>
      <c r="BQ581">
        <v>40.536757286171209</v>
      </c>
      <c r="BR581">
        <v>39.207744349093652</v>
      </c>
      <c r="BS581">
        <v>37.851896341472226</v>
      </c>
      <c r="CP581" s="128"/>
      <c r="CQ581" s="128"/>
      <c r="CR581" s="128"/>
      <c r="CS581" s="128"/>
      <c r="CT581" s="128"/>
      <c r="CU581" s="128"/>
      <c r="CV581" s="128"/>
      <c r="CW581" s="128"/>
      <c r="CX581" s="128"/>
      <c r="CY581" s="128"/>
      <c r="CZ581" s="128"/>
      <c r="DA581" s="128"/>
      <c r="DB581" s="128"/>
      <c r="DC581" s="128"/>
      <c r="DD581" s="128"/>
      <c r="DE581" s="128"/>
      <c r="DF581" s="128"/>
      <c r="DG581" s="128"/>
      <c r="DH581" s="128"/>
      <c r="DI581" s="128"/>
    </row>
    <row r="582" spans="1:113" s="103" customFormat="1" ht="12.75" customHeight="1" x14ac:dyDescent="0.4">
      <c r="A582" s="308"/>
      <c r="B582" s="95" t="s">
        <v>55</v>
      </c>
      <c r="C582" s="95">
        <v>76000</v>
      </c>
      <c r="D582" s="95">
        <v>77543.000000000087</v>
      </c>
      <c r="E582" s="95">
        <v>79491</v>
      </c>
      <c r="F582" s="95">
        <v>81310</v>
      </c>
      <c r="G582" s="95">
        <v>83741</v>
      </c>
      <c r="H582" s="95">
        <v>85237</v>
      </c>
      <c r="I582" s="95">
        <v>86443</v>
      </c>
      <c r="J582" s="95">
        <v>87585</v>
      </c>
      <c r="K582" s="95">
        <v>88269</v>
      </c>
      <c r="L582" s="95">
        <v>88800</v>
      </c>
      <c r="M582" s="95">
        <v>88493</v>
      </c>
      <c r="N582" s="95">
        <v>87708</v>
      </c>
      <c r="O582" s="95">
        <v>87003</v>
      </c>
      <c r="P582" s="95">
        <v>85837</v>
      </c>
      <c r="Q582" s="95">
        <v>84471</v>
      </c>
      <c r="R582" s="95">
        <v>83638</v>
      </c>
      <c r="S582" s="95">
        <v>82550</v>
      </c>
      <c r="T582" s="95">
        <v>81465</v>
      </c>
      <c r="U582" s="95">
        <v>80521</v>
      </c>
      <c r="V582" s="95">
        <v>79286</v>
      </c>
      <c r="W582" s="95">
        <v>77584</v>
      </c>
      <c r="X582" s="95">
        <v>75864</v>
      </c>
      <c r="Y582" s="95">
        <v>73970</v>
      </c>
      <c r="Z582" s="95">
        <v>71978</v>
      </c>
      <c r="AA582" s="95">
        <v>69989</v>
      </c>
      <c r="AB582" s="95">
        <v>67852</v>
      </c>
      <c r="AC582" s="95">
        <v>65730</v>
      </c>
      <c r="AD582" s="95">
        <v>63549</v>
      </c>
      <c r="AE582" s="95">
        <v>61463</v>
      </c>
      <c r="AF582" s="95">
        <v>59060</v>
      </c>
      <c r="AG582" s="95">
        <v>56725</v>
      </c>
      <c r="AH582" s="95">
        <v>54528</v>
      </c>
      <c r="AI582" s="95">
        <v>52292</v>
      </c>
      <c r="AJ582" s="95">
        <v>49094</v>
      </c>
      <c r="AK582" s="95">
        <v>47036</v>
      </c>
      <c r="AL582" s="95">
        <v>44524</v>
      </c>
      <c r="AM582" s="95">
        <v>42464</v>
      </c>
      <c r="AN582" s="95">
        <v>40431</v>
      </c>
      <c r="AO582" s="95">
        <v>38403</v>
      </c>
      <c r="AP582" s="95">
        <v>36350</v>
      </c>
      <c r="AQ582" s="119">
        <v>34571</v>
      </c>
      <c r="AR582" s="95">
        <v>32849</v>
      </c>
      <c r="AS582" s="95">
        <v>30984</v>
      </c>
      <c r="AT582" s="95">
        <v>29357</v>
      </c>
      <c r="AU582" s="95">
        <v>27730</v>
      </c>
      <c r="AV582" s="119">
        <v>26184</v>
      </c>
      <c r="AW582" s="95">
        <v>24662</v>
      </c>
      <c r="AX582">
        <v>23322</v>
      </c>
      <c r="AY582">
        <v>22197.25642533278</v>
      </c>
      <c r="AZ582">
        <v>21028.329601161808</v>
      </c>
      <c r="BA582">
        <v>20074.629688080306</v>
      </c>
      <c r="BB582">
        <v>19103.970685852848</v>
      </c>
      <c r="BC582">
        <v>18313.461619194008</v>
      </c>
      <c r="BD582">
        <v>17509.226804126487</v>
      </c>
      <c r="BE582">
        <v>16859.164350772942</v>
      </c>
      <c r="BF582">
        <v>16189.39649444693</v>
      </c>
      <c r="BG582">
        <v>15643.123318289474</v>
      </c>
      <c r="BH582">
        <v>15089.128812053856</v>
      </c>
      <c r="BI582">
        <v>14645.596257774072</v>
      </c>
      <c r="BJ582">
        <v>14181.77282332454</v>
      </c>
      <c r="BK582">
        <v>13804.133583334868</v>
      </c>
      <c r="BL582">
        <v>13400.769423651884</v>
      </c>
      <c r="BM582">
        <v>13069.67496117362</v>
      </c>
      <c r="BN582">
        <v>12713.749253332238</v>
      </c>
      <c r="BO582">
        <v>12415.553139344653</v>
      </c>
      <c r="BP582">
        <v>12097.474091180124</v>
      </c>
      <c r="BQ582">
        <v>11829.10749666164</v>
      </c>
      <c r="BR582">
        <v>11527.422100138218</v>
      </c>
      <c r="BS582">
        <v>11267.17928376047</v>
      </c>
      <c r="BT582" s="319"/>
      <c r="BU582" s="95"/>
      <c r="BV582" s="95"/>
      <c r="BW582" s="95"/>
      <c r="BX582" s="95"/>
      <c r="BY582" s="95"/>
      <c r="BZ582" s="95"/>
      <c r="CA582" s="95"/>
      <c r="CB582" s="95"/>
      <c r="CC582" s="95"/>
      <c r="CD582" s="95"/>
      <c r="CE582" s="95"/>
      <c r="CF582" s="95"/>
      <c r="CG582" s="95"/>
      <c r="CP582" s="248"/>
      <c r="CQ582" s="248"/>
      <c r="CR582" s="248"/>
      <c r="CS582" s="248"/>
      <c r="CT582" s="248"/>
      <c r="CU582" s="248"/>
      <c r="CV582" s="248"/>
      <c r="CW582" s="248"/>
      <c r="CX582" s="248"/>
      <c r="CY582" s="248"/>
      <c r="CZ582" s="248"/>
      <c r="DA582" s="248"/>
      <c r="DB582" s="248"/>
      <c r="DC582" s="248"/>
      <c r="DD582" s="248"/>
      <c r="DE582" s="248"/>
      <c r="DF582" s="248"/>
      <c r="DG582" s="248"/>
      <c r="DH582" s="248"/>
      <c r="DI582" s="248"/>
    </row>
    <row r="583" spans="1:113" s="128" customFormat="1" ht="12.75" customHeight="1" x14ac:dyDescent="0.4">
      <c r="A583" s="339"/>
      <c r="B583" s="95" t="s">
        <v>10</v>
      </c>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c r="AA583" s="89"/>
      <c r="AB583" s="89"/>
      <c r="AC583" s="89"/>
      <c r="AD583" s="89"/>
      <c r="AE583" s="89"/>
      <c r="AF583" s="89"/>
      <c r="AG583" s="89"/>
      <c r="AH583" s="89"/>
      <c r="AI583" s="89"/>
      <c r="AJ583" s="89"/>
      <c r="AK583" s="89"/>
      <c r="AL583" s="89"/>
      <c r="AM583" s="89"/>
      <c r="AN583" s="89"/>
      <c r="AO583" s="89"/>
      <c r="AP583" s="89"/>
      <c r="AQ583" s="93"/>
      <c r="AR583" s="89"/>
      <c r="AS583" s="89"/>
      <c r="AT583" s="89"/>
      <c r="AU583" s="89"/>
      <c r="AV583" s="93"/>
      <c r="AW583" s="89"/>
      <c r="AX583" s="89"/>
      <c r="AY583" s="89"/>
      <c r="AZ583" s="89"/>
      <c r="BA583" s="89"/>
      <c r="BB583" s="89"/>
      <c r="BC583" s="89"/>
      <c r="BD583" s="89"/>
      <c r="BE583" s="89"/>
      <c r="BF583" s="89"/>
      <c r="BG583" s="89"/>
      <c r="BH583" s="89"/>
      <c r="BI583" s="89"/>
      <c r="BJ583" s="89"/>
      <c r="BK583" s="89"/>
      <c r="BL583" s="89"/>
      <c r="BM583" s="321"/>
      <c r="BN583" s="321"/>
      <c r="BO583" s="321"/>
      <c r="BP583" s="321"/>
      <c r="BQ583" s="321"/>
      <c r="BR583" s="321"/>
      <c r="BS583" s="364"/>
      <c r="BT583" s="358"/>
      <c r="BU583" s="131"/>
      <c r="BV583" s="131"/>
      <c r="BW583" s="89"/>
      <c r="BX583" s="89"/>
      <c r="BY583" s="89"/>
      <c r="BZ583" s="89"/>
      <c r="CA583" s="89"/>
      <c r="CB583" s="89"/>
      <c r="CC583" s="89"/>
      <c r="CD583" s="89"/>
      <c r="CE583" s="89"/>
      <c r="CF583" s="89"/>
      <c r="CG583" s="89"/>
      <c r="CH583" s="94"/>
      <c r="CI583" s="94"/>
      <c r="CJ583" s="94"/>
      <c r="CK583" s="94"/>
      <c r="CL583" s="94"/>
      <c r="CM583" s="94"/>
      <c r="CN583" s="94"/>
      <c r="CO583" s="94"/>
    </row>
    <row r="584" spans="1:113" s="128" customFormat="1" ht="12.75" customHeight="1" x14ac:dyDescent="0.4">
      <c r="A584" s="339"/>
      <c r="B584" s="95"/>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c r="AA584" s="89"/>
      <c r="AB584" s="89"/>
      <c r="AC584" s="89"/>
      <c r="AD584" s="89"/>
      <c r="AE584" s="89"/>
      <c r="AF584" s="89"/>
      <c r="AG584" s="89"/>
      <c r="AH584" s="89"/>
      <c r="AI584" s="89"/>
      <c r="AJ584" s="89"/>
      <c r="AK584" s="89"/>
      <c r="AL584" s="89"/>
      <c r="AM584" s="89"/>
      <c r="AN584" s="89"/>
      <c r="AO584" s="89"/>
      <c r="AP584" s="89"/>
      <c r="AQ584" s="93"/>
      <c r="AR584" s="89"/>
      <c r="AS584" s="89"/>
      <c r="AT584" s="89"/>
      <c r="AU584" s="89"/>
      <c r="AV584" s="93"/>
      <c r="AW584" s="89"/>
      <c r="AX584" s="89"/>
      <c r="AY584" s="89"/>
      <c r="AZ584" s="89"/>
      <c r="BA584" s="89"/>
      <c r="BB584" s="89"/>
      <c r="BC584" s="89"/>
      <c r="BD584" s="89"/>
      <c r="BE584" s="89"/>
      <c r="BF584" s="89"/>
      <c r="BG584" s="89"/>
      <c r="BH584" s="89"/>
      <c r="BI584" s="89"/>
      <c r="BJ584" s="89"/>
      <c r="BK584" s="89"/>
      <c r="BL584" s="89"/>
      <c r="BM584" s="321"/>
      <c r="BN584" s="321"/>
      <c r="BO584" s="321"/>
      <c r="BP584" s="321"/>
      <c r="BQ584" s="321"/>
      <c r="BR584" s="321"/>
      <c r="BS584" s="364"/>
      <c r="BT584" s="358"/>
      <c r="BU584" s="131"/>
      <c r="BV584" s="131"/>
      <c r="BW584" s="89"/>
      <c r="BX584" s="89"/>
      <c r="BY584" s="89"/>
      <c r="BZ584" s="89"/>
      <c r="CA584" s="89"/>
      <c r="CB584" s="89"/>
      <c r="CC584" s="89"/>
      <c r="CD584" s="89"/>
      <c r="CE584" s="89"/>
      <c r="CF584" s="89"/>
      <c r="CG584" s="89"/>
      <c r="CH584" s="94"/>
      <c r="CI584" s="94"/>
      <c r="CJ584" s="94"/>
      <c r="CK584" s="94"/>
      <c r="CL584" s="94"/>
      <c r="CM584" s="94"/>
      <c r="CN584" s="94"/>
      <c r="CO584" s="94"/>
    </row>
    <row r="585" spans="1:113" s="128" customFormat="1" ht="12.75" customHeight="1" x14ac:dyDescent="0.4">
      <c r="A585" s="339"/>
      <c r="B585" s="95"/>
      <c r="C585" s="89"/>
      <c r="D585" s="89"/>
      <c r="E585" s="89"/>
      <c r="F585" s="89"/>
      <c r="G585" s="89"/>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c r="AF585" s="95"/>
      <c r="AG585" s="95"/>
      <c r="AH585" s="95"/>
      <c r="AI585" s="95"/>
      <c r="AJ585" s="95"/>
      <c r="AK585" s="95"/>
      <c r="AL585" s="89"/>
      <c r="AM585" s="89"/>
      <c r="AN585" s="89"/>
      <c r="AO585" s="89"/>
      <c r="AP585" s="89"/>
      <c r="AQ585" s="93"/>
      <c r="AR585" s="89"/>
      <c r="AS585" s="89"/>
      <c r="AT585" s="89"/>
      <c r="AU585" s="89"/>
      <c r="AV585" s="93"/>
      <c r="AW585" s="89"/>
      <c r="AX585" s="89"/>
      <c r="AY585" s="89"/>
      <c r="AZ585" s="89"/>
      <c r="BA585" s="89"/>
      <c r="BB585" s="89"/>
      <c r="BC585" s="89"/>
      <c r="BD585" s="89"/>
      <c r="BE585" s="89"/>
      <c r="BF585" s="89"/>
      <c r="BG585" s="89"/>
      <c r="BH585" s="89"/>
      <c r="BI585" s="89"/>
      <c r="BJ585" s="89"/>
      <c r="BK585" s="89"/>
      <c r="BL585" s="89"/>
      <c r="BM585" s="321"/>
      <c r="BN585" s="321"/>
      <c r="BO585" s="321"/>
      <c r="BP585" s="321"/>
      <c r="BQ585" s="321"/>
      <c r="BR585" s="321"/>
      <c r="BS585" s="364"/>
      <c r="BT585" s="358"/>
      <c r="BU585" s="131"/>
      <c r="BV585" s="131"/>
      <c r="BW585" s="89"/>
      <c r="BX585" s="89"/>
      <c r="BY585" s="89"/>
      <c r="BZ585" s="89"/>
      <c r="CA585" s="89"/>
      <c r="CB585" s="89"/>
      <c r="CC585" s="89"/>
      <c r="CD585" s="89"/>
      <c r="CE585" s="89"/>
      <c r="CF585" s="89"/>
      <c r="CG585" s="89"/>
      <c r="CH585" s="94"/>
      <c r="CI585" s="94"/>
      <c r="CJ585" s="94"/>
      <c r="CK585" s="94"/>
      <c r="CL585" s="94"/>
      <c r="CM585" s="94"/>
      <c r="CN585" s="94"/>
      <c r="CO585" s="94"/>
    </row>
    <row r="586" spans="1:113" s="128" customFormat="1" ht="12.75" customHeight="1" x14ac:dyDescent="0.4">
      <c r="A586" s="339"/>
      <c r="B586" s="95"/>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c r="AA586" s="89"/>
      <c r="AB586" s="89"/>
      <c r="AC586" s="89"/>
      <c r="AD586" s="89"/>
      <c r="AE586" s="89"/>
      <c r="AF586" s="89"/>
      <c r="AG586" s="89"/>
      <c r="AH586" s="89"/>
      <c r="AI586" s="89"/>
      <c r="AJ586" s="89"/>
      <c r="AK586" s="89"/>
      <c r="AL586" s="89"/>
      <c r="AM586" s="89"/>
      <c r="AN586" s="89"/>
      <c r="AO586" s="89"/>
      <c r="AP586" s="89"/>
      <c r="AQ586" s="93"/>
      <c r="AR586" s="89"/>
      <c r="AS586" s="89"/>
      <c r="AT586" s="89"/>
      <c r="AU586" s="89"/>
      <c r="AV586" s="93"/>
      <c r="AW586" s="89"/>
      <c r="AX586" s="89"/>
      <c r="AY586" s="89"/>
      <c r="AZ586" s="89"/>
      <c r="BA586" s="89"/>
      <c r="BB586" s="89"/>
      <c r="BC586" s="89"/>
      <c r="BD586" s="89"/>
      <c r="BE586" s="89"/>
      <c r="BF586" s="89"/>
      <c r="BG586" s="89"/>
      <c r="BH586" s="89"/>
      <c r="BI586" s="89"/>
      <c r="BJ586" s="89"/>
      <c r="BK586" s="89"/>
      <c r="BL586" s="89"/>
      <c r="BM586" s="321"/>
      <c r="BN586" s="321"/>
      <c r="BO586" s="321"/>
      <c r="BP586" s="321"/>
      <c r="BQ586" s="321"/>
      <c r="BR586" s="321"/>
      <c r="BS586" s="364"/>
      <c r="BT586" s="358"/>
      <c r="BU586" s="131"/>
      <c r="BV586" s="131"/>
      <c r="BW586" s="89"/>
      <c r="BX586" s="89"/>
      <c r="BY586" s="89"/>
      <c r="BZ586" s="89"/>
      <c r="CA586" s="89"/>
      <c r="CB586" s="89"/>
      <c r="CC586" s="89"/>
      <c r="CD586" s="89"/>
      <c r="CE586" s="89"/>
      <c r="CF586" s="89"/>
      <c r="CG586" s="89"/>
      <c r="CH586" s="94"/>
      <c r="CI586" s="94"/>
      <c r="CJ586" s="94"/>
      <c r="CK586" s="94"/>
      <c r="CL586" s="94"/>
      <c r="CM586" s="94"/>
      <c r="CN586" s="94"/>
      <c r="CO586" s="94"/>
    </row>
    <row r="587" spans="1:113" s="128" customFormat="1" ht="12.75" customHeight="1" x14ac:dyDescent="0.4">
      <c r="A587" s="339"/>
      <c r="B587" s="95"/>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c r="AA587" s="89"/>
      <c r="AB587" s="89"/>
      <c r="AC587" s="89"/>
      <c r="AD587" s="89"/>
      <c r="AE587" s="89"/>
      <c r="AF587" s="89"/>
      <c r="AG587" s="89"/>
      <c r="AH587" s="89"/>
      <c r="AI587" s="89"/>
      <c r="AJ587" s="89"/>
      <c r="AK587" s="89"/>
      <c r="AL587" s="89"/>
      <c r="AM587" s="89"/>
      <c r="AN587" s="89"/>
      <c r="AO587" s="89"/>
      <c r="AP587" s="89"/>
      <c r="AQ587" s="93"/>
      <c r="AR587" s="89"/>
      <c r="AS587" s="89"/>
      <c r="AT587" s="89"/>
      <c r="AU587" s="89"/>
      <c r="AV587" s="93"/>
      <c r="AW587" s="89"/>
      <c r="AX587" s="89"/>
      <c r="AY587" s="89"/>
      <c r="AZ587" s="89"/>
      <c r="BA587" s="89"/>
      <c r="BB587" s="89"/>
      <c r="BC587" s="89"/>
      <c r="BD587" s="89"/>
      <c r="BE587" s="89"/>
      <c r="BF587" s="89"/>
      <c r="BG587" s="89"/>
      <c r="BH587" s="89"/>
      <c r="BI587" s="89"/>
      <c r="BJ587" s="89"/>
      <c r="BK587" s="89"/>
      <c r="BL587" s="89"/>
      <c r="BM587" s="321"/>
      <c r="BN587" s="321"/>
      <c r="BO587" s="321"/>
      <c r="BP587" s="321"/>
      <c r="BQ587" s="321"/>
      <c r="BR587" s="321"/>
      <c r="BS587" s="364"/>
      <c r="BT587" s="358"/>
      <c r="BU587" s="131"/>
      <c r="BV587" s="131"/>
      <c r="BW587" s="89"/>
      <c r="BX587" s="89"/>
      <c r="BY587" s="89"/>
      <c r="BZ587" s="89"/>
      <c r="CA587" s="89"/>
      <c r="CB587" s="89"/>
      <c r="CC587" s="89"/>
      <c r="CD587" s="89"/>
      <c r="CE587" s="89"/>
      <c r="CF587" s="89"/>
      <c r="CG587" s="89"/>
      <c r="CH587" s="94"/>
      <c r="CI587" s="94"/>
      <c r="CJ587" s="94"/>
      <c r="CK587" s="94"/>
      <c r="CL587" s="94"/>
      <c r="CM587" s="94"/>
      <c r="CN587" s="94"/>
      <c r="CO587" s="94"/>
    </row>
    <row r="588" spans="1:113" s="128" customFormat="1" ht="12.75" customHeight="1" x14ac:dyDescent="0.4">
      <c r="A588" s="339"/>
      <c r="B588" s="95"/>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c r="AA588" s="89"/>
      <c r="AB588" s="89"/>
      <c r="AC588" s="89"/>
      <c r="AD588" s="89"/>
      <c r="AE588" s="89"/>
      <c r="AF588" s="89"/>
      <c r="AG588" s="89"/>
      <c r="AH588" s="89"/>
      <c r="AI588" s="89"/>
      <c r="AJ588" s="89"/>
      <c r="AK588" s="89"/>
      <c r="AL588" s="89"/>
      <c r="AM588" s="89"/>
      <c r="AN588" s="89"/>
      <c r="AO588" s="89"/>
      <c r="AP588" s="89"/>
      <c r="AQ588" s="93"/>
      <c r="AR588" s="89"/>
      <c r="AS588" s="89"/>
      <c r="AT588" s="89"/>
      <c r="AU588" s="89"/>
      <c r="AV588" s="93"/>
      <c r="AW588" s="89"/>
      <c r="AX588" s="89"/>
      <c r="AY588" s="89"/>
      <c r="AZ588" s="89"/>
      <c r="BA588" s="89"/>
      <c r="BB588" s="89"/>
      <c r="BC588" s="89"/>
      <c r="BD588" s="89"/>
      <c r="BE588" s="89"/>
      <c r="BF588" s="89"/>
      <c r="BG588" s="89"/>
      <c r="BH588" s="89"/>
      <c r="BI588" s="89"/>
      <c r="BJ588" s="89"/>
      <c r="BK588" s="89"/>
      <c r="BL588" s="89"/>
      <c r="BM588" s="321"/>
      <c r="BN588" s="321"/>
      <c r="BO588" s="321"/>
      <c r="BP588" s="321"/>
      <c r="BQ588" s="321"/>
      <c r="BR588" s="321"/>
      <c r="BS588" s="364"/>
      <c r="BT588" s="358"/>
      <c r="BU588" s="131"/>
      <c r="BV588" s="131"/>
      <c r="BW588" s="89"/>
      <c r="BX588" s="89"/>
      <c r="BY588" s="89"/>
      <c r="BZ588" s="89"/>
      <c r="CA588" s="89"/>
      <c r="CB588" s="89"/>
      <c r="CC588" s="89"/>
      <c r="CD588" s="89"/>
      <c r="CE588" s="89"/>
      <c r="CF588" s="89"/>
      <c r="CG588" s="89"/>
      <c r="CH588" s="94"/>
      <c r="CI588" s="94"/>
      <c r="CJ588" s="94"/>
      <c r="CK588" s="94"/>
      <c r="CL588" s="94"/>
      <c r="CM588" s="94"/>
      <c r="CN588" s="94"/>
      <c r="CO588" s="94"/>
    </row>
    <row r="589" spans="1:113" s="128" customFormat="1" ht="12.75" customHeight="1" x14ac:dyDescent="0.4">
      <c r="A589" s="339"/>
      <c r="B589" s="95"/>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c r="AA589" s="89"/>
      <c r="AB589" s="89"/>
      <c r="AC589" s="89"/>
      <c r="AD589" s="89"/>
      <c r="AE589" s="89"/>
      <c r="AF589" s="89"/>
      <c r="AG589" s="89"/>
      <c r="AH589" s="89"/>
      <c r="AI589" s="89"/>
      <c r="AJ589" s="89"/>
      <c r="AK589" s="89"/>
      <c r="AL589" s="89"/>
      <c r="AM589" s="89"/>
      <c r="AN589" s="89"/>
      <c r="AO589" s="89"/>
      <c r="AP589" s="89"/>
      <c r="AQ589" s="93"/>
      <c r="AR589" s="89"/>
      <c r="AS589" s="89"/>
      <c r="AT589" s="89"/>
      <c r="AU589" s="89"/>
      <c r="AV589" s="93"/>
      <c r="AW589" s="89"/>
      <c r="AX589" s="89"/>
      <c r="AY589" s="89"/>
      <c r="AZ589" s="89"/>
      <c r="BA589" s="89"/>
      <c r="BB589" s="89"/>
      <c r="BC589" s="89"/>
      <c r="BD589" s="89"/>
      <c r="BE589" s="89"/>
      <c r="BF589" s="89"/>
      <c r="BG589" s="89"/>
      <c r="BH589" s="89"/>
      <c r="BI589" s="89"/>
      <c r="BJ589" s="89"/>
      <c r="BK589" s="89"/>
      <c r="BL589" s="89"/>
      <c r="BM589" s="321"/>
      <c r="BN589" s="321"/>
      <c r="BO589" s="321"/>
      <c r="BP589" s="321"/>
      <c r="BQ589" s="321"/>
      <c r="BR589" s="321"/>
      <c r="BS589" s="364"/>
      <c r="BT589" s="358"/>
      <c r="BU589" s="131"/>
      <c r="BV589" s="131"/>
      <c r="BW589" s="89"/>
      <c r="BX589" s="89"/>
      <c r="BY589" s="89"/>
      <c r="BZ589" s="89"/>
      <c r="CA589" s="89"/>
      <c r="CB589" s="89"/>
      <c r="CC589" s="89"/>
      <c r="CD589" s="89"/>
      <c r="CE589" s="89"/>
      <c r="CF589" s="89"/>
      <c r="CG589" s="89"/>
      <c r="CH589" s="94"/>
      <c r="CI589" s="94"/>
      <c r="CJ589" s="94"/>
      <c r="CK589" s="94"/>
      <c r="CL589" s="94"/>
      <c r="CM589" s="94"/>
      <c r="CN589" s="94"/>
      <c r="CO589" s="94"/>
    </row>
    <row r="590" spans="1:113" s="128" customFormat="1" ht="12.75" customHeight="1" x14ac:dyDescent="0.4">
      <c r="A590" s="339"/>
      <c r="B590" s="95"/>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93"/>
      <c r="AR590" s="89"/>
      <c r="AS590" s="89"/>
      <c r="AT590" s="89"/>
      <c r="AU590" s="89"/>
      <c r="AV590" s="93"/>
      <c r="AW590" s="89"/>
      <c r="AX590" s="89"/>
      <c r="AY590" s="89"/>
      <c r="AZ590" s="89"/>
      <c r="BA590" s="89"/>
      <c r="BB590" s="89"/>
      <c r="BC590" s="89"/>
      <c r="BD590" s="89"/>
      <c r="BE590" s="89"/>
      <c r="BF590" s="89"/>
      <c r="BG590" s="89"/>
      <c r="BH590" s="89"/>
      <c r="BI590" s="89"/>
      <c r="BJ590" s="89"/>
      <c r="BK590" s="89"/>
      <c r="BL590" s="89"/>
      <c r="BM590" s="321"/>
      <c r="BN590" s="321"/>
      <c r="BO590" s="321"/>
      <c r="BP590" s="321"/>
      <c r="BQ590" s="321"/>
      <c r="BR590" s="321"/>
      <c r="BS590" s="364"/>
      <c r="BT590" s="358"/>
      <c r="BU590" s="131"/>
      <c r="BV590" s="131"/>
      <c r="BW590" s="89"/>
      <c r="BX590" s="89"/>
      <c r="BY590" s="89"/>
      <c r="BZ590" s="89"/>
      <c r="CA590" s="89"/>
      <c r="CB590" s="89"/>
      <c r="CC590" s="89"/>
      <c r="CD590" s="89"/>
      <c r="CE590" s="89"/>
      <c r="CF590" s="89"/>
      <c r="CG590" s="89"/>
      <c r="CH590" s="94"/>
      <c r="CI590" s="94"/>
      <c r="CJ590" s="94"/>
      <c r="CK590" s="94"/>
      <c r="CL590" s="94"/>
      <c r="CM590" s="94"/>
      <c r="CN590" s="94"/>
      <c r="CO590" s="94"/>
      <c r="CP590" s="94"/>
      <c r="CQ590" s="94"/>
      <c r="CR590" s="94"/>
      <c r="CS590" s="94"/>
      <c r="CT590" s="94"/>
      <c r="CU590" s="94"/>
      <c r="CV590" s="94"/>
      <c r="CW590" s="94"/>
      <c r="CX590" s="94"/>
      <c r="CY590" s="94"/>
      <c r="CZ590" s="94"/>
      <c r="DA590" s="94"/>
      <c r="DB590" s="94"/>
      <c r="DC590" s="94"/>
      <c r="DD590" s="94"/>
      <c r="DE590" s="94"/>
      <c r="DF590" s="94"/>
      <c r="DG590" s="94"/>
      <c r="DH590" s="94"/>
      <c r="DI590" s="94"/>
    </row>
    <row r="591" spans="1:113" s="128" customFormat="1" ht="12.75" customHeight="1" x14ac:dyDescent="0.4">
      <c r="A591" s="339"/>
      <c r="B591" s="95"/>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c r="AA591" s="89"/>
      <c r="AB591" s="89"/>
      <c r="AC591" s="89"/>
      <c r="AD591" s="89"/>
      <c r="AE591" s="89"/>
      <c r="AF591" s="89"/>
      <c r="AG591" s="89"/>
      <c r="AH591" s="89"/>
      <c r="AI591" s="89"/>
      <c r="AJ591" s="89"/>
      <c r="AK591" s="89"/>
      <c r="AL591" s="89"/>
      <c r="AM591" s="89"/>
      <c r="AN591" s="89"/>
      <c r="AO591" s="89"/>
      <c r="AP591" s="89"/>
      <c r="AQ591" s="93"/>
      <c r="AR591" s="89"/>
      <c r="AS591" s="89"/>
      <c r="AT591" s="89"/>
      <c r="AU591" s="89"/>
      <c r="AV591" s="93"/>
      <c r="AW591" s="89"/>
      <c r="AX591" s="89"/>
      <c r="AY591" s="89"/>
      <c r="AZ591" s="89"/>
      <c r="BA591" s="89"/>
      <c r="BB591" s="89"/>
      <c r="BC591" s="89"/>
      <c r="BD591" s="89"/>
      <c r="BE591" s="89"/>
      <c r="BF591" s="89"/>
      <c r="BG591" s="89"/>
      <c r="BH591" s="89"/>
      <c r="BI591" s="89"/>
      <c r="BJ591" s="89"/>
      <c r="BK591" s="89"/>
      <c r="BL591" s="89"/>
      <c r="BM591" s="321"/>
      <c r="BN591" s="321"/>
      <c r="BO591" s="321"/>
      <c r="BP591" s="321"/>
      <c r="BQ591" s="321"/>
      <c r="BR591" s="321"/>
      <c r="BS591" s="364"/>
      <c r="BT591" s="358"/>
      <c r="BU591" s="131"/>
      <c r="BV591" s="131"/>
      <c r="BW591" s="89"/>
      <c r="BX591" s="89"/>
      <c r="BY591" s="89"/>
      <c r="BZ591" s="89"/>
      <c r="CA591" s="89"/>
      <c r="CB591" s="89"/>
      <c r="CC591" s="89"/>
      <c r="CD591" s="89"/>
      <c r="CE591" s="89"/>
      <c r="CF591" s="89"/>
      <c r="CG591" s="89"/>
      <c r="CH591" s="94"/>
      <c r="CI591" s="94"/>
      <c r="CJ591" s="94"/>
      <c r="CK591" s="94"/>
      <c r="CL591" s="94"/>
      <c r="CM591" s="94"/>
      <c r="CN591" s="94"/>
      <c r="CO591" s="94"/>
      <c r="CP591" s="94"/>
      <c r="CQ591" s="94"/>
      <c r="CR591" s="94"/>
      <c r="CS591" s="94"/>
      <c r="CT591" s="94"/>
      <c r="CU591" s="94"/>
      <c r="CV591" s="94"/>
      <c r="CW591" s="94"/>
      <c r="CX591" s="94"/>
      <c r="CY591" s="94"/>
      <c r="CZ591" s="94"/>
      <c r="DA591" s="94"/>
      <c r="DB591" s="94"/>
      <c r="DC591" s="94"/>
      <c r="DD591" s="94"/>
      <c r="DE591" s="94"/>
      <c r="DF591" s="94"/>
      <c r="DG591" s="94"/>
      <c r="DH591" s="94"/>
      <c r="DI591" s="94"/>
    </row>
    <row r="593" spans="1:85" ht="12.75" customHeight="1" x14ac:dyDescent="0.4">
      <c r="A593" s="308" t="s">
        <v>24</v>
      </c>
    </row>
    <row r="594" spans="1:85" ht="12.75" customHeight="1" x14ac:dyDescent="0.4">
      <c r="B594" s="95" t="s">
        <v>51</v>
      </c>
      <c r="C594" s="89" t="s">
        <v>30</v>
      </c>
      <c r="D594" s="89" t="s">
        <v>30</v>
      </c>
      <c r="E594" s="89" t="s">
        <v>30</v>
      </c>
      <c r="F594" s="89" t="s">
        <v>30</v>
      </c>
      <c r="G594" s="89">
        <v>2731</v>
      </c>
      <c r="H594" s="89">
        <v>2661</v>
      </c>
      <c r="I594" s="89">
        <v>2584</v>
      </c>
      <c r="J594" s="89">
        <v>2473</v>
      </c>
      <c r="K594" s="89">
        <v>2410</v>
      </c>
      <c r="L594" s="89">
        <v>2427</v>
      </c>
      <c r="M594" s="89">
        <v>2368</v>
      </c>
      <c r="N594" s="89">
        <v>2344</v>
      </c>
      <c r="O594" s="89">
        <v>2297</v>
      </c>
      <c r="P594" s="89">
        <v>2241</v>
      </c>
      <c r="Q594" s="89">
        <v>2157</v>
      </c>
      <c r="R594" s="89">
        <v>2130</v>
      </c>
      <c r="S594" s="89">
        <v>2095</v>
      </c>
      <c r="T594" s="89">
        <v>2043</v>
      </c>
      <c r="U594" s="89">
        <v>1970</v>
      </c>
      <c r="V594" s="89">
        <v>1885</v>
      </c>
      <c r="W594" s="89">
        <v>1809</v>
      </c>
      <c r="X594" s="89">
        <v>1721</v>
      </c>
      <c r="Y594" s="89">
        <v>1651</v>
      </c>
      <c r="Z594" s="89">
        <v>1544</v>
      </c>
      <c r="AA594" s="89">
        <v>1492</v>
      </c>
      <c r="AB594" s="89">
        <v>1420</v>
      </c>
      <c r="AC594" s="89">
        <v>1348</v>
      </c>
      <c r="AD594" s="89">
        <v>1261</v>
      </c>
      <c r="AE594" s="89">
        <v>1189</v>
      </c>
      <c r="AF594" s="89">
        <v>1138</v>
      </c>
      <c r="AG594" s="89">
        <v>1096</v>
      </c>
      <c r="AH594" s="89">
        <v>1046</v>
      </c>
      <c r="AI594" s="89">
        <v>1003</v>
      </c>
      <c r="AJ594" s="89">
        <v>943</v>
      </c>
      <c r="AK594" s="89">
        <v>899</v>
      </c>
      <c r="AL594" s="89">
        <v>862</v>
      </c>
      <c r="AM594" s="89">
        <v>820</v>
      </c>
      <c r="AN594" s="89">
        <v>812</v>
      </c>
      <c r="AO594" s="89">
        <v>805</v>
      </c>
      <c r="AP594" s="89">
        <v>779</v>
      </c>
      <c r="AQ594" s="93">
        <v>783</v>
      </c>
      <c r="AR594" s="89">
        <v>784</v>
      </c>
      <c r="AS594" s="89">
        <v>763</v>
      </c>
      <c r="AT594" s="89">
        <v>760</v>
      </c>
      <c r="AU594" s="89">
        <v>795</v>
      </c>
      <c r="AV594" s="93">
        <v>810</v>
      </c>
      <c r="AW594" s="89">
        <v>817</v>
      </c>
      <c r="AX594">
        <v>815</v>
      </c>
      <c r="AY594">
        <v>824.69862599169369</v>
      </c>
      <c r="AZ594">
        <v>830.67768773607031</v>
      </c>
      <c r="BA594">
        <v>838.33939822100092</v>
      </c>
      <c r="BB594">
        <v>844.5853860700048</v>
      </c>
      <c r="BC594">
        <v>852.70375216370383</v>
      </c>
      <c r="BD594">
        <v>864.28910926923345</v>
      </c>
      <c r="BE594">
        <v>878.28234262343949</v>
      </c>
      <c r="BF594">
        <v>888.69973881512453</v>
      </c>
      <c r="BG594">
        <v>900.3329049221619</v>
      </c>
      <c r="BH594">
        <v>912.19955967123656</v>
      </c>
      <c r="BI594">
        <v>925.54962867214158</v>
      </c>
      <c r="BJ594">
        <v>938.06898410709448</v>
      </c>
      <c r="BK594">
        <v>951.64851530313513</v>
      </c>
      <c r="BL594">
        <v>963.22252102644109</v>
      </c>
      <c r="BM594">
        <v>975.03199387543407</v>
      </c>
      <c r="BN594">
        <v>986.09789375936748</v>
      </c>
      <c r="BO594">
        <v>996.77958229638625</v>
      </c>
      <c r="BP594">
        <v>1004.6057298571288</v>
      </c>
      <c r="BQ594">
        <v>1012.3702228507692</v>
      </c>
      <c r="BR594">
        <v>1019.3928324511052</v>
      </c>
      <c r="BS594">
        <v>1027.3283781642185</v>
      </c>
    </row>
    <row r="595" spans="1:85" ht="12.75" customHeight="1" x14ac:dyDescent="0.4">
      <c r="B595" s="95" t="s">
        <v>44</v>
      </c>
      <c r="C595" s="89" t="s">
        <v>30</v>
      </c>
      <c r="D595" s="89" t="s">
        <v>30</v>
      </c>
      <c r="E595" s="89" t="s">
        <v>30</v>
      </c>
      <c r="F595" s="89" t="s">
        <v>30</v>
      </c>
      <c r="G595" s="89">
        <v>1865</v>
      </c>
      <c r="H595" s="89">
        <v>1814</v>
      </c>
      <c r="I595" s="89">
        <v>1772</v>
      </c>
      <c r="J595" s="89">
        <v>1694</v>
      </c>
      <c r="K595" s="89">
        <v>1641</v>
      </c>
      <c r="L595" s="89">
        <v>1598</v>
      </c>
      <c r="M595" s="89">
        <v>1565</v>
      </c>
      <c r="N595" s="89">
        <v>1520</v>
      </c>
      <c r="O595" s="89">
        <v>1499</v>
      </c>
      <c r="P595" s="89">
        <v>1483</v>
      </c>
      <c r="Q595" s="89">
        <v>1454</v>
      </c>
      <c r="R595" s="89">
        <v>1440</v>
      </c>
      <c r="S595" s="89">
        <v>1398</v>
      </c>
      <c r="T595" s="89">
        <v>1366</v>
      </c>
      <c r="U595" s="89">
        <v>1309</v>
      </c>
      <c r="V595" s="89">
        <v>1268</v>
      </c>
      <c r="W595" s="89">
        <v>1203</v>
      </c>
      <c r="X595" s="89">
        <v>1153</v>
      </c>
      <c r="Y595" s="89">
        <v>1102</v>
      </c>
      <c r="Z595" s="89">
        <v>1053</v>
      </c>
      <c r="AA595" s="89">
        <v>996</v>
      </c>
      <c r="AB595" s="89">
        <v>950</v>
      </c>
      <c r="AC595" s="89">
        <v>904</v>
      </c>
      <c r="AD595" s="89">
        <v>850</v>
      </c>
      <c r="AE595" s="89">
        <v>811</v>
      </c>
      <c r="AF595" s="89">
        <v>790</v>
      </c>
      <c r="AG595" s="89">
        <v>738</v>
      </c>
      <c r="AH595" s="89">
        <v>702</v>
      </c>
      <c r="AI595" s="89">
        <v>679</v>
      </c>
      <c r="AJ595" s="89">
        <v>634</v>
      </c>
      <c r="AK595" s="89">
        <v>611</v>
      </c>
      <c r="AL595" s="89">
        <v>576</v>
      </c>
      <c r="AM595" s="89">
        <v>548</v>
      </c>
      <c r="AN595" s="89">
        <v>542</v>
      </c>
      <c r="AO595" s="89">
        <v>520</v>
      </c>
      <c r="AP595" s="89">
        <v>504</v>
      </c>
      <c r="AQ595" s="93">
        <v>504</v>
      </c>
      <c r="AR595" s="89">
        <v>494</v>
      </c>
      <c r="AS595" s="89">
        <v>483</v>
      </c>
      <c r="AT595" s="89">
        <v>471</v>
      </c>
      <c r="AU595" s="89">
        <v>471</v>
      </c>
      <c r="AV595" s="93">
        <v>469</v>
      </c>
      <c r="AW595" s="89">
        <v>470</v>
      </c>
      <c r="AX595">
        <v>472</v>
      </c>
      <c r="AY595">
        <v>473.31338127925989</v>
      </c>
      <c r="AZ595">
        <v>476.35385058177008</v>
      </c>
      <c r="BA595">
        <v>481.6420792767243</v>
      </c>
      <c r="BB595">
        <v>488.55125346695115</v>
      </c>
      <c r="BC595">
        <v>497.86478558071991</v>
      </c>
      <c r="BD595">
        <v>506.11120115884671</v>
      </c>
      <c r="BE595">
        <v>515.74108247248193</v>
      </c>
      <c r="BF595">
        <v>525.09940596268495</v>
      </c>
      <c r="BG595">
        <v>534.45152078737442</v>
      </c>
      <c r="BH595">
        <v>541.4514303870227</v>
      </c>
      <c r="BI595">
        <v>548.63103144119862</v>
      </c>
      <c r="BJ595">
        <v>558.77835706116878</v>
      </c>
      <c r="BK595">
        <v>571.47368494350633</v>
      </c>
      <c r="BL595">
        <v>580.49927876273989</v>
      </c>
      <c r="BM595">
        <v>588.11215746724224</v>
      </c>
      <c r="BN595">
        <v>594.71912982586787</v>
      </c>
      <c r="BO595">
        <v>601.28978272605843</v>
      </c>
      <c r="BP595">
        <v>607.3326791225536</v>
      </c>
      <c r="BQ595">
        <v>613.64520745937091</v>
      </c>
      <c r="BR595">
        <v>618.01265948768298</v>
      </c>
      <c r="BS595">
        <v>621.95285641585815</v>
      </c>
    </row>
    <row r="596" spans="1:85" ht="12.75" customHeight="1" x14ac:dyDescent="0.4">
      <c r="B596" s="95" t="s">
        <v>45</v>
      </c>
      <c r="C596" s="89" t="s">
        <v>30</v>
      </c>
      <c r="D596" s="89" t="s">
        <v>30</v>
      </c>
      <c r="E596" s="89" t="s">
        <v>30</v>
      </c>
      <c r="F596" s="89" t="s">
        <v>30</v>
      </c>
      <c r="G596" s="89">
        <v>1413</v>
      </c>
      <c r="H596" s="89">
        <v>1379</v>
      </c>
      <c r="I596" s="89">
        <v>1349</v>
      </c>
      <c r="J596" s="89">
        <v>1323</v>
      </c>
      <c r="K596" s="89">
        <v>1273</v>
      </c>
      <c r="L596" s="89">
        <v>1287</v>
      </c>
      <c r="M596" s="89">
        <v>1269</v>
      </c>
      <c r="N596" s="89">
        <v>1252</v>
      </c>
      <c r="O596" s="89">
        <v>1255</v>
      </c>
      <c r="P596" s="89">
        <v>1238</v>
      </c>
      <c r="Q596" s="89">
        <v>1205</v>
      </c>
      <c r="R596" s="89">
        <v>1196</v>
      </c>
      <c r="S596" s="89">
        <v>1190</v>
      </c>
      <c r="T596" s="89">
        <v>1178</v>
      </c>
      <c r="U596" s="89">
        <v>1156</v>
      </c>
      <c r="V596" s="89">
        <v>1151</v>
      </c>
      <c r="W596" s="89">
        <v>1115</v>
      </c>
      <c r="X596" s="89">
        <v>1075</v>
      </c>
      <c r="Y596" s="89">
        <v>1046</v>
      </c>
      <c r="Z596" s="89">
        <v>1041</v>
      </c>
      <c r="AA596" s="89">
        <v>1008</v>
      </c>
      <c r="AB596" s="89">
        <v>995</v>
      </c>
      <c r="AC596" s="89">
        <v>999</v>
      </c>
      <c r="AD596" s="89">
        <v>998</v>
      </c>
      <c r="AE596" s="89">
        <v>994</v>
      </c>
      <c r="AF596" s="89">
        <v>1003</v>
      </c>
      <c r="AG596" s="89">
        <v>1022</v>
      </c>
      <c r="AH596" s="89">
        <v>1024</v>
      </c>
      <c r="AI596" s="89">
        <v>1054</v>
      </c>
      <c r="AJ596" s="89">
        <v>1037</v>
      </c>
      <c r="AK596" s="89">
        <v>1062</v>
      </c>
      <c r="AL596" s="89">
        <v>1077</v>
      </c>
      <c r="AM596" s="89">
        <v>1075</v>
      </c>
      <c r="AN596" s="89">
        <v>1152</v>
      </c>
      <c r="AO596" s="89">
        <v>1231</v>
      </c>
      <c r="AP596" s="89">
        <v>1266</v>
      </c>
      <c r="AQ596" s="93">
        <v>1310</v>
      </c>
      <c r="AR596" s="89">
        <v>1333</v>
      </c>
      <c r="AS596" s="89">
        <v>1381</v>
      </c>
      <c r="AT596" s="89">
        <v>1395</v>
      </c>
      <c r="AU596" s="89">
        <v>1514</v>
      </c>
      <c r="AV596" s="93">
        <v>1562</v>
      </c>
      <c r="AW596" s="89">
        <v>1618</v>
      </c>
      <c r="AX596">
        <v>1614</v>
      </c>
      <c r="AY596">
        <v>1631.3168374509826</v>
      </c>
      <c r="AZ596">
        <v>1646.0661306925972</v>
      </c>
      <c r="BA596">
        <v>1663.6614448291493</v>
      </c>
      <c r="BB596">
        <v>1682.5541984340055</v>
      </c>
      <c r="BC596">
        <v>1704.164189865631</v>
      </c>
      <c r="BD596">
        <v>1723.2987886495885</v>
      </c>
      <c r="BE596">
        <v>1745.1888272018518</v>
      </c>
      <c r="BF596">
        <v>1766.4548544253043</v>
      </c>
      <c r="BG596">
        <v>1788.9776356026794</v>
      </c>
      <c r="BH596">
        <v>1810.7753282641938</v>
      </c>
      <c r="BI596">
        <v>1834.2619646527153</v>
      </c>
      <c r="BJ596">
        <v>1857.6836795466697</v>
      </c>
      <c r="BK596">
        <v>1880.3445111984349</v>
      </c>
      <c r="BL596">
        <v>1899.9174028877542</v>
      </c>
      <c r="BM596">
        <v>1919.5649388637528</v>
      </c>
      <c r="BN596">
        <v>1936.628558569221</v>
      </c>
      <c r="BO596">
        <v>1954.4455554400504</v>
      </c>
      <c r="BP596">
        <v>1967.3565617338763</v>
      </c>
      <c r="BQ596">
        <v>1980.314344662225</v>
      </c>
      <c r="BR596">
        <v>1992.8571881258106</v>
      </c>
      <c r="BS596">
        <v>2005.4855458001045</v>
      </c>
    </row>
    <row r="597" spans="1:85" ht="12.75" customHeight="1" x14ac:dyDescent="0.4">
      <c r="B597" s="95" t="s">
        <v>46</v>
      </c>
      <c r="C597" s="89" t="s">
        <v>30</v>
      </c>
      <c r="D597" s="89" t="s">
        <v>30</v>
      </c>
      <c r="E597" s="89" t="s">
        <v>30</v>
      </c>
      <c r="F597" s="89" t="s">
        <v>30</v>
      </c>
      <c r="G597" s="89">
        <v>642</v>
      </c>
      <c r="H597" s="89">
        <v>613</v>
      </c>
      <c r="I597" s="89">
        <v>611</v>
      </c>
      <c r="J597" s="89">
        <v>601</v>
      </c>
      <c r="K597" s="89">
        <v>597</v>
      </c>
      <c r="L597" s="89">
        <v>599</v>
      </c>
      <c r="M597" s="89">
        <v>602</v>
      </c>
      <c r="N597" s="89">
        <v>582</v>
      </c>
      <c r="O597" s="89">
        <v>571</v>
      </c>
      <c r="P597" s="89">
        <v>571</v>
      </c>
      <c r="Q597" s="89">
        <v>555</v>
      </c>
      <c r="R597" s="89">
        <v>554</v>
      </c>
      <c r="S597" s="89">
        <v>536</v>
      </c>
      <c r="T597" s="89">
        <v>518</v>
      </c>
      <c r="U597" s="89">
        <v>507</v>
      </c>
      <c r="V597" s="89">
        <v>491</v>
      </c>
      <c r="W597" s="89">
        <v>464</v>
      </c>
      <c r="X597" s="89">
        <v>443</v>
      </c>
      <c r="Y597" s="89">
        <v>419</v>
      </c>
      <c r="Z597" s="89">
        <v>396</v>
      </c>
      <c r="AA597" s="89">
        <v>371</v>
      </c>
      <c r="AB597" s="89">
        <v>361</v>
      </c>
      <c r="AC597" s="89">
        <v>343</v>
      </c>
      <c r="AD597" s="89">
        <v>325</v>
      </c>
      <c r="AE597" s="89">
        <v>322</v>
      </c>
      <c r="AF597" s="89">
        <v>300</v>
      </c>
      <c r="AG597" s="89">
        <v>288</v>
      </c>
      <c r="AH597" s="89">
        <v>281</v>
      </c>
      <c r="AI597" s="89">
        <v>277</v>
      </c>
      <c r="AJ597" s="89">
        <v>267</v>
      </c>
      <c r="AK597" s="89">
        <v>274</v>
      </c>
      <c r="AL597" s="89">
        <v>258</v>
      </c>
      <c r="AM597" s="89">
        <v>265</v>
      </c>
      <c r="AN597" s="89">
        <v>263</v>
      </c>
      <c r="AO597" s="89">
        <v>266</v>
      </c>
      <c r="AP597" s="89">
        <v>259</v>
      </c>
      <c r="AQ597" s="93">
        <v>269</v>
      </c>
      <c r="AR597" s="89">
        <v>273</v>
      </c>
      <c r="AS597" s="89">
        <v>273</v>
      </c>
      <c r="AT597" s="89">
        <v>280</v>
      </c>
      <c r="AU597" s="89">
        <v>289</v>
      </c>
      <c r="AV597" s="93">
        <v>291</v>
      </c>
      <c r="AW597" s="89">
        <v>292</v>
      </c>
      <c r="AX597">
        <v>285</v>
      </c>
      <c r="AY597">
        <v>285.65114895461778</v>
      </c>
      <c r="AZ597">
        <v>285.5822992317963</v>
      </c>
      <c r="BA597">
        <v>285.7691337560189</v>
      </c>
      <c r="BB597">
        <v>285.98391790286115</v>
      </c>
      <c r="BC597">
        <v>287.58301530714311</v>
      </c>
      <c r="BD597">
        <v>289.22627757622888</v>
      </c>
      <c r="BE597">
        <v>291.22823568503304</v>
      </c>
      <c r="BF597">
        <v>293.48705901018457</v>
      </c>
      <c r="BG597">
        <v>296.62666931296633</v>
      </c>
      <c r="BH597">
        <v>300.04095246531165</v>
      </c>
      <c r="BI597">
        <v>304.20606940647912</v>
      </c>
      <c r="BJ597">
        <v>309.05324086111193</v>
      </c>
      <c r="BK597">
        <v>314.47784217841269</v>
      </c>
      <c r="BL597">
        <v>318.84047773058597</v>
      </c>
      <c r="BM597">
        <v>323.09366427706004</v>
      </c>
      <c r="BN597">
        <v>327.23158695569873</v>
      </c>
      <c r="BO597">
        <v>331.7122784462556</v>
      </c>
      <c r="BP597">
        <v>335.42080785854318</v>
      </c>
      <c r="BQ597">
        <v>338.85733702786598</v>
      </c>
      <c r="BR597">
        <v>342.26762441397074</v>
      </c>
      <c r="BS597">
        <v>345.57026767602326</v>
      </c>
    </row>
    <row r="598" spans="1:85" ht="12.75" customHeight="1" x14ac:dyDescent="0.4">
      <c r="B598" s="95" t="s">
        <v>47</v>
      </c>
      <c r="C598" s="89" t="s">
        <v>30</v>
      </c>
      <c r="D598" s="89" t="s">
        <v>30</v>
      </c>
      <c r="E598" s="89" t="s">
        <v>30</v>
      </c>
      <c r="F598" s="89" t="s">
        <v>30</v>
      </c>
      <c r="G598" s="89">
        <v>647</v>
      </c>
      <c r="H598" s="89">
        <v>638</v>
      </c>
      <c r="I598" s="89">
        <v>619</v>
      </c>
      <c r="J598" s="89">
        <v>601</v>
      </c>
      <c r="K598" s="89">
        <v>592</v>
      </c>
      <c r="L598" s="89">
        <v>585</v>
      </c>
      <c r="M598" s="89">
        <v>574</v>
      </c>
      <c r="N598" s="89">
        <v>559</v>
      </c>
      <c r="O598" s="89">
        <v>545</v>
      </c>
      <c r="P598" s="89">
        <v>529</v>
      </c>
      <c r="Q598" s="89">
        <v>500</v>
      </c>
      <c r="R598" s="89">
        <v>492</v>
      </c>
      <c r="S598" s="89">
        <v>480</v>
      </c>
      <c r="T598" s="89">
        <v>466</v>
      </c>
      <c r="U598" s="89">
        <v>459</v>
      </c>
      <c r="V598" s="89">
        <v>438</v>
      </c>
      <c r="W598" s="89">
        <v>426</v>
      </c>
      <c r="X598" s="89">
        <v>411</v>
      </c>
      <c r="Y598" s="89">
        <v>414</v>
      </c>
      <c r="Z598" s="89">
        <v>408</v>
      </c>
      <c r="AA598" s="89">
        <v>395</v>
      </c>
      <c r="AB598" s="89">
        <v>386</v>
      </c>
      <c r="AC598" s="89">
        <v>377</v>
      </c>
      <c r="AD598" s="89">
        <v>373</v>
      </c>
      <c r="AE598" s="89">
        <v>367</v>
      </c>
      <c r="AF598" s="89">
        <v>354</v>
      </c>
      <c r="AG598" s="89">
        <v>359</v>
      </c>
      <c r="AH598" s="89">
        <v>357</v>
      </c>
      <c r="AI598" s="89">
        <v>365</v>
      </c>
      <c r="AJ598" s="89">
        <v>364</v>
      </c>
      <c r="AK598" s="89">
        <v>373</v>
      </c>
      <c r="AL598" s="89">
        <v>363</v>
      </c>
      <c r="AM598" s="89">
        <v>349</v>
      </c>
      <c r="AN598" s="89">
        <v>348</v>
      </c>
      <c r="AO598" s="89">
        <v>347</v>
      </c>
      <c r="AP598" s="89">
        <v>340</v>
      </c>
      <c r="AQ598" s="93">
        <v>351</v>
      </c>
      <c r="AR598" s="89">
        <v>355</v>
      </c>
      <c r="AS598" s="89">
        <v>351</v>
      </c>
      <c r="AT598" s="89">
        <v>355</v>
      </c>
      <c r="AU598" s="89">
        <v>375</v>
      </c>
      <c r="AV598" s="93">
        <v>380</v>
      </c>
      <c r="AW598" s="89">
        <v>393</v>
      </c>
      <c r="AX598">
        <v>394</v>
      </c>
      <c r="AY598">
        <v>402.25645864782996</v>
      </c>
      <c r="AZ598">
        <v>408.59317026337209</v>
      </c>
      <c r="BA598">
        <v>415.69570770429863</v>
      </c>
      <c r="BB598">
        <v>424.02259962552898</v>
      </c>
      <c r="BC598">
        <v>433.01683478619697</v>
      </c>
      <c r="BD598">
        <v>441.69886924417858</v>
      </c>
      <c r="BE598">
        <v>451.68338953666392</v>
      </c>
      <c r="BF598">
        <v>461.29890065216392</v>
      </c>
      <c r="BG598">
        <v>470.67719620686933</v>
      </c>
      <c r="BH598">
        <v>479.02863589825347</v>
      </c>
      <c r="BI598">
        <v>487.70331777912014</v>
      </c>
      <c r="BJ598">
        <v>496.12081174973122</v>
      </c>
      <c r="BK598">
        <v>504.87511315218126</v>
      </c>
      <c r="BL598">
        <v>512.53300872118132</v>
      </c>
      <c r="BM598">
        <v>520.20027934976645</v>
      </c>
      <c r="BN598">
        <v>527.43390253046277</v>
      </c>
      <c r="BO598">
        <v>534.76605010902222</v>
      </c>
      <c r="BP598">
        <v>542.14734074212242</v>
      </c>
      <c r="BQ598">
        <v>550.04929797297973</v>
      </c>
      <c r="BR598">
        <v>556.97701392644944</v>
      </c>
      <c r="BS598">
        <v>563.65221154387552</v>
      </c>
    </row>
    <row r="599" spans="1:85" ht="12.75" customHeight="1" x14ac:dyDescent="0.4">
      <c r="B599" s="95" t="s">
        <v>48</v>
      </c>
      <c r="C599" s="89" t="s">
        <v>30</v>
      </c>
      <c r="D599" s="89" t="s">
        <v>30</v>
      </c>
      <c r="E599" s="89" t="s">
        <v>30</v>
      </c>
      <c r="F599" s="89" t="s">
        <v>30</v>
      </c>
      <c r="G599" s="89">
        <v>106</v>
      </c>
      <c r="H599" s="89">
        <v>102</v>
      </c>
      <c r="I599" s="89">
        <v>101</v>
      </c>
      <c r="J599" s="89">
        <v>95</v>
      </c>
      <c r="K599" s="89">
        <v>98</v>
      </c>
      <c r="L599" s="89">
        <v>93</v>
      </c>
      <c r="M599" s="89">
        <v>91</v>
      </c>
      <c r="N599" s="89">
        <v>137</v>
      </c>
      <c r="O599" s="89">
        <v>153</v>
      </c>
      <c r="P599" s="89">
        <v>144</v>
      </c>
      <c r="Q599" s="89">
        <v>144</v>
      </c>
      <c r="R599" s="89">
        <v>145</v>
      </c>
      <c r="S599" s="89">
        <v>136</v>
      </c>
      <c r="T599" s="89">
        <v>130</v>
      </c>
      <c r="U599" s="89">
        <v>121</v>
      </c>
      <c r="V599" s="89">
        <v>112</v>
      </c>
      <c r="W599" s="89">
        <v>106</v>
      </c>
      <c r="X599" s="89">
        <v>107</v>
      </c>
      <c r="Y599" s="89">
        <v>100</v>
      </c>
      <c r="Z599" s="89">
        <v>98</v>
      </c>
      <c r="AA599" s="89">
        <v>99</v>
      </c>
      <c r="AB599" s="89">
        <v>98</v>
      </c>
      <c r="AC599" s="89">
        <v>97</v>
      </c>
      <c r="AD599" s="89">
        <v>98</v>
      </c>
      <c r="AE599" s="89">
        <v>96</v>
      </c>
      <c r="AF599" s="89">
        <v>94</v>
      </c>
      <c r="AG599" s="89">
        <v>100</v>
      </c>
      <c r="AH599" s="89">
        <v>102</v>
      </c>
      <c r="AI599" s="89">
        <v>97</v>
      </c>
      <c r="AJ599" s="89">
        <v>98</v>
      </c>
      <c r="AK599" s="89">
        <v>96</v>
      </c>
      <c r="AL599" s="89">
        <v>102</v>
      </c>
      <c r="AM599" s="89">
        <v>105</v>
      </c>
      <c r="AN599" s="89">
        <v>98</v>
      </c>
      <c r="AO599" s="89">
        <v>100</v>
      </c>
      <c r="AP599" s="89">
        <v>100</v>
      </c>
      <c r="AQ599" s="93">
        <v>96</v>
      </c>
      <c r="AR599" s="89">
        <v>101</v>
      </c>
      <c r="AS599" s="89">
        <v>112</v>
      </c>
      <c r="AT599" s="89">
        <v>110</v>
      </c>
      <c r="AU599" s="89">
        <v>116</v>
      </c>
      <c r="AV599" s="93">
        <v>119</v>
      </c>
      <c r="AW599" s="89">
        <v>127</v>
      </c>
      <c r="AX599">
        <v>125</v>
      </c>
      <c r="AY599">
        <v>127.95357352106387</v>
      </c>
      <c r="AZ599">
        <v>130.20710357494426</v>
      </c>
      <c r="BA599">
        <v>133.16982840624058</v>
      </c>
      <c r="BB599">
        <v>136.05487331478611</v>
      </c>
      <c r="BC599">
        <v>138.78999607024883</v>
      </c>
      <c r="BD599">
        <v>141.74523601087392</v>
      </c>
      <c r="BE599">
        <v>145.27685024973559</v>
      </c>
      <c r="BF599">
        <v>149.24255247713651</v>
      </c>
      <c r="BG599">
        <v>152.77858977927625</v>
      </c>
      <c r="BH599">
        <v>155.14415356271314</v>
      </c>
      <c r="BI599">
        <v>157.48366146435279</v>
      </c>
      <c r="BJ599">
        <v>161.00360236811966</v>
      </c>
      <c r="BK599">
        <v>164.91502478885278</v>
      </c>
      <c r="BL599">
        <v>168.76922202405521</v>
      </c>
      <c r="BM599">
        <v>172.60736373124442</v>
      </c>
      <c r="BN599">
        <v>176.52534374003582</v>
      </c>
      <c r="BO599">
        <v>180.717304165695</v>
      </c>
      <c r="BP599">
        <v>183.28611719524557</v>
      </c>
      <c r="BQ599">
        <v>185.58759150469751</v>
      </c>
      <c r="BR599">
        <v>188.55754770582286</v>
      </c>
      <c r="BS599">
        <v>191.34427726509364</v>
      </c>
    </row>
    <row r="600" spans="1:85" ht="12.75" customHeight="1" x14ac:dyDescent="0.4">
      <c r="B600" s="95" t="s">
        <v>49</v>
      </c>
      <c r="C600" s="89" t="s">
        <v>30</v>
      </c>
      <c r="D600" s="89" t="s">
        <v>30</v>
      </c>
      <c r="E600" s="89" t="s">
        <v>30</v>
      </c>
      <c r="F600" s="89" t="s">
        <v>30</v>
      </c>
      <c r="G600" s="89">
        <v>7</v>
      </c>
      <c r="H600" s="89">
        <v>9</v>
      </c>
      <c r="I600" s="89">
        <v>10</v>
      </c>
      <c r="J600" s="89">
        <v>7</v>
      </c>
      <c r="K600" s="89">
        <v>8</v>
      </c>
      <c r="L600" s="89">
        <v>8</v>
      </c>
      <c r="M600" s="89">
        <v>7</v>
      </c>
      <c r="N600" s="89">
        <v>6</v>
      </c>
      <c r="O600" s="89">
        <v>6</v>
      </c>
      <c r="P600" s="89">
        <v>6</v>
      </c>
      <c r="Q600" s="89">
        <v>5</v>
      </c>
      <c r="R600" s="89">
        <v>5</v>
      </c>
      <c r="S600" s="89">
        <v>5</v>
      </c>
      <c r="T600" s="89">
        <v>5</v>
      </c>
      <c r="U600" s="89">
        <v>5</v>
      </c>
      <c r="V600" s="89">
        <v>5</v>
      </c>
      <c r="W600" s="89">
        <v>5</v>
      </c>
      <c r="X600" s="89">
        <v>5</v>
      </c>
      <c r="Y600" s="89">
        <v>8</v>
      </c>
      <c r="Z600" s="89">
        <v>8</v>
      </c>
      <c r="AA600" s="89">
        <v>8</v>
      </c>
      <c r="AB600" s="89">
        <v>8</v>
      </c>
      <c r="AC600" s="89">
        <v>7</v>
      </c>
      <c r="AD600" s="89">
        <v>7</v>
      </c>
      <c r="AE600" s="89">
        <v>6</v>
      </c>
      <c r="AF600" s="89">
        <v>6</v>
      </c>
      <c r="AG600" s="89">
        <v>8</v>
      </c>
      <c r="AH600" s="89">
        <v>9</v>
      </c>
      <c r="AI600" s="89">
        <v>8</v>
      </c>
      <c r="AJ600" s="89">
        <v>7</v>
      </c>
      <c r="AK600" s="89">
        <v>11</v>
      </c>
      <c r="AL600" s="89">
        <v>11</v>
      </c>
      <c r="AM600" s="89">
        <v>11</v>
      </c>
      <c r="AN600" s="89">
        <v>12</v>
      </c>
      <c r="AO600" s="89">
        <v>14</v>
      </c>
      <c r="AP600" s="89">
        <v>13</v>
      </c>
      <c r="AQ600" s="93">
        <v>13</v>
      </c>
      <c r="AR600" s="89">
        <v>14</v>
      </c>
      <c r="AS600" s="89">
        <v>12</v>
      </c>
      <c r="AT600" s="89">
        <v>13</v>
      </c>
      <c r="AU600" s="89">
        <v>13</v>
      </c>
      <c r="AV600" s="93">
        <v>15</v>
      </c>
      <c r="AW600" s="89">
        <v>16</v>
      </c>
      <c r="AX600">
        <v>15</v>
      </c>
      <c r="AY600">
        <v>14.866071767620651</v>
      </c>
      <c r="AZ600">
        <v>15.965186170469361</v>
      </c>
      <c r="BA600">
        <v>17.223439605712564</v>
      </c>
      <c r="BB600">
        <v>18.537146651788117</v>
      </c>
      <c r="BC600">
        <v>19.882926530965385</v>
      </c>
      <c r="BD600">
        <v>21.410463801515434</v>
      </c>
      <c r="BE600">
        <v>22.777315297659687</v>
      </c>
      <c r="BF600">
        <v>23.663496106399872</v>
      </c>
      <c r="BG600">
        <v>24.532320412079201</v>
      </c>
      <c r="BH600">
        <v>24.771254741200881</v>
      </c>
      <c r="BI600">
        <v>25.027849969013939</v>
      </c>
      <c r="BJ600">
        <v>26.930333551346131</v>
      </c>
      <c r="BK600">
        <v>28.841538415777791</v>
      </c>
      <c r="BL600">
        <v>29.762580366380526</v>
      </c>
      <c r="BM600">
        <v>30.828710604657008</v>
      </c>
      <c r="BN600">
        <v>31.896993497373025</v>
      </c>
      <c r="BO600">
        <v>32.831906481931703</v>
      </c>
      <c r="BP600">
        <v>33.523070067244916</v>
      </c>
      <c r="BQ600">
        <v>34.129884220136951</v>
      </c>
      <c r="BR600">
        <v>34.929493992107844</v>
      </c>
      <c r="BS600">
        <v>35.749599859337863</v>
      </c>
    </row>
    <row r="601" spans="1:85" ht="12.75" customHeight="1" x14ac:dyDescent="0.4">
      <c r="B601" s="95" t="s">
        <v>50</v>
      </c>
      <c r="C601" s="89" t="s">
        <v>30</v>
      </c>
      <c r="D601" s="89" t="s">
        <v>30</v>
      </c>
      <c r="E601" s="89" t="s">
        <v>30</v>
      </c>
      <c r="F601" s="89" t="s">
        <v>30</v>
      </c>
      <c r="G601" s="89">
        <v>51</v>
      </c>
      <c r="H601" s="89">
        <v>47</v>
      </c>
      <c r="I601" s="89">
        <v>49</v>
      </c>
      <c r="J601" s="89">
        <v>50</v>
      </c>
      <c r="K601" s="89">
        <v>44</v>
      </c>
      <c r="L601" s="89">
        <v>45</v>
      </c>
      <c r="M601" s="89">
        <v>50</v>
      </c>
      <c r="N601" s="89">
        <v>58</v>
      </c>
      <c r="O601" s="89">
        <v>59</v>
      </c>
      <c r="P601" s="89">
        <v>51</v>
      </c>
      <c r="Q601" s="89">
        <v>48</v>
      </c>
      <c r="R601" s="89">
        <v>52</v>
      </c>
      <c r="S601" s="89">
        <v>54</v>
      </c>
      <c r="T601" s="89">
        <v>47</v>
      </c>
      <c r="U601" s="89">
        <v>42</v>
      </c>
      <c r="V601" s="89">
        <v>36</v>
      </c>
      <c r="W601" s="89">
        <v>36</v>
      </c>
      <c r="X601" s="89">
        <v>37</v>
      </c>
      <c r="Y601" s="89">
        <v>35</v>
      </c>
      <c r="Z601" s="89">
        <v>38</v>
      </c>
      <c r="AA601" s="89">
        <v>38</v>
      </c>
      <c r="AB601" s="89">
        <v>37</v>
      </c>
      <c r="AC601" s="89">
        <v>40</v>
      </c>
      <c r="AD601" s="89">
        <v>43</v>
      </c>
      <c r="AE601" s="89">
        <v>43</v>
      </c>
      <c r="AF601" s="89">
        <v>46</v>
      </c>
      <c r="AG601" s="89">
        <v>43</v>
      </c>
      <c r="AH601" s="89">
        <v>45</v>
      </c>
      <c r="AI601" s="89">
        <v>47</v>
      </c>
      <c r="AJ601" s="89">
        <v>44</v>
      </c>
      <c r="AK601" s="89">
        <v>43</v>
      </c>
      <c r="AL601" s="89">
        <v>42</v>
      </c>
      <c r="AM601" s="89">
        <v>43</v>
      </c>
      <c r="AN601" s="89">
        <v>41</v>
      </c>
      <c r="AO601" s="89">
        <v>43</v>
      </c>
      <c r="AP601" s="89">
        <v>43</v>
      </c>
      <c r="AQ601" s="93">
        <v>42</v>
      </c>
      <c r="AR601" s="89">
        <v>42</v>
      </c>
      <c r="AS601" s="89">
        <v>43</v>
      </c>
      <c r="AT601" s="89">
        <v>44</v>
      </c>
      <c r="AU601" s="89">
        <v>51</v>
      </c>
      <c r="AV601" s="93">
        <v>55</v>
      </c>
      <c r="AW601" s="89">
        <v>57</v>
      </c>
      <c r="AX601">
        <v>56</v>
      </c>
      <c r="AY601">
        <v>56.954480117054146</v>
      </c>
      <c r="AZ601">
        <v>57.437394289374822</v>
      </c>
      <c r="BA601">
        <v>57.905720530450871</v>
      </c>
      <c r="BB601">
        <v>58.656333126716021</v>
      </c>
      <c r="BC601">
        <v>59.633267294945405</v>
      </c>
      <c r="BD601">
        <v>60.708110415264109</v>
      </c>
      <c r="BE601">
        <v>61.997180962881984</v>
      </c>
      <c r="BF601">
        <v>63.220381049410875</v>
      </c>
      <c r="BG601">
        <v>64.537682391495395</v>
      </c>
      <c r="BH601">
        <v>65.900306613485085</v>
      </c>
      <c r="BI601">
        <v>67.44887451908437</v>
      </c>
      <c r="BJ601">
        <v>68.597739133430622</v>
      </c>
      <c r="BK601">
        <v>69.618553722118349</v>
      </c>
      <c r="BL601">
        <v>70.72431181183893</v>
      </c>
      <c r="BM601">
        <v>72.015591797201978</v>
      </c>
      <c r="BN601">
        <v>73.462745489421721</v>
      </c>
      <c r="BO601">
        <v>75.120543515304078</v>
      </c>
      <c r="BP601">
        <v>76.305608810048298</v>
      </c>
      <c r="BQ601">
        <v>77.318588929185552</v>
      </c>
      <c r="BR601">
        <v>78.188816813736267</v>
      </c>
      <c r="BS601">
        <v>79.059793252123725</v>
      </c>
    </row>
    <row r="602" spans="1:85" ht="12.75" customHeight="1" x14ac:dyDescent="0.4">
      <c r="B602" s="95" t="s">
        <v>54</v>
      </c>
      <c r="C602" s="89" t="s">
        <v>30</v>
      </c>
      <c r="D602" s="89" t="s">
        <v>30</v>
      </c>
      <c r="E602" s="89" t="s">
        <v>30</v>
      </c>
      <c r="F602" s="89" t="s">
        <v>30</v>
      </c>
      <c r="G602" s="89">
        <v>0</v>
      </c>
      <c r="H602" s="89">
        <v>0</v>
      </c>
      <c r="I602" s="89">
        <v>0</v>
      </c>
      <c r="J602" s="89">
        <v>0</v>
      </c>
      <c r="K602" s="89">
        <v>0</v>
      </c>
      <c r="L602" s="89">
        <v>0</v>
      </c>
      <c r="M602" s="89">
        <v>0</v>
      </c>
      <c r="N602" s="89">
        <v>0</v>
      </c>
      <c r="O602" s="89">
        <v>0</v>
      </c>
      <c r="P602" s="89">
        <v>0</v>
      </c>
      <c r="Q602" s="89">
        <v>0</v>
      </c>
      <c r="R602" s="89">
        <v>0</v>
      </c>
      <c r="S602" s="89">
        <v>2</v>
      </c>
      <c r="T602" s="89">
        <v>2</v>
      </c>
      <c r="U602" s="89">
        <v>3</v>
      </c>
      <c r="V602" s="89">
        <v>3</v>
      </c>
      <c r="W602" s="89">
        <v>3</v>
      </c>
      <c r="X602" s="89">
        <v>4</v>
      </c>
      <c r="Y602" s="89">
        <v>4</v>
      </c>
      <c r="Z602" s="89">
        <v>4</v>
      </c>
      <c r="AA602" s="89">
        <v>5</v>
      </c>
      <c r="AB602" s="89">
        <v>7</v>
      </c>
      <c r="AC602" s="89">
        <v>6</v>
      </c>
      <c r="AD602" s="89">
        <v>5</v>
      </c>
      <c r="AE602" s="89">
        <v>5</v>
      </c>
      <c r="AF602" s="89">
        <v>7</v>
      </c>
      <c r="AG602" s="89">
        <v>4</v>
      </c>
      <c r="AH602" s="89">
        <v>4</v>
      </c>
      <c r="AI602" s="89">
        <v>8</v>
      </c>
      <c r="AJ602" s="89">
        <v>11</v>
      </c>
      <c r="AK602" s="89">
        <v>11</v>
      </c>
      <c r="AL602" s="89">
        <v>9</v>
      </c>
      <c r="AM602" s="89">
        <v>9</v>
      </c>
      <c r="AN602" s="89">
        <v>9</v>
      </c>
      <c r="AO602" s="89">
        <v>12</v>
      </c>
      <c r="AP602" s="89">
        <v>13</v>
      </c>
      <c r="AQ602" s="93">
        <v>11</v>
      </c>
      <c r="AR602" s="89">
        <v>9</v>
      </c>
      <c r="AS602" s="89">
        <v>9</v>
      </c>
      <c r="AT602" s="89">
        <v>10</v>
      </c>
      <c r="AU602" s="89">
        <v>14</v>
      </c>
      <c r="AV602" s="93">
        <v>16</v>
      </c>
      <c r="AW602" s="89">
        <v>13</v>
      </c>
      <c r="AX602">
        <v>14</v>
      </c>
      <c r="AY602">
        <v>14.629530493115007</v>
      </c>
      <c r="AZ602">
        <v>14.785001208944099</v>
      </c>
      <c r="BA602">
        <v>14.939934263813688</v>
      </c>
      <c r="BB602">
        <v>15.738151320581151</v>
      </c>
      <c r="BC602">
        <v>16.545688921467612</v>
      </c>
      <c r="BD602">
        <v>17.631795125364622</v>
      </c>
      <c r="BE602">
        <v>18.616398379853141</v>
      </c>
      <c r="BF602">
        <v>18.657171241465111</v>
      </c>
      <c r="BG602">
        <v>18.643514732677993</v>
      </c>
      <c r="BH602">
        <v>19.409654546793554</v>
      </c>
      <c r="BI602">
        <v>20.063383283619622</v>
      </c>
      <c r="BJ602">
        <v>20.114538632208244</v>
      </c>
      <c r="BK602">
        <v>20.250772208275073</v>
      </c>
      <c r="BL602">
        <v>20.091111586747459</v>
      </c>
      <c r="BM602">
        <v>19.8495648307631</v>
      </c>
      <c r="BN602">
        <v>20.559761472783812</v>
      </c>
      <c r="BO602">
        <v>21.311801891285583</v>
      </c>
      <c r="BP602">
        <v>21.505546791308134</v>
      </c>
      <c r="BQ602">
        <v>21.752055931491814</v>
      </c>
      <c r="BR602">
        <v>21.748537104777672</v>
      </c>
      <c r="BS602">
        <v>21.781005927221642</v>
      </c>
    </row>
    <row r="603" spans="1:85" s="103" customFormat="1" ht="12.75" customHeight="1" x14ac:dyDescent="0.4">
      <c r="A603" s="308"/>
      <c r="B603" s="95" t="s">
        <v>55</v>
      </c>
      <c r="C603" s="95">
        <v>8355</v>
      </c>
      <c r="D603" s="95">
        <v>8113.5</v>
      </c>
      <c r="E603" s="95">
        <v>7872</v>
      </c>
      <c r="F603" s="95">
        <v>7667</v>
      </c>
      <c r="G603" s="95">
        <v>7462</v>
      </c>
      <c r="H603" s="95">
        <v>7263</v>
      </c>
      <c r="I603" s="95">
        <v>7095</v>
      </c>
      <c r="J603" s="95">
        <v>6844</v>
      </c>
      <c r="K603" s="95">
        <v>6663</v>
      </c>
      <c r="L603" s="95">
        <v>6642</v>
      </c>
      <c r="M603" s="95">
        <v>6526</v>
      </c>
      <c r="N603" s="95">
        <v>6458</v>
      </c>
      <c r="O603" s="95">
        <v>6385</v>
      </c>
      <c r="P603" s="95">
        <v>6263</v>
      </c>
      <c r="Q603" s="95">
        <v>6068</v>
      </c>
      <c r="R603" s="95">
        <v>6014</v>
      </c>
      <c r="S603" s="95">
        <v>5896</v>
      </c>
      <c r="T603" s="95">
        <v>5755</v>
      </c>
      <c r="U603" s="95">
        <v>5572</v>
      </c>
      <c r="V603" s="95">
        <v>5389</v>
      </c>
      <c r="W603" s="95">
        <v>5167</v>
      </c>
      <c r="X603" s="95">
        <v>4956</v>
      </c>
      <c r="Y603" s="95">
        <v>4779</v>
      </c>
      <c r="Z603" s="95">
        <v>4590</v>
      </c>
      <c r="AA603" s="95">
        <v>4412</v>
      </c>
      <c r="AB603" s="95">
        <v>4262</v>
      </c>
      <c r="AC603" s="95">
        <v>4121</v>
      </c>
      <c r="AD603" s="95">
        <v>3960</v>
      </c>
      <c r="AE603" s="95">
        <v>3833</v>
      </c>
      <c r="AF603" s="95">
        <v>3738</v>
      </c>
      <c r="AG603" s="95">
        <v>3658</v>
      </c>
      <c r="AH603" s="95">
        <v>3570</v>
      </c>
      <c r="AI603" s="95">
        <v>3538</v>
      </c>
      <c r="AJ603" s="95">
        <v>3405</v>
      </c>
      <c r="AK603" s="95">
        <v>3380</v>
      </c>
      <c r="AL603" s="95">
        <v>3300</v>
      </c>
      <c r="AM603" s="95">
        <v>3225</v>
      </c>
      <c r="AN603" s="95">
        <v>3277</v>
      </c>
      <c r="AO603" s="95">
        <v>3338</v>
      </c>
      <c r="AP603" s="95">
        <v>3317</v>
      </c>
      <c r="AQ603" s="119">
        <v>3379</v>
      </c>
      <c r="AR603" s="95">
        <v>3405</v>
      </c>
      <c r="AS603" s="95">
        <v>3427</v>
      </c>
      <c r="AT603" s="95">
        <v>3438</v>
      </c>
      <c r="AU603" s="95">
        <v>3638</v>
      </c>
      <c r="AV603" s="119">
        <v>3717</v>
      </c>
      <c r="AW603" s="95">
        <v>3803</v>
      </c>
      <c r="AX603">
        <v>3790</v>
      </c>
      <c r="AY603">
        <v>3831.6401082232319</v>
      </c>
      <c r="AZ603">
        <v>3865.6678237493284</v>
      </c>
      <c r="BA603">
        <v>3908.3466865934029</v>
      </c>
      <c r="BB603">
        <v>3954.6838599132325</v>
      </c>
      <c r="BC603">
        <v>4010.1844565210185</v>
      </c>
      <c r="BD603">
        <v>4066.1198512511032</v>
      </c>
      <c r="BE603">
        <v>4130.7916224096025</v>
      </c>
      <c r="BF603">
        <v>4189.8235597398725</v>
      </c>
      <c r="BG603">
        <v>4251.5580341475616</v>
      </c>
      <c r="BH603">
        <v>4308.7212761502169</v>
      </c>
      <c r="BI603">
        <v>4370.3757811877194</v>
      </c>
      <c r="BJ603">
        <v>4436.3512870108907</v>
      </c>
      <c r="BK603">
        <v>4506.4455559106764</v>
      </c>
      <c r="BL603">
        <v>4564.3599149177417</v>
      </c>
      <c r="BM603">
        <v>4621.3042647971261</v>
      </c>
      <c r="BN603">
        <v>4674.5559158402102</v>
      </c>
      <c r="BO603">
        <v>4728.9748050719927</v>
      </c>
      <c r="BP603">
        <v>4771.483462178081</v>
      </c>
      <c r="BQ603">
        <v>4814.0245305587214</v>
      </c>
      <c r="BR603">
        <v>4852.9317140214634</v>
      </c>
      <c r="BS603">
        <v>4891.9239359038957</v>
      </c>
      <c r="BT603" s="319"/>
      <c r="BU603" s="95"/>
      <c r="BV603" s="95"/>
      <c r="BW603" s="95"/>
      <c r="BX603" s="95"/>
      <c r="BY603" s="95"/>
      <c r="BZ603" s="95"/>
      <c r="CA603" s="95"/>
      <c r="CB603" s="95"/>
      <c r="CC603" s="95"/>
      <c r="CD603" s="95"/>
      <c r="CE603" s="95"/>
      <c r="CF603" s="95"/>
      <c r="CG603" s="95"/>
    </row>
    <row r="604" spans="1:85" ht="12.75" customHeight="1" x14ac:dyDescent="0.4">
      <c r="A604" s="307"/>
      <c r="B604" s="95" t="s">
        <v>10</v>
      </c>
    </row>
    <row r="605" spans="1:85" ht="12.75" customHeight="1" x14ac:dyDescent="0.4">
      <c r="A605" s="307"/>
    </row>
    <row r="606" spans="1:85" ht="12.75" customHeight="1" x14ac:dyDescent="0.4">
      <c r="A606" s="307"/>
    </row>
    <row r="607" spans="1:85" ht="12.75" customHeight="1" x14ac:dyDescent="0.4">
      <c r="A607" s="307"/>
    </row>
    <row r="608" spans="1:85" ht="12.75" customHeight="1" x14ac:dyDescent="0.4">
      <c r="A608" s="307"/>
    </row>
    <row r="609" spans="1:85" ht="12.75" customHeight="1" x14ac:dyDescent="0.4">
      <c r="A609" s="307"/>
    </row>
    <row r="610" spans="1:85" ht="12.75" customHeight="1" x14ac:dyDescent="0.4">
      <c r="A610" s="307"/>
    </row>
    <row r="611" spans="1:85" ht="12.75" customHeight="1" x14ac:dyDescent="0.4">
      <c r="A611" s="307"/>
    </row>
    <row r="612" spans="1:85" ht="12.75" customHeight="1" x14ac:dyDescent="0.4">
      <c r="A612" s="307"/>
    </row>
    <row r="614" spans="1:85" ht="12.75" customHeight="1" x14ac:dyDescent="0.4">
      <c r="A614" s="308" t="s">
        <v>25</v>
      </c>
    </row>
    <row r="615" spans="1:85" ht="12.75" customHeight="1" x14ac:dyDescent="0.4">
      <c r="B615" s="95" t="s">
        <v>51</v>
      </c>
      <c r="C615" s="89" t="s">
        <v>30</v>
      </c>
      <c r="D615" s="89" t="s">
        <v>30</v>
      </c>
      <c r="E615" s="89" t="s">
        <v>30</v>
      </c>
      <c r="F615" s="89" t="s">
        <v>30</v>
      </c>
      <c r="G615" s="89">
        <v>2404.3254806390469</v>
      </c>
      <c r="H615" s="89">
        <v>2402</v>
      </c>
      <c r="I615" s="89">
        <v>2375</v>
      </c>
      <c r="J615" s="89">
        <v>2355</v>
      </c>
      <c r="K615" s="89">
        <v>2351</v>
      </c>
      <c r="L615" s="89">
        <v>2353</v>
      </c>
      <c r="M615" s="89">
        <v>3129</v>
      </c>
      <c r="N615" s="89">
        <v>3179</v>
      </c>
      <c r="O615" s="89">
        <v>3252</v>
      </c>
      <c r="P615" s="89">
        <v>3250</v>
      </c>
      <c r="Q615" s="89">
        <v>3333</v>
      </c>
      <c r="R615" s="89">
        <v>2969</v>
      </c>
      <c r="S615" s="89">
        <v>2750</v>
      </c>
      <c r="T615" s="89">
        <v>2669</v>
      </c>
      <c r="U615" s="89">
        <v>2475</v>
      </c>
      <c r="V615" s="89">
        <v>2142</v>
      </c>
      <c r="W615" s="89">
        <v>2136</v>
      </c>
      <c r="X615" s="89">
        <v>2077</v>
      </c>
      <c r="Y615" s="89">
        <v>2037</v>
      </c>
      <c r="Z615" s="89">
        <v>1942</v>
      </c>
      <c r="AA615" s="89">
        <v>1884</v>
      </c>
      <c r="AB615" s="89">
        <v>1811</v>
      </c>
      <c r="AC615" s="89">
        <v>1794</v>
      </c>
      <c r="AD615" s="89">
        <v>1737</v>
      </c>
      <c r="AE615" s="89">
        <v>1552</v>
      </c>
      <c r="AF615" s="89">
        <v>1468</v>
      </c>
      <c r="AG615" s="89">
        <v>1382</v>
      </c>
      <c r="AH615" s="89">
        <v>1310</v>
      </c>
      <c r="AI615" s="89">
        <v>1263</v>
      </c>
      <c r="AJ615" s="89">
        <v>2264</v>
      </c>
      <c r="AK615" s="89">
        <v>2161</v>
      </c>
      <c r="AL615" s="89">
        <v>1207</v>
      </c>
      <c r="AM615" s="89">
        <v>1197</v>
      </c>
      <c r="AN615" s="89">
        <v>1232</v>
      </c>
      <c r="AO615" s="89">
        <v>1210</v>
      </c>
      <c r="AP615" s="89">
        <v>1179</v>
      </c>
      <c r="AQ615" s="93">
        <v>1191</v>
      </c>
      <c r="AR615" s="89">
        <v>1155</v>
      </c>
      <c r="AS615" s="89">
        <v>1102</v>
      </c>
      <c r="AT615" s="89">
        <v>1050</v>
      </c>
      <c r="AU615" s="89">
        <v>1044</v>
      </c>
      <c r="AV615" s="93">
        <v>1015</v>
      </c>
      <c r="AW615" s="89">
        <v>991</v>
      </c>
      <c r="AX615">
        <v>990</v>
      </c>
      <c r="AY615">
        <v>958.7593852116886</v>
      </c>
      <c r="AZ615">
        <v>926.82781127215605</v>
      </c>
      <c r="BA615">
        <v>899.8159532819684</v>
      </c>
      <c r="BB615">
        <v>875.45911547420258</v>
      </c>
      <c r="BC615">
        <v>854.90228336667928</v>
      </c>
      <c r="BD615">
        <v>832.2281171843847</v>
      </c>
      <c r="BE615">
        <v>812.58735688421632</v>
      </c>
      <c r="BF615">
        <v>792.55123270072727</v>
      </c>
      <c r="BG615">
        <v>776.30086603039854</v>
      </c>
      <c r="BH615">
        <v>756.77703502115048</v>
      </c>
      <c r="BI615">
        <v>738.95047568438099</v>
      </c>
      <c r="BJ615">
        <v>721.48894638049762</v>
      </c>
      <c r="BK615">
        <v>705.25829451553693</v>
      </c>
      <c r="BL615">
        <v>688.80248843224626</v>
      </c>
      <c r="BM615">
        <v>674.40301761805358</v>
      </c>
      <c r="BN615">
        <v>659.02722485022753</v>
      </c>
      <c r="BO615">
        <v>645.62392038695646</v>
      </c>
      <c r="BP615">
        <v>631.51475647397365</v>
      </c>
      <c r="BQ615">
        <v>618.45003122271669</v>
      </c>
      <c r="BR615">
        <v>602.81028822601286</v>
      </c>
      <c r="BS615">
        <v>587.83657245671247</v>
      </c>
    </row>
    <row r="616" spans="1:85" ht="12.75" customHeight="1" x14ac:dyDescent="0.4">
      <c r="B616" s="95" t="s">
        <v>44</v>
      </c>
      <c r="C616" s="89" t="s">
        <v>30</v>
      </c>
      <c r="D616" s="89" t="s">
        <v>30</v>
      </c>
      <c r="E616" s="89" t="s">
        <v>30</v>
      </c>
      <c r="F616" s="89" t="s">
        <v>30</v>
      </c>
      <c r="G616" s="89">
        <v>1697.2297590035203</v>
      </c>
      <c r="H616" s="89">
        <v>1737</v>
      </c>
      <c r="I616" s="89">
        <v>1766</v>
      </c>
      <c r="J616" s="89">
        <v>1851</v>
      </c>
      <c r="K616" s="89">
        <v>2140</v>
      </c>
      <c r="L616" s="89">
        <v>2204</v>
      </c>
      <c r="M616" s="89">
        <v>2549</v>
      </c>
      <c r="N616" s="89">
        <v>2679</v>
      </c>
      <c r="O616" s="89">
        <v>2767</v>
      </c>
      <c r="P616" s="89">
        <v>2703</v>
      </c>
      <c r="Q616" s="89">
        <v>2730</v>
      </c>
      <c r="R616" s="89">
        <v>2366</v>
      </c>
      <c r="S616" s="89">
        <v>2237</v>
      </c>
      <c r="T616" s="89">
        <v>2127</v>
      </c>
      <c r="U616" s="89">
        <v>1952</v>
      </c>
      <c r="V616" s="89">
        <v>1644</v>
      </c>
      <c r="W616" s="89">
        <v>1624</v>
      </c>
      <c r="X616" s="89">
        <v>1569</v>
      </c>
      <c r="Y616" s="89">
        <v>1556</v>
      </c>
      <c r="Z616" s="89">
        <v>1469</v>
      </c>
      <c r="AA616" s="89">
        <v>1402</v>
      </c>
      <c r="AB616" s="89">
        <v>1355</v>
      </c>
      <c r="AC616" s="89">
        <v>1315</v>
      </c>
      <c r="AD616" s="89">
        <v>1255</v>
      </c>
      <c r="AE616" s="89">
        <v>1091</v>
      </c>
      <c r="AF616" s="89">
        <v>1025</v>
      </c>
      <c r="AG616" s="89">
        <v>996</v>
      </c>
      <c r="AH616" s="89">
        <v>973</v>
      </c>
      <c r="AI616" s="89">
        <v>922</v>
      </c>
      <c r="AJ616" s="89">
        <v>1654</v>
      </c>
      <c r="AK616" s="89">
        <v>1554</v>
      </c>
      <c r="AL616" s="89">
        <v>884</v>
      </c>
      <c r="AM616" s="89">
        <v>857</v>
      </c>
      <c r="AN616" s="89">
        <v>866</v>
      </c>
      <c r="AO616" s="89">
        <v>852</v>
      </c>
      <c r="AP616" s="89">
        <v>825</v>
      </c>
      <c r="AQ616" s="93">
        <v>818</v>
      </c>
      <c r="AR616" s="89">
        <v>787</v>
      </c>
      <c r="AS616" s="89">
        <v>746</v>
      </c>
      <c r="AT616" s="89">
        <v>725</v>
      </c>
      <c r="AU616" s="89">
        <v>719</v>
      </c>
      <c r="AV616" s="93">
        <v>694</v>
      </c>
      <c r="AW616" s="89">
        <v>682</v>
      </c>
      <c r="AX616">
        <v>673</v>
      </c>
      <c r="AY616">
        <v>653.97273175935754</v>
      </c>
      <c r="AZ616">
        <v>635.18884346801792</v>
      </c>
      <c r="BA616">
        <v>620.28125986352666</v>
      </c>
      <c r="BB616">
        <v>602.14297288779233</v>
      </c>
      <c r="BC616">
        <v>585.51787105638073</v>
      </c>
      <c r="BD616">
        <v>571.66861214507173</v>
      </c>
      <c r="BE616">
        <v>561.2936902716458</v>
      </c>
      <c r="BF616">
        <v>548.54109953897341</v>
      </c>
      <c r="BG616">
        <v>536.92553842829068</v>
      </c>
      <c r="BH616">
        <v>526.99981758411866</v>
      </c>
      <c r="BI616">
        <v>519.20193186620475</v>
      </c>
      <c r="BJ616">
        <v>509.31500399007734</v>
      </c>
      <c r="BK616">
        <v>500.73207215576281</v>
      </c>
      <c r="BL616">
        <v>491.73711007529232</v>
      </c>
      <c r="BM616">
        <v>483.77692498071622</v>
      </c>
      <c r="BN616">
        <v>485.04599174663838</v>
      </c>
      <c r="BO616">
        <v>486.029732486743</v>
      </c>
      <c r="BP616">
        <v>483.36684656838565</v>
      </c>
      <c r="BQ616">
        <v>481.18524204702572</v>
      </c>
      <c r="BR616">
        <v>477.55256454922471</v>
      </c>
      <c r="BS616">
        <v>474.02062376807658</v>
      </c>
    </row>
    <row r="617" spans="1:85" ht="12.75" customHeight="1" x14ac:dyDescent="0.4">
      <c r="B617" s="95" t="s">
        <v>45</v>
      </c>
      <c r="C617" s="89" t="s">
        <v>30</v>
      </c>
      <c r="D617" s="89" t="s">
        <v>30</v>
      </c>
      <c r="E617" s="89" t="s">
        <v>30</v>
      </c>
      <c r="F617" s="89" t="s">
        <v>30</v>
      </c>
      <c r="G617" s="89">
        <v>1140.1543460601138</v>
      </c>
      <c r="H617" s="89">
        <v>1202</v>
      </c>
      <c r="I617" s="89">
        <v>1178</v>
      </c>
      <c r="J617" s="89">
        <v>1193</v>
      </c>
      <c r="K617" s="89">
        <v>1227</v>
      </c>
      <c r="L617" s="89">
        <v>1274</v>
      </c>
      <c r="M617" s="89">
        <v>1646</v>
      </c>
      <c r="N617" s="89">
        <v>1693</v>
      </c>
      <c r="O617" s="89">
        <v>1758</v>
      </c>
      <c r="P617" s="89">
        <v>1801</v>
      </c>
      <c r="Q617" s="89">
        <v>1907</v>
      </c>
      <c r="R617" s="89">
        <v>1621</v>
      </c>
      <c r="S617" s="89">
        <v>1609</v>
      </c>
      <c r="T617" s="89">
        <v>1564</v>
      </c>
      <c r="U617" s="89">
        <v>1457</v>
      </c>
      <c r="V617" s="89">
        <v>1313</v>
      </c>
      <c r="W617" s="89">
        <v>1338</v>
      </c>
      <c r="X617" s="89">
        <v>1303</v>
      </c>
      <c r="Y617" s="89">
        <v>1303</v>
      </c>
      <c r="Z617" s="89">
        <v>1263</v>
      </c>
      <c r="AA617" s="89">
        <v>1190</v>
      </c>
      <c r="AB617" s="89">
        <v>1143</v>
      </c>
      <c r="AC617" s="89">
        <v>1146</v>
      </c>
      <c r="AD617" s="89">
        <v>1115</v>
      </c>
      <c r="AE617" s="89">
        <v>994</v>
      </c>
      <c r="AF617" s="89">
        <v>959</v>
      </c>
      <c r="AG617" s="89">
        <v>942</v>
      </c>
      <c r="AH617" s="89">
        <v>907</v>
      </c>
      <c r="AI617" s="89">
        <v>855</v>
      </c>
      <c r="AJ617" s="89">
        <v>1680</v>
      </c>
      <c r="AK617" s="89">
        <v>1625</v>
      </c>
      <c r="AL617" s="89">
        <v>864</v>
      </c>
      <c r="AM617" s="89">
        <v>856</v>
      </c>
      <c r="AN617" s="89">
        <v>885</v>
      </c>
      <c r="AO617" s="89">
        <v>889</v>
      </c>
      <c r="AP617" s="89">
        <v>863</v>
      </c>
      <c r="AQ617" s="93">
        <v>866</v>
      </c>
      <c r="AR617" s="89">
        <v>838</v>
      </c>
      <c r="AS617" s="89">
        <v>811</v>
      </c>
      <c r="AT617" s="89">
        <v>795</v>
      </c>
      <c r="AU617" s="89">
        <v>799</v>
      </c>
      <c r="AV617" s="93">
        <v>798</v>
      </c>
      <c r="AW617" s="89">
        <v>804</v>
      </c>
      <c r="AX617">
        <v>808</v>
      </c>
      <c r="AY617">
        <v>796.17448462459186</v>
      </c>
      <c r="AZ617">
        <v>780.60039437984415</v>
      </c>
      <c r="BA617">
        <v>766.24218337840739</v>
      </c>
      <c r="BB617">
        <v>753.15495999526036</v>
      </c>
      <c r="BC617">
        <v>741.41766103313739</v>
      </c>
      <c r="BD617">
        <v>726.9062003726558</v>
      </c>
      <c r="BE617">
        <v>713.38967960122272</v>
      </c>
      <c r="BF617">
        <v>699.61920406381478</v>
      </c>
      <c r="BG617">
        <v>687.43314792190858</v>
      </c>
      <c r="BH617">
        <v>676.78003520940638</v>
      </c>
      <c r="BI617">
        <v>667.04848394231817</v>
      </c>
      <c r="BJ617">
        <v>654.24931943060881</v>
      </c>
      <c r="BK617">
        <v>642.9792497456076</v>
      </c>
      <c r="BL617">
        <v>630.98680522848178</v>
      </c>
      <c r="BM617">
        <v>620.08816259288744</v>
      </c>
      <c r="BN617">
        <v>609.38587460594954</v>
      </c>
      <c r="BO617">
        <v>600.20063160846689</v>
      </c>
      <c r="BP617">
        <v>589.42634708793594</v>
      </c>
      <c r="BQ617">
        <v>579.28463069114059</v>
      </c>
      <c r="BR617">
        <v>567.56337608535091</v>
      </c>
      <c r="BS617">
        <v>557.66230564679745</v>
      </c>
    </row>
    <row r="618" spans="1:85" ht="12.75" customHeight="1" x14ac:dyDescent="0.4">
      <c r="B618" s="95" t="s">
        <v>46</v>
      </c>
      <c r="C618" s="89" t="s">
        <v>30</v>
      </c>
      <c r="D618" s="89" t="s">
        <v>30</v>
      </c>
      <c r="E618" s="89" t="s">
        <v>30</v>
      </c>
      <c r="F618" s="89" t="s">
        <v>30</v>
      </c>
      <c r="G618" s="89">
        <v>567.07676685621448</v>
      </c>
      <c r="H618" s="89">
        <v>570</v>
      </c>
      <c r="I618" s="89">
        <v>571</v>
      </c>
      <c r="J618" s="89">
        <v>558</v>
      </c>
      <c r="K618" s="89">
        <v>602</v>
      </c>
      <c r="L618" s="89">
        <v>593</v>
      </c>
      <c r="M618" s="89">
        <v>836</v>
      </c>
      <c r="N618" s="89">
        <v>938</v>
      </c>
      <c r="O618" s="89">
        <v>966</v>
      </c>
      <c r="P618" s="89">
        <v>940</v>
      </c>
      <c r="Q618" s="89">
        <v>975</v>
      </c>
      <c r="R618" s="89">
        <v>840</v>
      </c>
      <c r="S618" s="89">
        <v>816</v>
      </c>
      <c r="T618" s="89">
        <v>806</v>
      </c>
      <c r="U618" s="89">
        <v>759</v>
      </c>
      <c r="V618" s="89">
        <v>677</v>
      </c>
      <c r="W618" s="89">
        <v>660</v>
      </c>
      <c r="X618" s="89">
        <v>654</v>
      </c>
      <c r="Y618" s="89">
        <v>634</v>
      </c>
      <c r="Z618" s="89">
        <v>591</v>
      </c>
      <c r="AA618" s="89">
        <v>576</v>
      </c>
      <c r="AB618" s="89">
        <v>538</v>
      </c>
      <c r="AC618" s="89">
        <v>519</v>
      </c>
      <c r="AD618" s="89">
        <v>490</v>
      </c>
      <c r="AE618" s="89">
        <v>434</v>
      </c>
      <c r="AF618" s="89">
        <v>409</v>
      </c>
      <c r="AG618" s="89">
        <v>390</v>
      </c>
      <c r="AH618" s="89">
        <v>392</v>
      </c>
      <c r="AI618" s="89">
        <v>360</v>
      </c>
      <c r="AJ618" s="89">
        <v>573</v>
      </c>
      <c r="AK618" s="89">
        <v>553</v>
      </c>
      <c r="AL618" s="89">
        <v>336</v>
      </c>
      <c r="AM618" s="89">
        <v>318</v>
      </c>
      <c r="AN618" s="89">
        <v>312</v>
      </c>
      <c r="AO618" s="89">
        <v>301</v>
      </c>
      <c r="AP618" s="89">
        <v>285</v>
      </c>
      <c r="AQ618" s="93">
        <v>284</v>
      </c>
      <c r="AR618" s="89">
        <v>280</v>
      </c>
      <c r="AS618" s="89">
        <v>266</v>
      </c>
      <c r="AT618" s="89">
        <v>256</v>
      </c>
      <c r="AU618" s="89">
        <v>257</v>
      </c>
      <c r="AV618" s="93">
        <v>252</v>
      </c>
      <c r="AW618" s="89">
        <v>249</v>
      </c>
      <c r="AX618">
        <v>249</v>
      </c>
      <c r="AY618">
        <v>240.77889238779724</v>
      </c>
      <c r="AZ618">
        <v>232.03668227866203</v>
      </c>
      <c r="BA618">
        <v>224.37304380896794</v>
      </c>
      <c r="BB618">
        <v>216.14087947918765</v>
      </c>
      <c r="BC618">
        <v>209.04199057269545</v>
      </c>
      <c r="BD618">
        <v>201.87498947430115</v>
      </c>
      <c r="BE618">
        <v>195.8186493667915</v>
      </c>
      <c r="BF618">
        <v>190.62153553075234</v>
      </c>
      <c r="BG618">
        <v>186.16916122130959</v>
      </c>
      <c r="BH618">
        <v>181.60998533564927</v>
      </c>
      <c r="BI618">
        <v>177.95328682519653</v>
      </c>
      <c r="BJ618">
        <v>173.97355431540674</v>
      </c>
      <c r="BK618">
        <v>170.79310669000665</v>
      </c>
      <c r="BL618">
        <v>167.93891620934272</v>
      </c>
      <c r="BM618">
        <v>165.37950513248438</v>
      </c>
      <c r="BN618">
        <v>162.60127439086881</v>
      </c>
      <c r="BO618">
        <v>159.92894704197505</v>
      </c>
      <c r="BP618">
        <v>157.04483995745932</v>
      </c>
      <c r="BQ618">
        <v>154.69119232345869</v>
      </c>
      <c r="BR618">
        <v>151.86452230634401</v>
      </c>
      <c r="BS618">
        <v>149.11792870547262</v>
      </c>
    </row>
    <row r="619" spans="1:85" ht="12.75" customHeight="1" x14ac:dyDescent="0.4">
      <c r="B619" s="95" t="s">
        <v>47</v>
      </c>
      <c r="C619" s="89" t="s">
        <v>30</v>
      </c>
      <c r="D619" s="89" t="s">
        <v>30</v>
      </c>
      <c r="E619" s="89" t="s">
        <v>30</v>
      </c>
      <c r="F619" s="89" t="s">
        <v>30</v>
      </c>
      <c r="G619" s="89">
        <v>1170.1584077985378</v>
      </c>
      <c r="H619" s="89">
        <v>1214</v>
      </c>
      <c r="I619" s="89">
        <v>1244</v>
      </c>
      <c r="J619" s="89">
        <v>1251</v>
      </c>
      <c r="K619" s="89">
        <v>1281</v>
      </c>
      <c r="L619" s="89">
        <v>1231</v>
      </c>
      <c r="M619" s="89">
        <v>1307</v>
      </c>
      <c r="N619" s="89">
        <v>1339</v>
      </c>
      <c r="O619" s="89">
        <v>1385</v>
      </c>
      <c r="P619" s="89">
        <v>1460</v>
      </c>
      <c r="Q619" s="89">
        <v>1524</v>
      </c>
      <c r="R619" s="89">
        <v>1365</v>
      </c>
      <c r="S619" s="89">
        <v>1325</v>
      </c>
      <c r="T619" s="89">
        <v>1291</v>
      </c>
      <c r="U619" s="89">
        <v>1232</v>
      </c>
      <c r="V619" s="89">
        <v>1083</v>
      </c>
      <c r="W619" s="89">
        <v>1072</v>
      </c>
      <c r="X619" s="89">
        <v>1061</v>
      </c>
      <c r="Y619" s="89">
        <v>1049</v>
      </c>
      <c r="Z619" s="89">
        <v>995</v>
      </c>
      <c r="AA619" s="89">
        <v>972</v>
      </c>
      <c r="AB619" s="89">
        <v>935</v>
      </c>
      <c r="AC619" s="89">
        <v>910</v>
      </c>
      <c r="AD619" s="89">
        <v>856</v>
      </c>
      <c r="AE619" s="89">
        <v>762</v>
      </c>
      <c r="AF619" s="89">
        <v>739</v>
      </c>
      <c r="AG619" s="89">
        <v>700</v>
      </c>
      <c r="AH619" s="89">
        <v>682</v>
      </c>
      <c r="AI619" s="89">
        <v>658</v>
      </c>
      <c r="AJ619" s="89">
        <v>987</v>
      </c>
      <c r="AK619" s="89">
        <v>939</v>
      </c>
      <c r="AL619" s="89">
        <v>631</v>
      </c>
      <c r="AM619" s="89">
        <v>615</v>
      </c>
      <c r="AN619" s="89">
        <v>609</v>
      </c>
      <c r="AO619" s="89">
        <v>588</v>
      </c>
      <c r="AP619" s="89">
        <v>578</v>
      </c>
      <c r="AQ619" s="93">
        <v>568</v>
      </c>
      <c r="AR619" s="89">
        <v>554</v>
      </c>
      <c r="AS619" s="89">
        <v>525</v>
      </c>
      <c r="AT619" s="89">
        <v>499</v>
      </c>
      <c r="AU619" s="89">
        <v>505</v>
      </c>
      <c r="AV619" s="93">
        <v>499</v>
      </c>
      <c r="AW619" s="89">
        <v>500</v>
      </c>
      <c r="AX619">
        <v>500</v>
      </c>
      <c r="AY619">
        <v>482.63305138459089</v>
      </c>
      <c r="AZ619">
        <v>466.79551871361883</v>
      </c>
      <c r="BA619">
        <v>457.64672072935383</v>
      </c>
      <c r="BB619">
        <v>450.51242123601821</v>
      </c>
      <c r="BC619">
        <v>443.59285125966494</v>
      </c>
      <c r="BD619">
        <v>435.20961470046262</v>
      </c>
      <c r="BE619">
        <v>428.23082518730837</v>
      </c>
      <c r="BF619">
        <v>420.57225493539687</v>
      </c>
      <c r="BG619">
        <v>414.38748919678301</v>
      </c>
      <c r="BH619">
        <v>406.77036808472178</v>
      </c>
      <c r="BI619">
        <v>399.61311879022867</v>
      </c>
      <c r="BJ619">
        <v>391.77837490528293</v>
      </c>
      <c r="BK619">
        <v>385.35910468425703</v>
      </c>
      <c r="BL619">
        <v>377.4469740954155</v>
      </c>
      <c r="BM619">
        <v>370.4308267056058</v>
      </c>
      <c r="BN619">
        <v>362.29221303918808</v>
      </c>
      <c r="BO619">
        <v>355.16898577861866</v>
      </c>
      <c r="BP619">
        <v>346.16107327117129</v>
      </c>
      <c r="BQ619">
        <v>333.94186272839073</v>
      </c>
      <c r="BR619">
        <v>317.59737025119551</v>
      </c>
      <c r="BS619">
        <v>303.71422660379261</v>
      </c>
    </row>
    <row r="620" spans="1:85" ht="12.75" customHeight="1" x14ac:dyDescent="0.4">
      <c r="B620" s="95" t="s">
        <v>48</v>
      </c>
      <c r="C620" s="89" t="s">
        <v>30</v>
      </c>
      <c r="D620" s="89" t="s">
        <v>30</v>
      </c>
      <c r="E620" s="89" t="s">
        <v>30</v>
      </c>
      <c r="F620" s="89" t="s">
        <v>30</v>
      </c>
      <c r="G620" s="89">
        <v>126.017059301381</v>
      </c>
      <c r="H620" s="89">
        <v>127</v>
      </c>
      <c r="I620" s="89">
        <v>120</v>
      </c>
      <c r="J620" s="89">
        <v>113</v>
      </c>
      <c r="K620" s="89">
        <v>113</v>
      </c>
      <c r="L620" s="89">
        <v>132</v>
      </c>
      <c r="M620" s="89">
        <v>176</v>
      </c>
      <c r="N620" s="89">
        <v>195</v>
      </c>
      <c r="O620" s="89">
        <v>209</v>
      </c>
      <c r="P620" s="89">
        <v>216</v>
      </c>
      <c r="Q620" s="89">
        <v>232</v>
      </c>
      <c r="R620" s="89">
        <v>186</v>
      </c>
      <c r="S620" s="89">
        <v>183</v>
      </c>
      <c r="T620" s="89">
        <v>186</v>
      </c>
      <c r="U620" s="89">
        <v>178</v>
      </c>
      <c r="V620" s="89">
        <v>162</v>
      </c>
      <c r="W620" s="89">
        <v>162</v>
      </c>
      <c r="X620" s="89">
        <v>155</v>
      </c>
      <c r="Y620" s="89">
        <v>142</v>
      </c>
      <c r="Z620" s="89">
        <v>141</v>
      </c>
      <c r="AA620" s="89">
        <v>133</v>
      </c>
      <c r="AB620" s="89">
        <v>121</v>
      </c>
      <c r="AC620" s="89">
        <v>112</v>
      </c>
      <c r="AD620" s="89">
        <v>108</v>
      </c>
      <c r="AE620" s="89">
        <v>90</v>
      </c>
      <c r="AF620" s="89">
        <v>87</v>
      </c>
      <c r="AG620" s="89">
        <v>80</v>
      </c>
      <c r="AH620" s="89">
        <v>85</v>
      </c>
      <c r="AI620" s="89">
        <v>73</v>
      </c>
      <c r="AJ620" s="89">
        <v>148</v>
      </c>
      <c r="AK620" s="89">
        <v>146</v>
      </c>
      <c r="AL620" s="89">
        <v>82</v>
      </c>
      <c r="AM620" s="89">
        <v>78</v>
      </c>
      <c r="AN620" s="89">
        <v>77</v>
      </c>
      <c r="AO620" s="89">
        <v>77</v>
      </c>
      <c r="AP620" s="89">
        <v>72</v>
      </c>
      <c r="AQ620" s="93">
        <v>67</v>
      </c>
      <c r="AR620" s="89">
        <v>62</v>
      </c>
      <c r="AS620" s="89">
        <v>64</v>
      </c>
      <c r="AT620" s="89">
        <v>57</v>
      </c>
      <c r="AU620" s="89">
        <v>63</v>
      </c>
      <c r="AV620" s="93">
        <v>57</v>
      </c>
      <c r="AW620" s="89">
        <v>63</v>
      </c>
      <c r="AX620">
        <v>67</v>
      </c>
      <c r="AY620">
        <v>67.467207150070791</v>
      </c>
      <c r="AZ620">
        <v>68.065603831787243</v>
      </c>
      <c r="BA620">
        <v>69.066308673793728</v>
      </c>
      <c r="BB620">
        <v>69.612019612285053</v>
      </c>
      <c r="BC620">
        <v>70.463252045528506</v>
      </c>
      <c r="BD620">
        <v>71.269246399697252</v>
      </c>
      <c r="BE620">
        <v>72.252406609890585</v>
      </c>
      <c r="BF620">
        <v>73.504602517689008</v>
      </c>
      <c r="BG620">
        <v>74.989575034437308</v>
      </c>
      <c r="BH620">
        <v>75.727911044712684</v>
      </c>
      <c r="BI620">
        <v>76.273859603419282</v>
      </c>
      <c r="BJ620">
        <v>76.865309623884031</v>
      </c>
      <c r="BK620">
        <v>77.482358214085451</v>
      </c>
      <c r="BL620">
        <v>77.866698683372917</v>
      </c>
      <c r="BM620">
        <v>78.230873500274996</v>
      </c>
      <c r="BN620">
        <v>78.314884553026872</v>
      </c>
      <c r="BO620">
        <v>78.383584021995802</v>
      </c>
      <c r="BP620">
        <v>78.336490161723432</v>
      </c>
      <c r="BQ620">
        <v>78.415157393648499</v>
      </c>
      <c r="BR620">
        <v>78.340685683497156</v>
      </c>
      <c r="BS620">
        <v>78.33464993994447</v>
      </c>
    </row>
    <row r="621" spans="1:85" ht="12.75" customHeight="1" x14ac:dyDescent="0.4">
      <c r="B621" s="95" t="s">
        <v>49</v>
      </c>
      <c r="C621" s="89" t="s">
        <v>30</v>
      </c>
      <c r="D621" s="89" t="s">
        <v>30</v>
      </c>
      <c r="E621" s="89" t="s">
        <v>30</v>
      </c>
      <c r="F621" s="89" t="s">
        <v>30</v>
      </c>
      <c r="G621" s="89">
        <v>18.002437043054428</v>
      </c>
      <c r="H621" s="89">
        <v>20</v>
      </c>
      <c r="I621" s="89">
        <v>19</v>
      </c>
      <c r="J621" s="89">
        <v>16</v>
      </c>
      <c r="K621" s="89">
        <v>15</v>
      </c>
      <c r="L621" s="89">
        <v>14</v>
      </c>
      <c r="M621" s="89">
        <v>26</v>
      </c>
      <c r="N621" s="89">
        <v>37</v>
      </c>
      <c r="O621" s="89">
        <v>36</v>
      </c>
      <c r="P621" s="89">
        <v>36</v>
      </c>
      <c r="Q621" s="89">
        <v>34</v>
      </c>
      <c r="R621" s="89">
        <v>32</v>
      </c>
      <c r="S621" s="89">
        <v>33</v>
      </c>
      <c r="T621" s="89">
        <v>34</v>
      </c>
      <c r="U621" s="89">
        <v>28</v>
      </c>
      <c r="V621" s="89">
        <v>28</v>
      </c>
      <c r="W621" s="89">
        <v>29</v>
      </c>
      <c r="X621" s="89">
        <v>26</v>
      </c>
      <c r="Y621" s="89">
        <v>26</v>
      </c>
      <c r="Z621" s="89">
        <v>26</v>
      </c>
      <c r="AA621" s="89">
        <v>23</v>
      </c>
      <c r="AB621" s="89">
        <v>26</v>
      </c>
      <c r="AC621" s="89">
        <v>26</v>
      </c>
      <c r="AD621" s="89">
        <v>27</v>
      </c>
      <c r="AE621" s="89">
        <v>25</v>
      </c>
      <c r="AF621" s="89">
        <v>25</v>
      </c>
      <c r="AG621" s="89">
        <v>23</v>
      </c>
      <c r="AH621" s="89">
        <v>24</v>
      </c>
      <c r="AI621" s="89">
        <v>22</v>
      </c>
      <c r="AJ621" s="89">
        <v>33</v>
      </c>
      <c r="AK621" s="89">
        <v>33</v>
      </c>
      <c r="AL621" s="89">
        <v>18</v>
      </c>
      <c r="AM621" s="89">
        <v>16</v>
      </c>
      <c r="AN621" s="89">
        <v>14</v>
      </c>
      <c r="AO621" s="89">
        <v>13</v>
      </c>
      <c r="AP621" s="89">
        <v>14</v>
      </c>
      <c r="AQ621" s="93">
        <v>13</v>
      </c>
      <c r="AR621" s="89">
        <v>14</v>
      </c>
      <c r="AS621" s="89">
        <v>12</v>
      </c>
      <c r="AT621" s="89">
        <v>13</v>
      </c>
      <c r="AU621" s="89">
        <v>13</v>
      </c>
      <c r="AV621" s="93">
        <v>11</v>
      </c>
      <c r="AW621" s="89">
        <v>13</v>
      </c>
      <c r="AX621">
        <v>12</v>
      </c>
      <c r="AY621">
        <v>12.24964066943636</v>
      </c>
      <c r="AZ621">
        <v>12.174007860581414</v>
      </c>
      <c r="BA621">
        <v>11.914070002228531</v>
      </c>
      <c r="BB621">
        <v>11.489444815252137</v>
      </c>
      <c r="BC621">
        <v>11.023561583888256</v>
      </c>
      <c r="BD621">
        <v>10.681180434555529</v>
      </c>
      <c r="BE621">
        <v>10.366204926972861</v>
      </c>
      <c r="BF621">
        <v>9.6224187954952551</v>
      </c>
      <c r="BG621">
        <v>8.9301131863057446</v>
      </c>
      <c r="BH621">
        <v>8.6018791625130415</v>
      </c>
      <c r="BI621">
        <v>8.2873370746765378</v>
      </c>
      <c r="BJ621">
        <v>8.2679356101178083</v>
      </c>
      <c r="BK621">
        <v>8.4672883423529797</v>
      </c>
      <c r="BL621">
        <v>8.304529784546256</v>
      </c>
      <c r="BM621">
        <v>7.914442640234248</v>
      </c>
      <c r="BN621">
        <v>7.6684497048609792</v>
      </c>
      <c r="BO621">
        <v>7.3914693032032197</v>
      </c>
      <c r="BP621">
        <v>7.1332867951957768</v>
      </c>
      <c r="BQ621">
        <v>6.9219543143497102</v>
      </c>
      <c r="BR621">
        <v>6.6658806471297698</v>
      </c>
      <c r="BS621">
        <v>6.4330939146868404</v>
      </c>
    </row>
    <row r="622" spans="1:85" ht="12.75" customHeight="1" x14ac:dyDescent="0.4">
      <c r="B622" s="95" t="s">
        <v>50</v>
      </c>
      <c r="C622" s="89" t="s">
        <v>30</v>
      </c>
      <c r="D622" s="89" t="s">
        <v>30</v>
      </c>
      <c r="E622" s="89" t="s">
        <v>30</v>
      </c>
      <c r="F622" s="89" t="s">
        <v>30</v>
      </c>
      <c r="G622" s="89">
        <v>264.03574329813159</v>
      </c>
      <c r="H622" s="89">
        <v>255</v>
      </c>
      <c r="I622" s="89">
        <v>257</v>
      </c>
      <c r="J622" s="89">
        <v>258</v>
      </c>
      <c r="K622" s="89">
        <v>263</v>
      </c>
      <c r="L622" s="89">
        <v>265</v>
      </c>
      <c r="M622" s="89">
        <v>306</v>
      </c>
      <c r="N622" s="89">
        <v>314</v>
      </c>
      <c r="O622" s="89">
        <v>312</v>
      </c>
      <c r="P622" s="89">
        <v>326</v>
      </c>
      <c r="Q622" s="89">
        <v>351</v>
      </c>
      <c r="R622" s="89">
        <v>339</v>
      </c>
      <c r="S622" s="89">
        <v>326</v>
      </c>
      <c r="T622" s="89">
        <v>332</v>
      </c>
      <c r="U622" s="89">
        <v>309</v>
      </c>
      <c r="V622" s="89">
        <v>253</v>
      </c>
      <c r="W622" s="89">
        <v>247</v>
      </c>
      <c r="X622" s="89">
        <v>259</v>
      </c>
      <c r="Y622" s="89">
        <v>266</v>
      </c>
      <c r="Z622" s="89">
        <v>258</v>
      </c>
      <c r="AA622" s="89">
        <v>247</v>
      </c>
      <c r="AB622" s="89">
        <v>248</v>
      </c>
      <c r="AC622" s="89">
        <v>246</v>
      </c>
      <c r="AD622" s="89">
        <v>241</v>
      </c>
      <c r="AE622" s="89">
        <v>201</v>
      </c>
      <c r="AF622" s="89">
        <v>192</v>
      </c>
      <c r="AG622" s="89">
        <v>184</v>
      </c>
      <c r="AH622" s="89">
        <v>181</v>
      </c>
      <c r="AI622" s="89">
        <v>166</v>
      </c>
      <c r="AJ622" s="89">
        <v>229</v>
      </c>
      <c r="AK622" s="89">
        <v>210</v>
      </c>
      <c r="AL622" s="89">
        <v>166</v>
      </c>
      <c r="AM622" s="89">
        <v>160</v>
      </c>
      <c r="AN622" s="89">
        <v>162</v>
      </c>
      <c r="AO622" s="89">
        <v>160</v>
      </c>
      <c r="AP622" s="89">
        <v>149</v>
      </c>
      <c r="AQ622" s="93">
        <v>147</v>
      </c>
      <c r="AR622" s="89">
        <v>152</v>
      </c>
      <c r="AS622" s="89">
        <v>144</v>
      </c>
      <c r="AT622" s="89">
        <v>138</v>
      </c>
      <c r="AU622" s="89">
        <v>148</v>
      </c>
      <c r="AV622" s="93">
        <v>157</v>
      </c>
      <c r="AW622" s="89">
        <v>163</v>
      </c>
      <c r="AX622">
        <v>163</v>
      </c>
      <c r="AY622">
        <v>161.67036209375928</v>
      </c>
      <c r="AZ622">
        <v>161.7265761775252</v>
      </c>
      <c r="BA622">
        <v>162.45493952383808</v>
      </c>
      <c r="BB622">
        <v>161.31121071722484</v>
      </c>
      <c r="BC622">
        <v>159.79802010724472</v>
      </c>
      <c r="BD622">
        <v>158.06314077597574</v>
      </c>
      <c r="BE622">
        <v>156.79699791130909</v>
      </c>
      <c r="BF622">
        <v>155.46019059086888</v>
      </c>
      <c r="BG622">
        <v>154.08255951878218</v>
      </c>
      <c r="BH622">
        <v>151.79360345702327</v>
      </c>
      <c r="BI622">
        <v>149.28804231869469</v>
      </c>
      <c r="BJ622">
        <v>146.3065057499096</v>
      </c>
      <c r="BK622">
        <v>143.63856074022158</v>
      </c>
      <c r="BL622">
        <v>140.8874809261026</v>
      </c>
      <c r="BM622">
        <v>138.4545575508244</v>
      </c>
      <c r="BN622">
        <v>135.75592160896483</v>
      </c>
      <c r="BO622">
        <v>133.33772572055574</v>
      </c>
      <c r="BP622">
        <v>130.68199559151387</v>
      </c>
      <c r="BQ622">
        <v>128.38746467924807</v>
      </c>
      <c r="BR622">
        <v>126.12788973796199</v>
      </c>
      <c r="BS622">
        <v>124.39960640530344</v>
      </c>
    </row>
    <row r="623" spans="1:85" ht="12.75" customHeight="1" x14ac:dyDescent="0.4">
      <c r="B623" s="95" t="s">
        <v>54</v>
      </c>
      <c r="C623" s="89" t="s">
        <v>30</v>
      </c>
      <c r="D623" s="89" t="s">
        <v>30</v>
      </c>
      <c r="E623" s="89" t="s">
        <v>30</v>
      </c>
      <c r="F623" s="89" t="s">
        <v>30</v>
      </c>
      <c r="G623" s="89">
        <v>0</v>
      </c>
      <c r="H623" s="89">
        <v>0</v>
      </c>
      <c r="I623" s="89">
        <v>0</v>
      </c>
      <c r="J623" s="89">
        <v>0</v>
      </c>
      <c r="K623" s="89">
        <v>0</v>
      </c>
      <c r="L623" s="89">
        <v>0</v>
      </c>
      <c r="M623" s="89">
        <v>0</v>
      </c>
      <c r="N623" s="89">
        <v>0</v>
      </c>
      <c r="O623" s="89">
        <v>0</v>
      </c>
      <c r="P623" s="89">
        <v>0</v>
      </c>
      <c r="Q623" s="89">
        <v>0</v>
      </c>
      <c r="R623" s="89">
        <v>0</v>
      </c>
      <c r="S623" s="89">
        <v>0</v>
      </c>
      <c r="T623" s="89">
        <v>0</v>
      </c>
      <c r="U623" s="89">
        <v>0</v>
      </c>
      <c r="V623" s="89">
        <v>0</v>
      </c>
      <c r="W623" s="89">
        <v>1</v>
      </c>
      <c r="X623" s="89">
        <v>1</v>
      </c>
      <c r="Y623" s="89">
        <v>1</v>
      </c>
      <c r="Z623" s="89">
        <v>1</v>
      </c>
      <c r="AA623" s="89">
        <v>1</v>
      </c>
      <c r="AB623" s="89">
        <v>1</v>
      </c>
      <c r="AC623" s="89">
        <v>1</v>
      </c>
      <c r="AD623" s="89">
        <v>1</v>
      </c>
      <c r="AE623" s="89">
        <v>1</v>
      </c>
      <c r="AF623" s="89">
        <v>1</v>
      </c>
      <c r="AG623" s="89">
        <v>1</v>
      </c>
      <c r="AH623" s="89">
        <v>3</v>
      </c>
      <c r="AI623" s="89">
        <v>2</v>
      </c>
      <c r="AJ623" s="89">
        <v>3</v>
      </c>
      <c r="AK623" s="89">
        <v>1</v>
      </c>
      <c r="AL623" s="89">
        <v>1</v>
      </c>
      <c r="AM623" s="89">
        <v>1</v>
      </c>
      <c r="AN623" s="89">
        <v>1</v>
      </c>
      <c r="AO623" s="89">
        <v>2</v>
      </c>
      <c r="AQ623" s="93">
        <v>0</v>
      </c>
      <c r="AR623" s="89">
        <v>0</v>
      </c>
      <c r="AS623" s="89">
        <v>0</v>
      </c>
      <c r="AT623" s="89">
        <v>0</v>
      </c>
      <c r="AU623" s="89">
        <v>1</v>
      </c>
      <c r="AV623" s="93">
        <v>1</v>
      </c>
      <c r="AW623" s="89">
        <v>1</v>
      </c>
      <c r="AX623">
        <v>0</v>
      </c>
      <c r="AY623">
        <v>6.8389089927845814E-2</v>
      </c>
      <c r="AZ623">
        <v>0.14987678984927269</v>
      </c>
      <c r="BA623">
        <v>0.23922879492232663</v>
      </c>
      <c r="BB623">
        <v>0.29186545333572261</v>
      </c>
      <c r="BC623">
        <v>0.32728295845060373</v>
      </c>
      <c r="BD623">
        <v>0.35809172618394697</v>
      </c>
      <c r="BE623">
        <v>0.38557747440693907</v>
      </c>
      <c r="BF623">
        <v>0.39344027168559653</v>
      </c>
      <c r="BG623">
        <v>0.38176487254981661</v>
      </c>
      <c r="BH623">
        <v>0.37695696915907367</v>
      </c>
      <c r="BI623">
        <v>0.37435300620950046</v>
      </c>
      <c r="BJ623">
        <v>0.35998499330387418</v>
      </c>
      <c r="BK623">
        <v>0.32871804936484345</v>
      </c>
      <c r="BL623">
        <v>0.33159453871943984</v>
      </c>
      <c r="BM623">
        <v>0.35651624216394778</v>
      </c>
      <c r="BN623">
        <v>0.35713176449322726</v>
      </c>
      <c r="BO623">
        <v>0.34344568630968619</v>
      </c>
      <c r="BP623">
        <v>0.32800226526869419</v>
      </c>
      <c r="BQ623">
        <v>0.30691018799991887</v>
      </c>
      <c r="BR623">
        <v>0.2970986049826948</v>
      </c>
      <c r="BS623">
        <v>0.29223060332675382</v>
      </c>
    </row>
    <row r="624" spans="1:85" s="103" customFormat="1" ht="12.75" customHeight="1" x14ac:dyDescent="0.4">
      <c r="A624" s="308"/>
      <c r="B624" s="95" t="s">
        <v>55</v>
      </c>
      <c r="C624" s="95">
        <v>6316</v>
      </c>
      <c r="D624" s="95">
        <v>5516.5</v>
      </c>
      <c r="E624" s="95">
        <v>4717</v>
      </c>
      <c r="F624" s="95">
        <v>6052</v>
      </c>
      <c r="G624" s="95">
        <v>7387</v>
      </c>
      <c r="H624" s="95">
        <v>7527</v>
      </c>
      <c r="I624" s="95">
        <v>7530</v>
      </c>
      <c r="J624" s="95">
        <v>7595</v>
      </c>
      <c r="K624" s="95">
        <v>7992</v>
      </c>
      <c r="L624" s="95">
        <v>8066</v>
      </c>
      <c r="M624" s="95">
        <v>9975</v>
      </c>
      <c r="N624" s="95">
        <v>10374</v>
      </c>
      <c r="O624" s="95">
        <v>10685</v>
      </c>
      <c r="P624" s="95">
        <v>10732</v>
      </c>
      <c r="Q624" s="95">
        <v>11086</v>
      </c>
      <c r="R624" s="95">
        <v>9718</v>
      </c>
      <c r="S624" s="95">
        <v>9279</v>
      </c>
      <c r="T624" s="95">
        <v>9009</v>
      </c>
      <c r="U624" s="95">
        <v>8390</v>
      </c>
      <c r="V624" s="95">
        <v>7302</v>
      </c>
      <c r="W624" s="95">
        <v>7269</v>
      </c>
      <c r="X624" s="95">
        <v>7105</v>
      </c>
      <c r="Y624" s="95">
        <v>7014</v>
      </c>
      <c r="Z624" s="95">
        <v>6686</v>
      </c>
      <c r="AA624" s="95">
        <v>6428</v>
      </c>
      <c r="AB624" s="95">
        <v>6178</v>
      </c>
      <c r="AC624" s="95">
        <v>6069</v>
      </c>
      <c r="AD624" s="95">
        <v>5830</v>
      </c>
      <c r="AE624" s="95">
        <v>5150</v>
      </c>
      <c r="AF624" s="95">
        <v>4905</v>
      </c>
      <c r="AG624" s="95">
        <v>4698</v>
      </c>
      <c r="AH624" s="95">
        <v>4557</v>
      </c>
      <c r="AI624" s="95">
        <v>4321</v>
      </c>
      <c r="AJ624" s="95">
        <v>7571</v>
      </c>
      <c r="AK624" s="95">
        <v>7222</v>
      </c>
      <c r="AL624" s="95">
        <v>4189</v>
      </c>
      <c r="AM624" s="95">
        <v>4098</v>
      </c>
      <c r="AN624" s="95">
        <v>4158</v>
      </c>
      <c r="AO624" s="95">
        <v>4092</v>
      </c>
      <c r="AP624" s="95">
        <v>3965</v>
      </c>
      <c r="AQ624" s="119">
        <v>3954</v>
      </c>
      <c r="AR624" s="95">
        <v>3842</v>
      </c>
      <c r="AS624" s="95">
        <v>3670</v>
      </c>
      <c r="AT624" s="95">
        <v>3533</v>
      </c>
      <c r="AU624" s="95">
        <v>3549</v>
      </c>
      <c r="AV624" s="119">
        <v>3484</v>
      </c>
      <c r="AW624" s="95">
        <v>3466</v>
      </c>
      <c r="AX624">
        <v>3462</v>
      </c>
      <c r="AY624">
        <v>3373.7741443712252</v>
      </c>
      <c r="AZ624">
        <v>3283.5653147720345</v>
      </c>
      <c r="BA624">
        <v>3212.0337080570048</v>
      </c>
      <c r="BB624">
        <v>3140.1148896705654</v>
      </c>
      <c r="BC624">
        <v>3076.0847739836749</v>
      </c>
      <c r="BD624">
        <v>3008.2591932132846</v>
      </c>
      <c r="BE624">
        <v>2951.1213882337647</v>
      </c>
      <c r="BF624">
        <v>2890.8859789453991</v>
      </c>
      <c r="BG624">
        <v>2839.6002154107609</v>
      </c>
      <c r="BH624">
        <v>2785.4375918684514</v>
      </c>
      <c r="BI624">
        <v>2736.9908891113287</v>
      </c>
      <c r="BJ624">
        <v>2682.6049349990863</v>
      </c>
      <c r="BK624">
        <v>2635.0387531371994</v>
      </c>
      <c r="BL624">
        <v>2584.3025979735207</v>
      </c>
      <c r="BM624">
        <v>2539.0348269632468</v>
      </c>
      <c r="BN624">
        <v>2500.4489662642172</v>
      </c>
      <c r="BO624">
        <v>2466.4084420348258</v>
      </c>
      <c r="BP624">
        <v>2423.993638172622</v>
      </c>
      <c r="BQ624">
        <v>2381.584445587981</v>
      </c>
      <c r="BR624">
        <v>2328.8196760917044</v>
      </c>
      <c r="BS624">
        <v>2281.8112380441166</v>
      </c>
      <c r="BT624" s="319"/>
      <c r="BU624" s="95"/>
      <c r="BV624" s="95"/>
      <c r="BW624" s="95"/>
      <c r="BX624" s="95"/>
      <c r="BY624" s="95"/>
      <c r="BZ624" s="95"/>
      <c r="CA624" s="95"/>
      <c r="CB624" s="95"/>
      <c r="CC624" s="95"/>
      <c r="CD624" s="95"/>
      <c r="CE624" s="95"/>
      <c r="CF624" s="95"/>
      <c r="CG624" s="95"/>
    </row>
    <row r="625" spans="1:85" ht="12.75" customHeight="1" x14ac:dyDescent="0.4">
      <c r="A625" s="307"/>
      <c r="B625" s="95" t="s">
        <v>10</v>
      </c>
      <c r="BT625" s="94"/>
      <c r="BU625" s="94"/>
      <c r="BV625" s="94"/>
      <c r="BW625" s="94"/>
      <c r="BX625" s="94"/>
      <c r="BY625" s="94"/>
      <c r="BZ625" s="94"/>
      <c r="CA625" s="94"/>
      <c r="CB625" s="94"/>
      <c r="CC625" s="94"/>
      <c r="CD625" s="94"/>
      <c r="CE625" s="94"/>
      <c r="CF625" s="94"/>
      <c r="CG625" s="94"/>
    </row>
    <row r="626" spans="1:85" ht="12.75" customHeight="1" x14ac:dyDescent="0.4">
      <c r="A626" s="307"/>
      <c r="BT626" s="94"/>
      <c r="BU626" s="94"/>
      <c r="BV626" s="94"/>
      <c r="BW626" s="94"/>
      <c r="BX626" s="94"/>
      <c r="BY626" s="94"/>
      <c r="BZ626" s="94"/>
      <c r="CA626" s="94"/>
      <c r="CB626" s="94"/>
      <c r="CC626" s="94"/>
      <c r="CD626" s="94"/>
      <c r="CE626" s="94"/>
      <c r="CF626" s="94"/>
      <c r="CG626" s="94"/>
    </row>
    <row r="627" spans="1:85" ht="12.75" customHeight="1" x14ac:dyDescent="0.4">
      <c r="A627" s="307"/>
      <c r="BT627" s="94"/>
      <c r="BU627" s="94"/>
      <c r="BV627" s="94"/>
      <c r="BW627" s="94"/>
      <c r="BX627" s="94"/>
      <c r="BY627" s="94"/>
      <c r="BZ627" s="94"/>
      <c r="CA627" s="94"/>
      <c r="CB627" s="94"/>
      <c r="CC627" s="94"/>
      <c r="CD627" s="94"/>
      <c r="CE627" s="94"/>
      <c r="CF627" s="94"/>
      <c r="CG627" s="94"/>
    </row>
    <row r="628" spans="1:85" ht="12.75" customHeight="1" x14ac:dyDescent="0.4">
      <c r="A628" s="307"/>
      <c r="BT628" s="94"/>
      <c r="BU628" s="94"/>
      <c r="BV628" s="94"/>
      <c r="BW628" s="94"/>
      <c r="BX628" s="94"/>
      <c r="BY628" s="94"/>
      <c r="BZ628" s="94"/>
      <c r="CA628" s="94"/>
      <c r="CB628" s="94"/>
      <c r="CC628" s="94"/>
      <c r="CD628" s="94"/>
      <c r="CE628" s="94"/>
      <c r="CF628" s="94"/>
      <c r="CG628" s="94"/>
    </row>
    <row r="629" spans="1:85" ht="12.75" customHeight="1" x14ac:dyDescent="0.4">
      <c r="A629" s="307"/>
      <c r="BT629" s="94"/>
      <c r="BU629" s="94"/>
      <c r="BV629" s="94"/>
      <c r="BW629" s="94"/>
      <c r="BX629" s="94"/>
      <c r="BY629" s="94"/>
      <c r="BZ629" s="94"/>
      <c r="CA629" s="94"/>
      <c r="CB629" s="94"/>
      <c r="CC629" s="94"/>
      <c r="CD629" s="94"/>
      <c r="CE629" s="94"/>
      <c r="CF629" s="94"/>
      <c r="CG629" s="94"/>
    </row>
    <row r="630" spans="1:85" ht="12.75" customHeight="1" x14ac:dyDescent="0.4">
      <c r="A630" s="307"/>
      <c r="BT630" s="94"/>
      <c r="BU630" s="94"/>
      <c r="BV630" s="94"/>
      <c r="BW630" s="94"/>
      <c r="BX630" s="94"/>
      <c r="BY630" s="94"/>
      <c r="BZ630" s="94"/>
      <c r="CA630" s="94"/>
      <c r="CB630" s="94"/>
      <c r="CC630" s="94"/>
      <c r="CD630" s="94"/>
      <c r="CE630" s="94"/>
      <c r="CF630" s="94"/>
      <c r="CG630" s="94"/>
    </row>
    <row r="631" spans="1:85" ht="12.75" customHeight="1" x14ac:dyDescent="0.4">
      <c r="A631" s="307"/>
      <c r="BT631" s="94"/>
      <c r="BU631" s="94"/>
      <c r="BV631" s="94"/>
      <c r="BW631" s="94"/>
      <c r="BX631" s="94"/>
      <c r="BY631" s="94"/>
      <c r="BZ631" s="94"/>
      <c r="CA631" s="94"/>
      <c r="CB631" s="94"/>
      <c r="CC631" s="94"/>
      <c r="CD631" s="94"/>
      <c r="CE631" s="94"/>
      <c r="CF631" s="94"/>
      <c r="CG631" s="94"/>
    </row>
    <row r="632" spans="1:85" ht="12.75" customHeight="1" x14ac:dyDescent="0.4">
      <c r="A632" s="307"/>
      <c r="BT632" s="94"/>
      <c r="BU632" s="94"/>
      <c r="BV632" s="94"/>
      <c r="BW632" s="94"/>
      <c r="BX632" s="94"/>
      <c r="BY632" s="94"/>
      <c r="BZ632" s="94"/>
      <c r="CA632" s="94"/>
      <c r="CB632" s="94"/>
      <c r="CC632" s="94"/>
      <c r="CD632" s="94"/>
      <c r="CE632" s="94"/>
      <c r="CF632" s="94"/>
      <c r="CG632" s="94"/>
    </row>
    <row r="633" spans="1:85" ht="12.75" customHeight="1" x14ac:dyDescent="0.4">
      <c r="A633" s="307"/>
      <c r="BT633" s="94"/>
      <c r="BU633" s="94"/>
      <c r="BV633" s="94"/>
      <c r="BW633" s="94"/>
      <c r="BX633" s="94"/>
      <c r="BY633" s="94"/>
      <c r="BZ633" s="94"/>
      <c r="CA633" s="94"/>
      <c r="CB633" s="94"/>
      <c r="CC633" s="94"/>
      <c r="CD633" s="94"/>
      <c r="CE633" s="94"/>
      <c r="CF633" s="94"/>
      <c r="CG633" s="94"/>
    </row>
    <row r="635" spans="1:85" ht="12.75" customHeight="1" x14ac:dyDescent="0.4">
      <c r="A635" s="308" t="s">
        <v>37</v>
      </c>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c r="AF635" s="95"/>
      <c r="AG635" s="95"/>
      <c r="BT635" s="94"/>
      <c r="BU635" s="94"/>
      <c r="BV635" s="94"/>
      <c r="BW635" s="94"/>
      <c r="BX635" s="94"/>
      <c r="BY635" s="94"/>
      <c r="BZ635" s="94"/>
      <c r="CA635" s="94"/>
      <c r="CB635" s="94"/>
      <c r="CC635" s="94"/>
      <c r="CD635" s="94"/>
      <c r="CE635" s="94"/>
      <c r="CF635" s="94"/>
      <c r="CG635" s="94"/>
    </row>
    <row r="636" spans="1:85" ht="12.75" customHeight="1" x14ac:dyDescent="0.4">
      <c r="B636" s="95" t="s">
        <v>51</v>
      </c>
      <c r="L636" s="89">
        <v>7449</v>
      </c>
      <c r="M636" s="89">
        <v>7391</v>
      </c>
      <c r="N636" s="89">
        <v>7251</v>
      </c>
      <c r="O636" s="89">
        <v>7097</v>
      </c>
      <c r="P636" s="89">
        <v>6973</v>
      </c>
      <c r="Q636" s="89">
        <v>6858</v>
      </c>
      <c r="R636" s="89">
        <v>7169</v>
      </c>
      <c r="S636" s="89">
        <v>7305</v>
      </c>
      <c r="T636" s="89">
        <v>6820</v>
      </c>
      <c r="U636" s="89">
        <v>6374</v>
      </c>
      <c r="V636" s="89">
        <v>5856</v>
      </c>
      <c r="W636" s="89">
        <v>6089</v>
      </c>
      <c r="X636" s="89">
        <v>5833</v>
      </c>
      <c r="Y636" s="89">
        <v>5691</v>
      </c>
      <c r="Z636" s="89">
        <v>5451</v>
      </c>
      <c r="AA636" s="89">
        <v>5300</v>
      </c>
      <c r="AB636" s="89">
        <v>5179</v>
      </c>
      <c r="AC636" s="89">
        <v>4926</v>
      </c>
      <c r="AD636" s="89">
        <v>4655</v>
      </c>
      <c r="AE636" s="89">
        <v>4534</v>
      </c>
      <c r="AF636" s="89">
        <v>4391</v>
      </c>
      <c r="AG636" s="89">
        <v>4338</v>
      </c>
      <c r="AH636" s="89">
        <v>4195</v>
      </c>
      <c r="AI636" s="89">
        <v>4055</v>
      </c>
      <c r="AJ636" s="89">
        <v>3875</v>
      </c>
      <c r="AK636" s="89">
        <v>3789</v>
      </c>
      <c r="AL636" s="89">
        <v>3710</v>
      </c>
      <c r="AM636" s="89">
        <v>3619</v>
      </c>
      <c r="AN636" s="89">
        <v>3600</v>
      </c>
      <c r="AO636" s="89">
        <v>3592</v>
      </c>
      <c r="AP636" s="89">
        <v>3509</v>
      </c>
      <c r="AQ636" s="93">
        <v>3487</v>
      </c>
      <c r="AR636" s="89">
        <v>3490</v>
      </c>
      <c r="AS636" s="89">
        <v>3462</v>
      </c>
      <c r="AT636" s="89">
        <v>3416</v>
      </c>
      <c r="AU636" s="89">
        <v>0</v>
      </c>
      <c r="AV636" s="93">
        <v>0</v>
      </c>
      <c r="AW636" s="89">
        <v>0</v>
      </c>
      <c r="AX636" s="89">
        <v>0</v>
      </c>
      <c r="AY636" s="89">
        <v>0</v>
      </c>
      <c r="AZ636" s="89">
        <v>0</v>
      </c>
      <c r="BA636" s="89">
        <v>0</v>
      </c>
      <c r="BB636" s="89">
        <v>0</v>
      </c>
      <c r="BC636" s="89">
        <v>0</v>
      </c>
      <c r="BD636" s="89">
        <v>0</v>
      </c>
      <c r="BE636" s="89">
        <v>0</v>
      </c>
      <c r="BF636" s="89">
        <v>0</v>
      </c>
      <c r="BG636" s="89">
        <v>0</v>
      </c>
      <c r="BH636" s="89">
        <v>0</v>
      </c>
      <c r="BI636" s="89">
        <v>0</v>
      </c>
      <c r="BJ636" s="89">
        <v>0</v>
      </c>
      <c r="BK636" s="89">
        <v>0</v>
      </c>
      <c r="BL636" s="89">
        <v>0</v>
      </c>
      <c r="BM636" s="89">
        <v>0</v>
      </c>
      <c r="BN636" s="89">
        <v>0</v>
      </c>
      <c r="BO636" s="89">
        <v>0</v>
      </c>
      <c r="BP636" s="89">
        <v>0</v>
      </c>
      <c r="BQ636" s="89">
        <v>0</v>
      </c>
      <c r="BR636" s="89">
        <v>0</v>
      </c>
      <c r="BS636" s="243">
        <v>0</v>
      </c>
      <c r="BT636" s="94"/>
      <c r="BU636" s="94"/>
      <c r="BV636" s="94"/>
      <c r="BW636" s="94"/>
      <c r="BX636" s="94"/>
      <c r="BY636" s="94"/>
      <c r="BZ636" s="94"/>
      <c r="CA636" s="94"/>
      <c r="CB636" s="94"/>
      <c r="CC636" s="94"/>
      <c r="CD636" s="94"/>
      <c r="CE636" s="94"/>
      <c r="CF636" s="94"/>
      <c r="CG636" s="94"/>
    </row>
    <row r="637" spans="1:85" ht="12.75" customHeight="1" x14ac:dyDescent="0.4">
      <c r="B637" s="95" t="s">
        <v>44</v>
      </c>
      <c r="L637" s="89">
        <v>5258</v>
      </c>
      <c r="M637" s="89">
        <v>5184</v>
      </c>
      <c r="N637" s="89">
        <v>5065</v>
      </c>
      <c r="O637" s="89">
        <v>4957</v>
      </c>
      <c r="P637" s="89">
        <v>4924</v>
      </c>
      <c r="Q637" s="89">
        <v>4850</v>
      </c>
      <c r="R637" s="89">
        <v>5084</v>
      </c>
      <c r="S637" s="89">
        <v>5196</v>
      </c>
      <c r="T637" s="89">
        <v>4808</v>
      </c>
      <c r="U637" s="89">
        <v>4497</v>
      </c>
      <c r="V637" s="89">
        <v>4065</v>
      </c>
      <c r="W637" s="89">
        <v>4092</v>
      </c>
      <c r="X637" s="89">
        <v>3962</v>
      </c>
      <c r="Y637" s="89">
        <v>3863</v>
      </c>
      <c r="Z637" s="89">
        <v>3667</v>
      </c>
      <c r="AA637" s="89">
        <v>3545</v>
      </c>
      <c r="AB637" s="89">
        <v>3408</v>
      </c>
      <c r="AC637" s="89">
        <v>3242</v>
      </c>
      <c r="AD637" s="89">
        <v>3055</v>
      </c>
      <c r="AE637" s="89">
        <v>2927</v>
      </c>
      <c r="AF637" s="89">
        <v>2871</v>
      </c>
      <c r="AG637" s="89">
        <v>2748</v>
      </c>
      <c r="AH637" s="89">
        <v>2625</v>
      </c>
      <c r="AI637" s="89">
        <v>2549</v>
      </c>
      <c r="AJ637" s="89">
        <v>2424</v>
      </c>
      <c r="AK637" s="89">
        <v>2337</v>
      </c>
      <c r="AL637" s="89">
        <v>2282</v>
      </c>
      <c r="AM637" s="89">
        <v>2205</v>
      </c>
      <c r="AN637" s="89">
        <v>2171</v>
      </c>
      <c r="AO637" s="89">
        <v>2157</v>
      </c>
      <c r="AP637" s="89">
        <v>2077</v>
      </c>
      <c r="AQ637" s="93">
        <v>2067</v>
      </c>
      <c r="AR637" s="89">
        <v>2050</v>
      </c>
      <c r="AS637" s="89">
        <v>2003</v>
      </c>
      <c r="AT637" s="89">
        <v>1965</v>
      </c>
      <c r="AU637" s="89">
        <v>0</v>
      </c>
      <c r="AV637" s="93">
        <v>0</v>
      </c>
      <c r="AW637" s="89">
        <v>0</v>
      </c>
      <c r="AX637" s="89">
        <v>0</v>
      </c>
      <c r="AY637" s="89">
        <v>0</v>
      </c>
      <c r="AZ637" s="89">
        <v>0</v>
      </c>
      <c r="BA637" s="89">
        <v>0</v>
      </c>
      <c r="BB637" s="89">
        <v>0</v>
      </c>
      <c r="BC637" s="89">
        <v>0</v>
      </c>
      <c r="BD637" s="89">
        <v>0</v>
      </c>
      <c r="BE637" s="89">
        <v>0</v>
      </c>
      <c r="BF637" s="89">
        <v>0</v>
      </c>
      <c r="BG637" s="89">
        <v>0</v>
      </c>
      <c r="BH637" s="89">
        <v>0</v>
      </c>
      <c r="BI637" s="89">
        <v>0</v>
      </c>
      <c r="BJ637" s="89">
        <v>0</v>
      </c>
      <c r="BK637" s="89">
        <v>0</v>
      </c>
      <c r="BL637" s="89">
        <v>0</v>
      </c>
      <c r="BM637" s="89">
        <v>0</v>
      </c>
      <c r="BN637" s="89">
        <v>0</v>
      </c>
      <c r="BO637" s="89">
        <v>0</v>
      </c>
      <c r="BP637" s="89">
        <v>0</v>
      </c>
      <c r="BQ637" s="89">
        <v>0</v>
      </c>
      <c r="BR637" s="89">
        <v>0</v>
      </c>
      <c r="BS637" s="243">
        <v>0</v>
      </c>
      <c r="BT637" s="94"/>
      <c r="BU637" s="94"/>
      <c r="BV637" s="94"/>
      <c r="BW637" s="94"/>
      <c r="BX637" s="94"/>
      <c r="BY637" s="94"/>
      <c r="BZ637" s="94"/>
      <c r="CA637" s="94"/>
      <c r="CB637" s="94"/>
      <c r="CC637" s="94"/>
      <c r="CD637" s="94"/>
      <c r="CE637" s="94"/>
      <c r="CF637" s="94"/>
      <c r="CG637" s="94"/>
    </row>
    <row r="638" spans="1:85" ht="12.75" customHeight="1" x14ac:dyDescent="0.4">
      <c r="B638" s="95" t="s">
        <v>45</v>
      </c>
      <c r="L638" s="89">
        <v>5162</v>
      </c>
      <c r="M638" s="89">
        <v>5195</v>
      </c>
      <c r="N638" s="89">
        <v>5024</v>
      </c>
      <c r="O638" s="89">
        <v>4950</v>
      </c>
      <c r="P638" s="89">
        <v>4942</v>
      </c>
      <c r="Q638" s="89">
        <v>4975</v>
      </c>
      <c r="R638" s="89">
        <v>5158</v>
      </c>
      <c r="S638" s="89">
        <v>5339</v>
      </c>
      <c r="T638" s="89">
        <v>5158</v>
      </c>
      <c r="U638" s="89">
        <v>4991</v>
      </c>
      <c r="V638" s="89">
        <v>4798</v>
      </c>
      <c r="W638" s="89">
        <v>4995</v>
      </c>
      <c r="X638" s="89">
        <v>4974</v>
      </c>
      <c r="Y638" s="89">
        <v>4918</v>
      </c>
      <c r="Z638" s="89">
        <v>4876</v>
      </c>
      <c r="AA638" s="89">
        <v>4826</v>
      </c>
      <c r="AB638" s="89">
        <v>4803</v>
      </c>
      <c r="AC638" s="89">
        <v>4771</v>
      </c>
      <c r="AD638" s="89">
        <v>4891</v>
      </c>
      <c r="AE638" s="89">
        <v>4889</v>
      </c>
      <c r="AF638" s="89">
        <v>4863</v>
      </c>
      <c r="AG638" s="89">
        <v>5017</v>
      </c>
      <c r="AH638" s="89">
        <v>4999</v>
      </c>
      <c r="AI638" s="89">
        <v>5117</v>
      </c>
      <c r="AJ638" s="89">
        <v>5033</v>
      </c>
      <c r="AK638" s="89">
        <v>5083</v>
      </c>
      <c r="AL638" s="89">
        <v>5157</v>
      </c>
      <c r="AM638" s="89">
        <v>5193</v>
      </c>
      <c r="AN638" s="89">
        <v>5370</v>
      </c>
      <c r="AO638" s="89">
        <v>5567</v>
      </c>
      <c r="AP638" s="89">
        <v>5581</v>
      </c>
      <c r="AQ638" s="93">
        <v>5673</v>
      </c>
      <c r="AR638" s="89">
        <v>5768</v>
      </c>
      <c r="AS638" s="89">
        <v>5799</v>
      </c>
      <c r="AT638" s="89">
        <v>5773</v>
      </c>
      <c r="AU638" s="89">
        <v>0</v>
      </c>
      <c r="AV638" s="93">
        <v>0</v>
      </c>
      <c r="AW638" s="89">
        <v>0</v>
      </c>
      <c r="AX638" s="89">
        <v>0</v>
      </c>
      <c r="AY638" s="89">
        <v>0</v>
      </c>
      <c r="AZ638" s="89">
        <v>0</v>
      </c>
      <c r="BA638" s="89">
        <v>0</v>
      </c>
      <c r="BB638" s="89">
        <v>0</v>
      </c>
      <c r="BC638" s="89">
        <v>0</v>
      </c>
      <c r="BD638" s="89">
        <v>0</v>
      </c>
      <c r="BE638" s="89">
        <v>0</v>
      </c>
      <c r="BF638" s="89">
        <v>0</v>
      </c>
      <c r="BG638" s="89">
        <v>0</v>
      </c>
      <c r="BH638" s="89">
        <v>0</v>
      </c>
      <c r="BI638" s="89">
        <v>0</v>
      </c>
      <c r="BJ638" s="89">
        <v>0</v>
      </c>
      <c r="BK638" s="89">
        <v>0</v>
      </c>
      <c r="BL638" s="89">
        <v>0</v>
      </c>
      <c r="BM638" s="89">
        <v>0</v>
      </c>
      <c r="BN638" s="89">
        <v>0</v>
      </c>
      <c r="BO638" s="89">
        <v>0</v>
      </c>
      <c r="BP638" s="89">
        <v>0</v>
      </c>
      <c r="BQ638" s="89">
        <v>0</v>
      </c>
      <c r="BR638" s="89">
        <v>0</v>
      </c>
      <c r="BS638" s="243">
        <v>0</v>
      </c>
      <c r="BT638" s="94"/>
      <c r="BU638" s="94"/>
      <c r="BV638" s="94"/>
      <c r="BW638" s="94"/>
      <c r="BX638" s="94"/>
      <c r="BY638" s="94"/>
      <c r="BZ638" s="94"/>
      <c r="CA638" s="94"/>
      <c r="CB638" s="94"/>
      <c r="CC638" s="94"/>
      <c r="CD638" s="94"/>
      <c r="CE638" s="94"/>
      <c r="CF638" s="94"/>
      <c r="CG638" s="94"/>
    </row>
    <row r="639" spans="1:85" ht="12.75" customHeight="1" x14ac:dyDescent="0.4">
      <c r="B639" s="95" t="s">
        <v>46</v>
      </c>
      <c r="L639" s="89">
        <v>1716</v>
      </c>
      <c r="M639" s="89">
        <v>1699</v>
      </c>
      <c r="N639" s="89">
        <v>1629</v>
      </c>
      <c r="O639" s="89">
        <v>1593</v>
      </c>
      <c r="P639" s="89">
        <v>1574</v>
      </c>
      <c r="Q639" s="89">
        <v>1588</v>
      </c>
      <c r="R639" s="89">
        <v>1646</v>
      </c>
      <c r="S639" s="89">
        <v>1676</v>
      </c>
      <c r="T639" s="89">
        <v>1539</v>
      </c>
      <c r="U639" s="89">
        <v>1404</v>
      </c>
      <c r="V639" s="89">
        <v>1254</v>
      </c>
      <c r="W639" s="89">
        <v>1257</v>
      </c>
      <c r="X639" s="89">
        <v>1241</v>
      </c>
      <c r="Y639" s="89">
        <v>1191</v>
      </c>
      <c r="Z639" s="89">
        <v>1172</v>
      </c>
      <c r="AA639" s="89">
        <v>1142</v>
      </c>
      <c r="AB639" s="89">
        <v>1116</v>
      </c>
      <c r="AC639" s="89">
        <v>1067</v>
      </c>
      <c r="AD639" s="89">
        <v>1011</v>
      </c>
      <c r="AE639" s="89">
        <v>983</v>
      </c>
      <c r="AF639" s="89">
        <v>967</v>
      </c>
      <c r="AG639" s="89">
        <v>968</v>
      </c>
      <c r="AH639" s="89">
        <v>950</v>
      </c>
      <c r="AI639" s="89">
        <v>944</v>
      </c>
      <c r="AJ639" s="89">
        <v>892</v>
      </c>
      <c r="AK639" s="89">
        <v>885</v>
      </c>
      <c r="AL639" s="89">
        <v>862</v>
      </c>
      <c r="AM639" s="89">
        <v>849</v>
      </c>
      <c r="AN639" s="89">
        <v>883</v>
      </c>
      <c r="AO639" s="89">
        <v>884</v>
      </c>
      <c r="AP639" s="89">
        <v>869</v>
      </c>
      <c r="AQ639" s="93">
        <v>888</v>
      </c>
      <c r="AR639" s="89">
        <v>895</v>
      </c>
      <c r="AS639" s="89">
        <v>915</v>
      </c>
      <c r="AT639" s="89">
        <v>918</v>
      </c>
      <c r="AU639" s="89">
        <v>0</v>
      </c>
      <c r="AV639" s="93">
        <v>0</v>
      </c>
      <c r="AW639" s="89">
        <v>0</v>
      </c>
      <c r="AX639" s="89">
        <v>0</v>
      </c>
      <c r="AY639" s="89">
        <v>0</v>
      </c>
      <c r="AZ639" s="89">
        <v>0</v>
      </c>
      <c r="BA639" s="89">
        <v>0</v>
      </c>
      <c r="BB639" s="89">
        <v>0</v>
      </c>
      <c r="BC639" s="89">
        <v>0</v>
      </c>
      <c r="BD639" s="89">
        <v>0</v>
      </c>
      <c r="BE639" s="89">
        <v>0</v>
      </c>
      <c r="BF639" s="89">
        <v>0</v>
      </c>
      <c r="BG639" s="89">
        <v>0</v>
      </c>
      <c r="BH639" s="89">
        <v>0</v>
      </c>
      <c r="BI639" s="89">
        <v>0</v>
      </c>
      <c r="BJ639" s="89">
        <v>0</v>
      </c>
      <c r="BK639" s="89">
        <v>0</v>
      </c>
      <c r="BL639" s="89">
        <v>0</v>
      </c>
      <c r="BM639" s="89">
        <v>0</v>
      </c>
      <c r="BN639" s="89">
        <v>0</v>
      </c>
      <c r="BO639" s="89">
        <v>0</v>
      </c>
      <c r="BP639" s="89">
        <v>0</v>
      </c>
      <c r="BQ639" s="89">
        <v>0</v>
      </c>
      <c r="BR639" s="89">
        <v>0</v>
      </c>
      <c r="BS639" s="243">
        <v>0</v>
      </c>
      <c r="BT639" s="94"/>
      <c r="BU639" s="94"/>
      <c r="BV639" s="94"/>
      <c r="BW639" s="94"/>
      <c r="BX639" s="94"/>
      <c r="BY639" s="94"/>
      <c r="BZ639" s="94"/>
      <c r="CA639" s="94"/>
      <c r="CB639" s="94"/>
      <c r="CC639" s="94"/>
      <c r="CD639" s="94"/>
      <c r="CE639" s="94"/>
      <c r="CF639" s="94"/>
      <c r="CG639" s="94"/>
    </row>
    <row r="640" spans="1:85" ht="12.75" customHeight="1" x14ac:dyDescent="0.4">
      <c r="B640" s="95" t="s">
        <v>47</v>
      </c>
      <c r="L640" s="89">
        <v>1776</v>
      </c>
      <c r="M640" s="89">
        <v>1804</v>
      </c>
      <c r="N640" s="89">
        <v>1774</v>
      </c>
      <c r="O640" s="89">
        <v>1750</v>
      </c>
      <c r="P640" s="89">
        <v>1739</v>
      </c>
      <c r="Q640" s="89">
        <v>1719</v>
      </c>
      <c r="R640" s="89">
        <v>1786</v>
      </c>
      <c r="S640" s="89">
        <v>1837</v>
      </c>
      <c r="T640" s="89">
        <v>1711</v>
      </c>
      <c r="U640" s="89">
        <v>1622</v>
      </c>
      <c r="V640" s="89">
        <v>1459</v>
      </c>
      <c r="W640" s="89">
        <v>1502</v>
      </c>
      <c r="X640" s="89">
        <v>1461</v>
      </c>
      <c r="Y640" s="89">
        <v>1518</v>
      </c>
      <c r="Z640" s="89">
        <v>1484</v>
      </c>
      <c r="AA640" s="89">
        <v>1458</v>
      </c>
      <c r="AB640" s="89">
        <v>1426</v>
      </c>
      <c r="AC640" s="89">
        <v>1380</v>
      </c>
      <c r="AD640" s="89">
        <v>1343</v>
      </c>
      <c r="AE640" s="89">
        <v>1340</v>
      </c>
      <c r="AF640" s="89">
        <v>1339</v>
      </c>
      <c r="AG640" s="89">
        <v>1304</v>
      </c>
      <c r="AH640" s="89">
        <v>1283</v>
      </c>
      <c r="AI640" s="89">
        <v>1300</v>
      </c>
      <c r="AJ640" s="89">
        <v>1267</v>
      </c>
      <c r="AK640" s="89">
        <v>1268</v>
      </c>
      <c r="AL640" s="89">
        <v>1255</v>
      </c>
      <c r="AM640" s="89">
        <v>1244</v>
      </c>
      <c r="AN640" s="89">
        <v>1229</v>
      </c>
      <c r="AO640" s="89">
        <v>1268</v>
      </c>
      <c r="AP640" s="89">
        <v>1251</v>
      </c>
      <c r="AQ640" s="93">
        <v>1263</v>
      </c>
      <c r="AR640" s="89">
        <v>1263</v>
      </c>
      <c r="AS640" s="89">
        <v>1237</v>
      </c>
      <c r="AT640" s="89">
        <v>1223</v>
      </c>
      <c r="AU640" s="89">
        <v>0</v>
      </c>
      <c r="AV640" s="93">
        <v>0</v>
      </c>
      <c r="AW640" s="89">
        <v>0</v>
      </c>
      <c r="AX640" s="89">
        <v>0</v>
      </c>
      <c r="AY640" s="89">
        <v>0</v>
      </c>
      <c r="AZ640" s="89">
        <v>0</v>
      </c>
      <c r="BA640" s="89">
        <v>0</v>
      </c>
      <c r="BB640" s="89">
        <v>0</v>
      </c>
      <c r="BC640" s="89">
        <v>0</v>
      </c>
      <c r="BD640" s="89">
        <v>0</v>
      </c>
      <c r="BE640" s="89">
        <v>0</v>
      </c>
      <c r="BF640" s="89">
        <v>0</v>
      </c>
      <c r="BG640" s="89">
        <v>0</v>
      </c>
      <c r="BH640" s="89">
        <v>0</v>
      </c>
      <c r="BI640" s="89">
        <v>0</v>
      </c>
      <c r="BJ640" s="89">
        <v>0</v>
      </c>
      <c r="BK640" s="89">
        <v>0</v>
      </c>
      <c r="BL640" s="89">
        <v>0</v>
      </c>
      <c r="BM640" s="89">
        <v>0</v>
      </c>
      <c r="BN640" s="89">
        <v>0</v>
      </c>
      <c r="BO640" s="89">
        <v>0</v>
      </c>
      <c r="BP640" s="89">
        <v>0</v>
      </c>
      <c r="BQ640" s="89">
        <v>0</v>
      </c>
      <c r="BR640" s="89">
        <v>0</v>
      </c>
      <c r="BS640" s="243">
        <v>0</v>
      </c>
      <c r="BT640" s="94"/>
      <c r="BU640" s="94"/>
      <c r="BV640" s="94"/>
      <c r="BW640" s="94"/>
      <c r="BX640" s="94"/>
      <c r="BY640" s="94"/>
      <c r="BZ640" s="94"/>
      <c r="CA640" s="94"/>
      <c r="CB640" s="94"/>
      <c r="CC640" s="94"/>
      <c r="CD640" s="94"/>
      <c r="CE640" s="94"/>
      <c r="CF640" s="94"/>
      <c r="CG640" s="94"/>
    </row>
    <row r="641" spans="1:85" ht="12.75" customHeight="1" x14ac:dyDescent="0.4">
      <c r="B641" s="95" t="s">
        <v>48</v>
      </c>
      <c r="L641" s="89">
        <v>504</v>
      </c>
      <c r="M641" s="89">
        <v>514</v>
      </c>
      <c r="N641" s="89">
        <v>498</v>
      </c>
      <c r="O641" s="89">
        <v>487</v>
      </c>
      <c r="P641" s="89">
        <v>474</v>
      </c>
      <c r="Q641" s="89">
        <v>473</v>
      </c>
      <c r="R641" s="89">
        <v>495</v>
      </c>
      <c r="S641" s="89">
        <v>492</v>
      </c>
      <c r="T641" s="89">
        <v>460</v>
      </c>
      <c r="U641" s="89">
        <v>432</v>
      </c>
      <c r="V641" s="89">
        <v>396</v>
      </c>
      <c r="W641" s="89">
        <v>423</v>
      </c>
      <c r="X641" s="89">
        <v>423</v>
      </c>
      <c r="Y641" s="89">
        <v>434</v>
      </c>
      <c r="Z641" s="89">
        <v>438</v>
      </c>
      <c r="AA641" s="89">
        <v>442</v>
      </c>
      <c r="AB641" s="89">
        <v>420</v>
      </c>
      <c r="AC641" s="89">
        <v>427</v>
      </c>
      <c r="AD641" s="89">
        <v>440</v>
      </c>
      <c r="AE641" s="89">
        <v>435</v>
      </c>
      <c r="AF641" s="89">
        <v>421</v>
      </c>
      <c r="AG641" s="89">
        <v>435</v>
      </c>
      <c r="AH641" s="89">
        <v>442</v>
      </c>
      <c r="AI641" s="89">
        <v>435</v>
      </c>
      <c r="AJ641" s="89">
        <v>439</v>
      </c>
      <c r="AK641" s="89">
        <v>442</v>
      </c>
      <c r="AL641" s="89">
        <v>445</v>
      </c>
      <c r="AM641" s="89">
        <v>449</v>
      </c>
      <c r="AN641" s="89">
        <v>456</v>
      </c>
      <c r="AO641" s="89">
        <v>476</v>
      </c>
      <c r="AP641" s="89">
        <v>477</v>
      </c>
      <c r="AQ641" s="93">
        <v>463</v>
      </c>
      <c r="AR641" s="89">
        <v>472</v>
      </c>
      <c r="AS641" s="89">
        <v>471</v>
      </c>
      <c r="AT641" s="89">
        <v>475</v>
      </c>
      <c r="AU641" s="89">
        <v>0</v>
      </c>
      <c r="AV641" s="93">
        <v>0</v>
      </c>
      <c r="AW641" s="89">
        <v>0</v>
      </c>
      <c r="AX641" s="89">
        <v>0</v>
      </c>
      <c r="AY641" s="89">
        <v>0</v>
      </c>
      <c r="AZ641" s="89">
        <v>0</v>
      </c>
      <c r="BA641" s="89">
        <v>0</v>
      </c>
      <c r="BB641" s="89">
        <v>0</v>
      </c>
      <c r="BC641" s="89">
        <v>0</v>
      </c>
      <c r="BD641" s="89">
        <v>0</v>
      </c>
      <c r="BE641" s="89">
        <v>0</v>
      </c>
      <c r="BF641" s="89">
        <v>0</v>
      </c>
      <c r="BG641" s="89">
        <v>0</v>
      </c>
      <c r="BH641" s="89">
        <v>0</v>
      </c>
      <c r="BI641" s="89">
        <v>0</v>
      </c>
      <c r="BJ641" s="89">
        <v>0</v>
      </c>
      <c r="BK641" s="89">
        <v>0</v>
      </c>
      <c r="BL641" s="89">
        <v>0</v>
      </c>
      <c r="BM641" s="89">
        <v>0</v>
      </c>
      <c r="BN641" s="89">
        <v>0</v>
      </c>
      <c r="BO641" s="89">
        <v>0</v>
      </c>
      <c r="BP641" s="89">
        <v>0</v>
      </c>
      <c r="BQ641" s="89">
        <v>0</v>
      </c>
      <c r="BR641" s="89">
        <v>0</v>
      </c>
      <c r="BS641" s="243">
        <v>0</v>
      </c>
    </row>
    <row r="642" spans="1:85" ht="12.75" customHeight="1" x14ac:dyDescent="0.4">
      <c r="B642" s="95" t="s">
        <v>49</v>
      </c>
      <c r="L642" s="89">
        <v>52</v>
      </c>
      <c r="M642" s="89">
        <v>44</v>
      </c>
      <c r="N642" s="89">
        <v>49</v>
      </c>
      <c r="O642" s="89">
        <v>51</v>
      </c>
      <c r="P642" s="89">
        <v>49</v>
      </c>
      <c r="Q642" s="89">
        <v>48</v>
      </c>
      <c r="R642" s="89">
        <v>51</v>
      </c>
      <c r="S642" s="89">
        <v>49</v>
      </c>
      <c r="T642" s="89">
        <v>45</v>
      </c>
      <c r="U642" s="89">
        <v>51</v>
      </c>
      <c r="V642" s="89">
        <v>40</v>
      </c>
      <c r="W642" s="89">
        <v>40</v>
      </c>
      <c r="X642" s="89">
        <v>41</v>
      </c>
      <c r="Y642" s="89">
        <v>41</v>
      </c>
      <c r="Z642" s="89">
        <v>44</v>
      </c>
      <c r="AA642" s="89">
        <v>50</v>
      </c>
      <c r="AB642" s="89">
        <v>49</v>
      </c>
      <c r="AC642" s="89">
        <v>51</v>
      </c>
      <c r="AD642" s="89">
        <v>51</v>
      </c>
      <c r="AE642" s="89">
        <v>47</v>
      </c>
      <c r="AF642" s="89">
        <v>51</v>
      </c>
      <c r="AG642" s="89">
        <v>55</v>
      </c>
      <c r="AH642" s="89">
        <v>60</v>
      </c>
      <c r="AI642" s="89">
        <v>58</v>
      </c>
      <c r="AJ642" s="89">
        <v>54</v>
      </c>
      <c r="AK642" s="89">
        <v>54</v>
      </c>
      <c r="AL642" s="89">
        <v>54</v>
      </c>
      <c r="AM642" s="89">
        <v>60</v>
      </c>
      <c r="AN642" s="89">
        <v>63</v>
      </c>
      <c r="AO642" s="89">
        <v>60</v>
      </c>
      <c r="AP642" s="89">
        <v>58</v>
      </c>
      <c r="AQ642" s="93">
        <v>60</v>
      </c>
      <c r="AR642" s="89">
        <v>69</v>
      </c>
      <c r="AS642" s="89">
        <v>63</v>
      </c>
      <c r="AT642" s="89">
        <v>71</v>
      </c>
      <c r="AU642" s="89">
        <v>0</v>
      </c>
      <c r="AV642" s="93">
        <v>0</v>
      </c>
      <c r="AW642" s="89">
        <v>0</v>
      </c>
      <c r="AX642" s="89">
        <v>0</v>
      </c>
      <c r="AY642" s="89">
        <v>0</v>
      </c>
      <c r="AZ642" s="89">
        <v>0</v>
      </c>
      <c r="BA642" s="89">
        <v>0</v>
      </c>
      <c r="BB642" s="89">
        <v>0</v>
      </c>
      <c r="BC642" s="89">
        <v>0</v>
      </c>
      <c r="BD642" s="89">
        <v>0</v>
      </c>
      <c r="BE642" s="89">
        <v>0</v>
      </c>
      <c r="BF642" s="89">
        <v>0</v>
      </c>
      <c r="BG642" s="89">
        <v>0</v>
      </c>
      <c r="BH642" s="89">
        <v>0</v>
      </c>
      <c r="BI642" s="89">
        <v>0</v>
      </c>
      <c r="BJ642" s="89">
        <v>0</v>
      </c>
      <c r="BK642" s="89">
        <v>0</v>
      </c>
      <c r="BL642" s="89">
        <v>0</v>
      </c>
      <c r="BM642" s="89">
        <v>0</v>
      </c>
      <c r="BN642" s="89">
        <v>0</v>
      </c>
      <c r="BO642" s="89">
        <v>0</v>
      </c>
      <c r="BP642" s="89">
        <v>0</v>
      </c>
      <c r="BQ642" s="89">
        <v>0</v>
      </c>
      <c r="BR642" s="89">
        <v>0</v>
      </c>
      <c r="BS642" s="243">
        <v>0</v>
      </c>
    </row>
    <row r="643" spans="1:85" ht="12.75" customHeight="1" x14ac:dyDescent="0.4">
      <c r="B643" s="95" t="s">
        <v>50</v>
      </c>
      <c r="L643" s="89">
        <v>311</v>
      </c>
      <c r="M643" s="89">
        <v>310</v>
      </c>
      <c r="N643" s="89">
        <v>312</v>
      </c>
      <c r="O643" s="89">
        <v>297</v>
      </c>
      <c r="P643" s="89">
        <v>298</v>
      </c>
      <c r="Q643" s="89">
        <v>282</v>
      </c>
      <c r="R643" s="89">
        <v>305</v>
      </c>
      <c r="S643" s="89">
        <v>308</v>
      </c>
      <c r="T643" s="89">
        <v>284</v>
      </c>
      <c r="U643" s="89">
        <v>263</v>
      </c>
      <c r="V643" s="89">
        <v>240</v>
      </c>
      <c r="W643" s="89">
        <v>254</v>
      </c>
      <c r="X643" s="89">
        <v>246</v>
      </c>
      <c r="Y643" s="89">
        <v>255</v>
      </c>
      <c r="Z643" s="89">
        <v>253</v>
      </c>
      <c r="AA643" s="89">
        <v>255</v>
      </c>
      <c r="AB643" s="89">
        <v>263</v>
      </c>
      <c r="AC643" s="89">
        <v>266</v>
      </c>
      <c r="AD643" s="89">
        <v>268</v>
      </c>
      <c r="AE643" s="89">
        <v>258</v>
      </c>
      <c r="AF643" s="89">
        <v>271</v>
      </c>
      <c r="AG643" s="89">
        <v>287</v>
      </c>
      <c r="AH643" s="89">
        <v>282</v>
      </c>
      <c r="AI643" s="89">
        <v>282</v>
      </c>
      <c r="AJ643" s="89">
        <v>258</v>
      </c>
      <c r="AK643" s="89">
        <v>258</v>
      </c>
      <c r="AL643" s="89">
        <v>263</v>
      </c>
      <c r="AM643" s="89">
        <v>255</v>
      </c>
      <c r="AN643" s="89">
        <v>257</v>
      </c>
      <c r="AO643" s="89">
        <v>264</v>
      </c>
      <c r="AP643" s="89">
        <v>260</v>
      </c>
      <c r="AQ643" s="93">
        <v>260</v>
      </c>
      <c r="AR643" s="89">
        <v>264</v>
      </c>
      <c r="AS643" s="89">
        <v>266</v>
      </c>
      <c r="AT643" s="89">
        <v>258</v>
      </c>
      <c r="AU643" s="89">
        <v>0</v>
      </c>
      <c r="AV643" s="93">
        <v>0</v>
      </c>
      <c r="AW643" s="89">
        <v>0</v>
      </c>
      <c r="AX643" s="89">
        <v>0</v>
      </c>
      <c r="AY643" s="89">
        <v>0</v>
      </c>
      <c r="AZ643" s="89">
        <v>0</v>
      </c>
      <c r="BA643" s="89">
        <v>0</v>
      </c>
      <c r="BB643" s="89">
        <v>0</v>
      </c>
      <c r="BC643" s="89">
        <v>0</v>
      </c>
      <c r="BD643" s="89">
        <v>0</v>
      </c>
      <c r="BE643" s="89">
        <v>0</v>
      </c>
      <c r="BF643" s="89">
        <v>0</v>
      </c>
      <c r="BG643" s="89">
        <v>0</v>
      </c>
      <c r="BH643" s="89">
        <v>0</v>
      </c>
      <c r="BI643" s="89">
        <v>0</v>
      </c>
      <c r="BJ643" s="89">
        <v>0</v>
      </c>
      <c r="BK643" s="89">
        <v>0</v>
      </c>
      <c r="BL643" s="89">
        <v>0</v>
      </c>
      <c r="BM643" s="89">
        <v>0</v>
      </c>
      <c r="BN643" s="89">
        <v>0</v>
      </c>
      <c r="BO643" s="89">
        <v>0</v>
      </c>
      <c r="BP643" s="89">
        <v>0</v>
      </c>
      <c r="BQ643" s="89">
        <v>0</v>
      </c>
      <c r="BR643" s="89">
        <v>0</v>
      </c>
      <c r="BS643" s="243">
        <v>0</v>
      </c>
    </row>
    <row r="644" spans="1:85" ht="12.75" customHeight="1" x14ac:dyDescent="0.4">
      <c r="B644" s="95" t="s">
        <v>54</v>
      </c>
      <c r="L644" s="89">
        <v>0</v>
      </c>
      <c r="M644" s="89">
        <v>0</v>
      </c>
      <c r="N644" s="89">
        <v>0</v>
      </c>
      <c r="O644" s="89">
        <v>0</v>
      </c>
      <c r="P644" s="89">
        <v>0</v>
      </c>
      <c r="Q644" s="89">
        <v>0</v>
      </c>
      <c r="R644" s="89">
        <v>0</v>
      </c>
      <c r="S644" s="89">
        <v>25</v>
      </c>
      <c r="T644" s="89">
        <v>26</v>
      </c>
      <c r="U644" s="89">
        <v>26</v>
      </c>
      <c r="V644" s="89">
        <v>22</v>
      </c>
      <c r="W644" s="89">
        <v>26</v>
      </c>
      <c r="X644" s="89">
        <v>27</v>
      </c>
      <c r="Y644" s="89">
        <v>30</v>
      </c>
      <c r="Z644" s="89">
        <v>29</v>
      </c>
      <c r="AA644" s="89">
        <v>32</v>
      </c>
      <c r="AB644" s="89">
        <v>30</v>
      </c>
      <c r="AC644" s="89">
        <v>29</v>
      </c>
      <c r="AD644" s="89">
        <v>33</v>
      </c>
      <c r="AE644" s="89">
        <v>34</v>
      </c>
      <c r="AF644" s="89">
        <v>36</v>
      </c>
      <c r="AG644" s="89">
        <v>40</v>
      </c>
      <c r="AH644" s="89">
        <v>43</v>
      </c>
      <c r="AI644" s="89">
        <v>44</v>
      </c>
      <c r="AJ644" s="89">
        <v>50</v>
      </c>
      <c r="AK644" s="89">
        <v>58</v>
      </c>
      <c r="AL644" s="89">
        <v>58</v>
      </c>
      <c r="AM644" s="89">
        <v>59</v>
      </c>
      <c r="AN644" s="89">
        <v>62</v>
      </c>
      <c r="AO644" s="89">
        <v>60</v>
      </c>
      <c r="AP644" s="89">
        <v>59</v>
      </c>
      <c r="AQ644" s="93">
        <v>51</v>
      </c>
      <c r="AR644" s="89">
        <v>55</v>
      </c>
      <c r="AS644" s="89">
        <v>54</v>
      </c>
      <c r="AT644" s="89">
        <v>55</v>
      </c>
      <c r="AU644" s="89">
        <v>0</v>
      </c>
      <c r="AV644" s="93">
        <v>0</v>
      </c>
      <c r="AW644" s="89">
        <v>0</v>
      </c>
      <c r="AX644" s="89">
        <v>0</v>
      </c>
      <c r="AY644" s="89">
        <v>0</v>
      </c>
      <c r="AZ644" s="89">
        <v>0</v>
      </c>
      <c r="BA644" s="89">
        <v>0</v>
      </c>
      <c r="BB644" s="89">
        <v>0</v>
      </c>
      <c r="BC644" s="89">
        <v>0</v>
      </c>
      <c r="BD644" s="89">
        <v>0</v>
      </c>
      <c r="BE644" s="89">
        <v>0</v>
      </c>
      <c r="BF644" s="89">
        <v>0</v>
      </c>
      <c r="BG644" s="89">
        <v>0</v>
      </c>
      <c r="BH644" s="89">
        <v>0</v>
      </c>
      <c r="BI644" s="89">
        <v>0</v>
      </c>
      <c r="BJ644" s="89">
        <v>0</v>
      </c>
      <c r="BK644" s="89">
        <v>0</v>
      </c>
      <c r="BL644" s="89">
        <v>0</v>
      </c>
      <c r="BM644" s="89">
        <v>0</v>
      </c>
      <c r="BN644" s="89">
        <v>0</v>
      </c>
      <c r="BO644" s="89">
        <v>0</v>
      </c>
      <c r="BP644" s="89">
        <v>0</v>
      </c>
      <c r="BQ644" s="89">
        <v>0</v>
      </c>
      <c r="BR644" s="89">
        <v>0</v>
      </c>
      <c r="BS644" s="243">
        <v>0</v>
      </c>
    </row>
    <row r="645" spans="1:85" s="103" customFormat="1" ht="12.75" customHeight="1" x14ac:dyDescent="0.4">
      <c r="A645" s="308"/>
      <c r="B645" s="95" t="s">
        <v>55</v>
      </c>
      <c r="C645" s="95"/>
      <c r="D645" s="95"/>
      <c r="E645" s="95"/>
      <c r="F645" s="95"/>
      <c r="G645" s="95"/>
      <c r="H645" s="95"/>
      <c r="I645" s="95"/>
      <c r="J645" s="95"/>
      <c r="K645" s="95"/>
      <c r="L645" s="95">
        <v>22228</v>
      </c>
      <c r="M645" s="95">
        <v>22141</v>
      </c>
      <c r="N645" s="95">
        <v>21602</v>
      </c>
      <c r="O645" s="95">
        <v>21182</v>
      </c>
      <c r="P645" s="95">
        <v>20973</v>
      </c>
      <c r="Q645" s="95">
        <v>20793</v>
      </c>
      <c r="R645" s="95">
        <v>21694</v>
      </c>
      <c r="S645" s="95">
        <v>22227</v>
      </c>
      <c r="T645" s="95">
        <v>20851</v>
      </c>
      <c r="U645" s="95">
        <v>19660</v>
      </c>
      <c r="V645" s="95">
        <v>18130</v>
      </c>
      <c r="W645" s="95">
        <v>18678</v>
      </c>
      <c r="X645" s="95">
        <v>18208</v>
      </c>
      <c r="Y645" s="95">
        <v>17941</v>
      </c>
      <c r="Z645" s="95">
        <v>17414</v>
      </c>
      <c r="AA645" s="95">
        <v>17050</v>
      </c>
      <c r="AB645" s="95">
        <v>16694</v>
      </c>
      <c r="AC645" s="95">
        <v>16159</v>
      </c>
      <c r="AD645" s="95">
        <v>15747</v>
      </c>
      <c r="AE645" s="95">
        <v>15447</v>
      </c>
      <c r="AF645" s="95">
        <v>15210</v>
      </c>
      <c r="AG645" s="95">
        <v>15192</v>
      </c>
      <c r="AH645" s="95">
        <v>14879</v>
      </c>
      <c r="AI645" s="95">
        <v>14784</v>
      </c>
      <c r="AJ645" s="95">
        <v>14292</v>
      </c>
      <c r="AK645" s="95">
        <v>14174</v>
      </c>
      <c r="AL645" s="95">
        <v>14086</v>
      </c>
      <c r="AM645" s="95">
        <v>13933</v>
      </c>
      <c r="AN645" s="95">
        <v>14091</v>
      </c>
      <c r="AO645" s="95">
        <v>14328</v>
      </c>
      <c r="AP645" s="95">
        <v>14141</v>
      </c>
      <c r="AQ645" s="119">
        <v>14212</v>
      </c>
      <c r="AR645" s="95">
        <v>14326</v>
      </c>
      <c r="AS645" s="95">
        <v>14270</v>
      </c>
      <c r="AT645" s="95">
        <v>14154</v>
      </c>
      <c r="AU645" s="95">
        <v>0</v>
      </c>
      <c r="AV645" s="119">
        <v>0</v>
      </c>
      <c r="AW645" s="95">
        <v>0</v>
      </c>
      <c r="AX645" s="95">
        <v>0</v>
      </c>
      <c r="AY645" s="95">
        <v>0</v>
      </c>
      <c r="AZ645" s="95">
        <v>0</v>
      </c>
      <c r="BA645" s="95">
        <v>0</v>
      </c>
      <c r="BB645" s="95">
        <v>0</v>
      </c>
      <c r="BC645" s="95">
        <v>0</v>
      </c>
      <c r="BD645" s="95">
        <v>0</v>
      </c>
      <c r="BE645" s="95">
        <v>0</v>
      </c>
      <c r="BF645" s="95">
        <v>0</v>
      </c>
      <c r="BG645" s="95">
        <v>0</v>
      </c>
      <c r="BH645" s="95">
        <v>0</v>
      </c>
      <c r="BI645" s="95">
        <v>0</v>
      </c>
      <c r="BJ645" s="95">
        <v>0</v>
      </c>
      <c r="BK645" s="95">
        <v>0</v>
      </c>
      <c r="BL645" s="95">
        <v>0</v>
      </c>
      <c r="BM645" s="95">
        <v>0</v>
      </c>
      <c r="BN645" s="95">
        <v>0</v>
      </c>
      <c r="BO645" s="95">
        <v>0</v>
      </c>
      <c r="BP645" s="95">
        <v>0</v>
      </c>
      <c r="BQ645" s="95">
        <v>0</v>
      </c>
      <c r="BR645" s="95">
        <v>0</v>
      </c>
      <c r="BS645" s="360">
        <v>0</v>
      </c>
      <c r="BT645" s="319"/>
      <c r="BU645" s="95"/>
      <c r="BV645" s="95"/>
      <c r="BW645" s="95"/>
      <c r="BX645" s="95"/>
      <c r="BY645" s="95"/>
      <c r="BZ645" s="95"/>
      <c r="CA645" s="95"/>
      <c r="CB645" s="95"/>
      <c r="CC645" s="95"/>
      <c r="CD645" s="95"/>
      <c r="CE645" s="95"/>
      <c r="CF645" s="95"/>
      <c r="CG645" s="95"/>
    </row>
    <row r="646" spans="1:85" ht="12.75" customHeight="1" x14ac:dyDescent="0.4">
      <c r="A646" s="307"/>
      <c r="B646" s="95" t="s">
        <v>10</v>
      </c>
    </row>
    <row r="647" spans="1:85" ht="12.75" customHeight="1" x14ac:dyDescent="0.4">
      <c r="A647" s="307"/>
    </row>
    <row r="648" spans="1:85" ht="12.75" customHeight="1" x14ac:dyDescent="0.4">
      <c r="A648" s="307"/>
    </row>
    <row r="649" spans="1:85" ht="12.75" customHeight="1" x14ac:dyDescent="0.4">
      <c r="A649" s="307"/>
    </row>
    <row r="650" spans="1:85" ht="12.75" customHeight="1" x14ac:dyDescent="0.4">
      <c r="A650" s="307"/>
    </row>
    <row r="651" spans="1:85" ht="12.75" customHeight="1" x14ac:dyDescent="0.4">
      <c r="A651" s="307"/>
    </row>
    <row r="652" spans="1:85" ht="12.75" customHeight="1" x14ac:dyDescent="0.4">
      <c r="A652" s="307"/>
    </row>
    <row r="653" spans="1:85" ht="12.75" customHeight="1" x14ac:dyDescent="0.4">
      <c r="A653" s="307"/>
    </row>
    <row r="654" spans="1:85" ht="12.75" customHeight="1" x14ac:dyDescent="0.4">
      <c r="A654" s="307"/>
    </row>
    <row r="655" spans="1:85" ht="12.75" customHeight="1" x14ac:dyDescent="0.4">
      <c r="A655" s="307"/>
    </row>
    <row r="656" spans="1:85" ht="12.75" customHeight="1" x14ac:dyDescent="0.4">
      <c r="A656" s="308" t="s">
        <v>6</v>
      </c>
    </row>
    <row r="657" spans="1:85" ht="12.75" customHeight="1" x14ac:dyDescent="0.4">
      <c r="B657" s="95" t="s">
        <v>51</v>
      </c>
      <c r="C657" s="89" t="s">
        <v>30</v>
      </c>
      <c r="D657" s="89" t="s">
        <v>30</v>
      </c>
      <c r="E657" s="89" t="s">
        <v>30</v>
      </c>
      <c r="F657" s="89" t="s">
        <v>30</v>
      </c>
      <c r="G657" s="89">
        <v>125327.29209756511</v>
      </c>
      <c r="H657" s="89">
        <v>123265</v>
      </c>
      <c r="I657" s="89">
        <v>121347</v>
      </c>
      <c r="J657" s="89">
        <v>118726</v>
      </c>
      <c r="K657" s="89">
        <v>115765</v>
      </c>
      <c r="L657" s="89">
        <v>118765</v>
      </c>
      <c r="M657" s="89">
        <v>117077</v>
      </c>
      <c r="N657" s="89">
        <v>114061</v>
      </c>
      <c r="O657" s="89">
        <v>111603</v>
      </c>
      <c r="P657" s="89">
        <v>108688</v>
      </c>
      <c r="Q657" s="89">
        <v>105812</v>
      </c>
      <c r="R657" s="89">
        <v>103806</v>
      </c>
      <c r="S657" s="89">
        <v>101975</v>
      </c>
      <c r="T657" s="89">
        <v>98846</v>
      </c>
      <c r="U657" s="89">
        <v>96241</v>
      </c>
      <c r="V657" s="89">
        <v>93134</v>
      </c>
      <c r="W657" s="89">
        <v>90761</v>
      </c>
      <c r="X657" s="89">
        <v>87720</v>
      </c>
      <c r="Y657" s="89">
        <v>84838</v>
      </c>
      <c r="Z657" s="89">
        <v>81941</v>
      </c>
      <c r="AA657" s="89">
        <v>78944</v>
      </c>
      <c r="AB657" s="89">
        <v>76140</v>
      </c>
      <c r="AC657" s="89">
        <v>73521</v>
      </c>
      <c r="AD657" s="89">
        <v>70547</v>
      </c>
      <c r="AE657" s="89">
        <v>68008</v>
      </c>
      <c r="AF657" s="89">
        <v>65194</v>
      </c>
      <c r="AG657" s="89">
        <v>62801</v>
      </c>
      <c r="AH657" s="89">
        <v>60276</v>
      </c>
      <c r="AI657" s="89">
        <v>57867</v>
      </c>
      <c r="AJ657" s="89">
        <v>55082</v>
      </c>
      <c r="AK657" s="89">
        <v>52879</v>
      </c>
      <c r="AL657" s="89">
        <v>49569</v>
      </c>
      <c r="AM657" s="89">
        <v>47644</v>
      </c>
      <c r="AN657" s="89">
        <v>45942</v>
      </c>
      <c r="AO657" s="89">
        <v>44278</v>
      </c>
      <c r="AP657" s="89">
        <v>42479</v>
      </c>
      <c r="AQ657" s="93">
        <v>41055</v>
      </c>
      <c r="AR657" s="89">
        <v>39697</v>
      </c>
      <c r="AS657" s="89">
        <v>38173</v>
      </c>
      <c r="AT657" s="89">
        <v>36659</v>
      </c>
      <c r="AU657" s="89">
        <v>32497</v>
      </c>
      <c r="AV657" s="93">
        <v>31129</v>
      </c>
      <c r="AW657" s="89">
        <v>29858</v>
      </c>
      <c r="AX657">
        <v>28765</v>
      </c>
      <c r="AY657">
        <v>27718.558244047163</v>
      </c>
      <c r="AZ657">
        <v>26637.322702143902</v>
      </c>
      <c r="BA657">
        <v>25682.154121755328</v>
      </c>
      <c r="BB657">
        <v>24717.561785145685</v>
      </c>
      <c r="BC657">
        <v>23867.916800929375</v>
      </c>
      <c r="BD657">
        <v>23014.070784719035</v>
      </c>
      <c r="BE657">
        <v>22258.956983624819</v>
      </c>
      <c r="BF657">
        <v>21487.942048668396</v>
      </c>
      <c r="BG657">
        <v>20799.202910746044</v>
      </c>
      <c r="BH657">
        <v>20107.656680354579</v>
      </c>
      <c r="BI657">
        <v>19491.939737364144</v>
      </c>
      <c r="BJ657">
        <v>18858.402966635767</v>
      </c>
      <c r="BK657">
        <v>18286.03272092242</v>
      </c>
      <c r="BL657">
        <v>17691.516680639248</v>
      </c>
      <c r="BM657">
        <v>17148.073973080805</v>
      </c>
      <c r="BN657">
        <v>16594.290367314676</v>
      </c>
      <c r="BO657">
        <v>16087.593502040963</v>
      </c>
      <c r="BP657">
        <v>15556.102910277472</v>
      </c>
      <c r="BQ657">
        <v>15065.389313878566</v>
      </c>
      <c r="BR657">
        <v>14554.055599656147</v>
      </c>
      <c r="BS657">
        <v>14081.939898938355</v>
      </c>
      <c r="BT657" s="94"/>
      <c r="BU657" s="94"/>
      <c r="BV657" s="94"/>
      <c r="BW657" s="94"/>
      <c r="BX657" s="94"/>
      <c r="BY657" s="94"/>
      <c r="BZ657" s="94"/>
      <c r="CA657" s="94"/>
      <c r="CB657" s="94"/>
      <c r="CC657" s="94"/>
      <c r="CD657" s="94"/>
      <c r="CE657" s="94"/>
      <c r="CF657" s="94"/>
      <c r="CG657" s="94"/>
    </row>
    <row r="658" spans="1:85" ht="12.75" customHeight="1" x14ac:dyDescent="0.4">
      <c r="B658" s="95" t="s">
        <v>44</v>
      </c>
      <c r="C658" s="89" t="s">
        <v>30</v>
      </c>
      <c r="D658" s="89" t="s">
        <v>30</v>
      </c>
      <c r="E658" s="89" t="s">
        <v>30</v>
      </c>
      <c r="F658" s="89" t="s">
        <v>30</v>
      </c>
      <c r="G658" s="89">
        <v>83429.854318858677</v>
      </c>
      <c r="H658" s="89">
        <v>82035</v>
      </c>
      <c r="I658" s="89">
        <v>80774</v>
      </c>
      <c r="J658" s="89">
        <v>79180</v>
      </c>
      <c r="K658" s="89">
        <v>78302</v>
      </c>
      <c r="L658" s="89">
        <v>80961</v>
      </c>
      <c r="M658" s="89">
        <v>79697</v>
      </c>
      <c r="N658" s="89">
        <v>77763</v>
      </c>
      <c r="O658" s="89">
        <v>75928</v>
      </c>
      <c r="P658" s="89">
        <v>73831</v>
      </c>
      <c r="Q658" s="89">
        <v>71758</v>
      </c>
      <c r="R658" s="89">
        <v>70659</v>
      </c>
      <c r="S658" s="89">
        <v>69237</v>
      </c>
      <c r="T658" s="89">
        <v>66938</v>
      </c>
      <c r="U658" s="89">
        <v>65163</v>
      </c>
      <c r="V658" s="89">
        <v>62711</v>
      </c>
      <c r="W658" s="89">
        <v>60844</v>
      </c>
      <c r="X658" s="89">
        <v>58930</v>
      </c>
      <c r="Y658" s="89">
        <v>56943</v>
      </c>
      <c r="Z658" s="89">
        <v>54850</v>
      </c>
      <c r="AA658" s="89">
        <v>52905</v>
      </c>
      <c r="AB658" s="89">
        <v>51104</v>
      </c>
      <c r="AC658" s="89">
        <v>49218</v>
      </c>
      <c r="AD658" s="89">
        <v>47220</v>
      </c>
      <c r="AE658" s="89">
        <v>45402</v>
      </c>
      <c r="AF658" s="89">
        <v>43605</v>
      </c>
      <c r="AG658" s="89">
        <v>41855</v>
      </c>
      <c r="AH658" s="89">
        <v>40166</v>
      </c>
      <c r="AI658" s="89">
        <v>38466</v>
      </c>
      <c r="AJ658" s="89">
        <v>36564</v>
      </c>
      <c r="AK658" s="89">
        <v>35150</v>
      </c>
      <c r="AL658" s="89">
        <v>32921</v>
      </c>
      <c r="AM658" s="89">
        <v>31518</v>
      </c>
      <c r="AN658" s="89">
        <v>30352</v>
      </c>
      <c r="AO658" s="89">
        <v>29145</v>
      </c>
      <c r="AP658" s="89">
        <v>27924</v>
      </c>
      <c r="AQ658" s="93">
        <v>26972</v>
      </c>
      <c r="AR658" s="89">
        <v>26024</v>
      </c>
      <c r="AS658" s="89">
        <v>24944</v>
      </c>
      <c r="AT658" s="89">
        <v>23953</v>
      </c>
      <c r="AU658" s="89">
        <v>21416</v>
      </c>
      <c r="AV658" s="93">
        <v>20535</v>
      </c>
      <c r="AW658" s="89">
        <v>19742</v>
      </c>
      <c r="AX658">
        <v>19000</v>
      </c>
      <c r="AY658">
        <v>18340.943729496812</v>
      </c>
      <c r="AZ658">
        <v>17657.776283005202</v>
      </c>
      <c r="BA658">
        <v>17058.05476081965</v>
      </c>
      <c r="BB658">
        <v>16440.255824445809</v>
      </c>
      <c r="BC658">
        <v>15897.210969699303</v>
      </c>
      <c r="BD658">
        <v>15350.130721016683</v>
      </c>
      <c r="BE658">
        <v>14866.185376769845</v>
      </c>
      <c r="BF658">
        <v>14374.481120469323</v>
      </c>
      <c r="BG658">
        <v>13939.128248013303</v>
      </c>
      <c r="BH658">
        <v>13490.429658549074</v>
      </c>
      <c r="BI658">
        <v>13089.079432919098</v>
      </c>
      <c r="BJ658">
        <v>12691.76817401458</v>
      </c>
      <c r="BK658">
        <v>12336.036430506636</v>
      </c>
      <c r="BL658">
        <v>11967.83503885665</v>
      </c>
      <c r="BM658">
        <v>11635.713271102524</v>
      </c>
      <c r="BN658">
        <v>11299.670748257837</v>
      </c>
      <c r="BO658">
        <v>10992.015492377235</v>
      </c>
      <c r="BP658">
        <v>10668.727545401764</v>
      </c>
      <c r="BQ658">
        <v>10372.302241230529</v>
      </c>
      <c r="BR658">
        <v>10053.77035448459</v>
      </c>
      <c r="BS658">
        <v>9757.6628597885119</v>
      </c>
      <c r="BT658" s="94"/>
      <c r="BU658" s="94"/>
      <c r="BV658" s="94"/>
      <c r="BW658" s="94"/>
      <c r="BX658" s="94"/>
      <c r="BY658" s="94"/>
      <c r="BZ658" s="94"/>
      <c r="CA658" s="94"/>
      <c r="CB658" s="94"/>
      <c r="CC658" s="94"/>
      <c r="CD658" s="94"/>
      <c r="CE658" s="94"/>
      <c r="CF658" s="94"/>
      <c r="CG658" s="94"/>
    </row>
    <row r="659" spans="1:85" ht="12.75" customHeight="1" x14ac:dyDescent="0.4">
      <c r="B659" s="95" t="s">
        <v>45</v>
      </c>
      <c r="C659" s="89" t="s">
        <v>30</v>
      </c>
      <c r="D659" s="89" t="s">
        <v>30</v>
      </c>
      <c r="E659" s="89" t="s">
        <v>30</v>
      </c>
      <c r="F659" s="89" t="s">
        <v>30</v>
      </c>
      <c r="G659" s="89">
        <v>79166.606264183283</v>
      </c>
      <c r="H659" s="89">
        <v>78805</v>
      </c>
      <c r="I659" s="89">
        <v>78563</v>
      </c>
      <c r="J659" s="89">
        <v>77594</v>
      </c>
      <c r="K659" s="89">
        <v>76395</v>
      </c>
      <c r="L659" s="89">
        <v>79526</v>
      </c>
      <c r="M659" s="89">
        <v>78710</v>
      </c>
      <c r="N659" s="89">
        <v>77338</v>
      </c>
      <c r="O659" s="89">
        <v>76047</v>
      </c>
      <c r="P659" s="89">
        <v>74556</v>
      </c>
      <c r="Q659" s="89">
        <v>72621</v>
      </c>
      <c r="R659" s="89">
        <v>72036</v>
      </c>
      <c r="S659" s="89">
        <v>70962</v>
      </c>
      <c r="T659" s="89">
        <v>69436</v>
      </c>
      <c r="U659" s="89">
        <v>67979</v>
      </c>
      <c r="V659" s="89">
        <v>66443</v>
      </c>
      <c r="W659" s="89">
        <v>64975</v>
      </c>
      <c r="X659" s="89">
        <v>63518</v>
      </c>
      <c r="Y659" s="89">
        <v>62020</v>
      </c>
      <c r="Z659" s="89">
        <v>60566</v>
      </c>
      <c r="AA659" s="89">
        <v>59045</v>
      </c>
      <c r="AB659" s="89">
        <v>57537</v>
      </c>
      <c r="AC659" s="89">
        <v>56165</v>
      </c>
      <c r="AD659" s="89">
        <v>54914</v>
      </c>
      <c r="AE659" s="89">
        <v>53561</v>
      </c>
      <c r="AF659" s="89">
        <v>52188</v>
      </c>
      <c r="AG659" s="89">
        <v>50921</v>
      </c>
      <c r="AH659" s="89">
        <v>49663</v>
      </c>
      <c r="AI659" s="89">
        <v>48383</v>
      </c>
      <c r="AJ659" s="89">
        <v>46864</v>
      </c>
      <c r="AK659" s="89">
        <v>45703</v>
      </c>
      <c r="AL659" s="89">
        <v>43901</v>
      </c>
      <c r="AM659" s="89">
        <v>42771</v>
      </c>
      <c r="AN659" s="89">
        <v>41945</v>
      </c>
      <c r="AO659" s="89">
        <v>41161</v>
      </c>
      <c r="AP659" s="89">
        <v>40100</v>
      </c>
      <c r="AQ659" s="93">
        <v>39507</v>
      </c>
      <c r="AR659" s="89">
        <v>38754</v>
      </c>
      <c r="AS659" s="89">
        <v>37830</v>
      </c>
      <c r="AT659" s="89">
        <v>37008</v>
      </c>
      <c r="AU659" s="89">
        <v>31821</v>
      </c>
      <c r="AV659" s="93">
        <v>31039</v>
      </c>
      <c r="AW659" s="89">
        <v>30223</v>
      </c>
      <c r="AX659">
        <v>29455</v>
      </c>
      <c r="AY659">
        <v>28738.400470135781</v>
      </c>
      <c r="AZ659">
        <v>27970.627376754288</v>
      </c>
      <c r="BA659">
        <v>27281.020942972085</v>
      </c>
      <c r="BB659">
        <v>26576.540511886094</v>
      </c>
      <c r="BC659">
        <v>25941.449330600575</v>
      </c>
      <c r="BD659">
        <v>25278.641314727025</v>
      </c>
      <c r="BE659">
        <v>24680.811932501805</v>
      </c>
      <c r="BF659">
        <v>24044.85741607927</v>
      </c>
      <c r="BG659">
        <v>23452.634865690536</v>
      </c>
      <c r="BH659">
        <v>22850.372877596245</v>
      </c>
      <c r="BI659">
        <v>22295.439001190203</v>
      </c>
      <c r="BJ659">
        <v>21690.377071441428</v>
      </c>
      <c r="BK659">
        <v>21125.271984138242</v>
      </c>
      <c r="BL659">
        <v>20532.999783715753</v>
      </c>
      <c r="BM659">
        <v>19980.627283177735</v>
      </c>
      <c r="BN659">
        <v>19400.689365313232</v>
      </c>
      <c r="BO659">
        <v>18859.927617479247</v>
      </c>
      <c r="BP659">
        <v>18296.485939065191</v>
      </c>
      <c r="BQ659">
        <v>17772.604752715004</v>
      </c>
      <c r="BR659">
        <v>17227.712122129094</v>
      </c>
      <c r="BS659">
        <v>16721.990813211643</v>
      </c>
      <c r="BT659" s="94"/>
      <c r="BU659" s="94"/>
      <c r="BV659" s="94"/>
      <c r="BW659" s="94"/>
      <c r="BX659" s="94"/>
      <c r="BY659" s="94"/>
      <c r="BZ659" s="94"/>
      <c r="CA659" s="94"/>
      <c r="CB659" s="94"/>
      <c r="CC659" s="94"/>
      <c r="CD659" s="94"/>
      <c r="CE659" s="94"/>
      <c r="CF659" s="94"/>
      <c r="CG659" s="94"/>
    </row>
    <row r="660" spans="1:85" ht="12.75" customHeight="1" x14ac:dyDescent="0.4">
      <c r="B660" s="95" t="s">
        <v>46</v>
      </c>
      <c r="C660" s="89" t="s">
        <v>30</v>
      </c>
      <c r="D660" s="89" t="s">
        <v>30</v>
      </c>
      <c r="E660" s="89" t="s">
        <v>30</v>
      </c>
      <c r="F660" s="89" t="s">
        <v>30</v>
      </c>
      <c r="G660" s="89">
        <v>35490.0649693456</v>
      </c>
      <c r="H660" s="89">
        <v>34929</v>
      </c>
      <c r="I660" s="89">
        <v>34448</v>
      </c>
      <c r="J660" s="89">
        <v>33734</v>
      </c>
      <c r="K660" s="89">
        <v>33208</v>
      </c>
      <c r="L660" s="89">
        <v>33893</v>
      </c>
      <c r="M660" s="89">
        <v>33494</v>
      </c>
      <c r="N660" s="89">
        <v>32765</v>
      </c>
      <c r="O660" s="89">
        <v>32081</v>
      </c>
      <c r="P660" s="89">
        <v>31321</v>
      </c>
      <c r="Q660" s="89">
        <v>30421</v>
      </c>
      <c r="R660" s="89">
        <v>30067</v>
      </c>
      <c r="S660" s="89">
        <v>29342</v>
      </c>
      <c r="T660" s="89">
        <v>28446</v>
      </c>
      <c r="U660" s="89">
        <v>27580</v>
      </c>
      <c r="V660" s="89">
        <v>26670</v>
      </c>
      <c r="W660" s="89">
        <v>25849</v>
      </c>
      <c r="X660" s="89">
        <v>25031</v>
      </c>
      <c r="Y660" s="89">
        <v>24165</v>
      </c>
      <c r="Z660" s="89">
        <v>23350</v>
      </c>
      <c r="AA660" s="89">
        <v>22565</v>
      </c>
      <c r="AB660" s="89">
        <v>21727</v>
      </c>
      <c r="AC660" s="89">
        <v>20949</v>
      </c>
      <c r="AD660" s="89">
        <v>20211</v>
      </c>
      <c r="AE660" s="89">
        <v>19541</v>
      </c>
      <c r="AF660" s="89">
        <v>18755</v>
      </c>
      <c r="AG660" s="89">
        <v>18003</v>
      </c>
      <c r="AH660" s="89">
        <v>17407</v>
      </c>
      <c r="AI660" s="89">
        <v>16808</v>
      </c>
      <c r="AJ660" s="89">
        <v>16039</v>
      </c>
      <c r="AK660" s="89">
        <v>15495</v>
      </c>
      <c r="AL660" s="89">
        <v>14645</v>
      </c>
      <c r="AM660" s="89">
        <v>14181</v>
      </c>
      <c r="AN660" s="89">
        <v>13723</v>
      </c>
      <c r="AO660" s="89">
        <v>13232</v>
      </c>
      <c r="AP660" s="89">
        <v>12727</v>
      </c>
      <c r="AQ660" s="93">
        <v>12336</v>
      </c>
      <c r="AR660" s="89">
        <v>11975</v>
      </c>
      <c r="AS660" s="89">
        <v>11575</v>
      </c>
      <c r="AT660" s="89">
        <v>11140</v>
      </c>
      <c r="AU660" s="89">
        <v>10047</v>
      </c>
      <c r="AV660" s="93">
        <v>9688</v>
      </c>
      <c r="AW660" s="89">
        <v>9308</v>
      </c>
      <c r="AX660">
        <v>8999</v>
      </c>
      <c r="AY660">
        <v>8694.7474068080537</v>
      </c>
      <c r="AZ660">
        <v>8381.609684397652</v>
      </c>
      <c r="BA660">
        <v>8106.1301534648292</v>
      </c>
      <c r="BB660">
        <v>7823.5303561916171</v>
      </c>
      <c r="BC660">
        <v>7570.7982922302972</v>
      </c>
      <c r="BD660">
        <v>7311.8404501798632</v>
      </c>
      <c r="BE660">
        <v>7080.7749952126142</v>
      </c>
      <c r="BF660">
        <v>6846.7842602480341</v>
      </c>
      <c r="BG660">
        <v>6635.3931065088846</v>
      </c>
      <c r="BH660">
        <v>6419.4809175892387</v>
      </c>
      <c r="BI660">
        <v>6225.0844724004855</v>
      </c>
      <c r="BJ660">
        <v>6023.0824387697176</v>
      </c>
      <c r="BK660">
        <v>5837.7601845834015</v>
      </c>
      <c r="BL660">
        <v>5648.8132465783774</v>
      </c>
      <c r="BM660">
        <v>5474.8069881656756</v>
      </c>
      <c r="BN660">
        <v>5293.8746913018813</v>
      </c>
      <c r="BO660">
        <v>5126.0231500470163</v>
      </c>
      <c r="BP660">
        <v>4950.815105947423</v>
      </c>
      <c r="BQ660">
        <v>4787.175058787685</v>
      </c>
      <c r="BR660">
        <v>4615.4424816036644</v>
      </c>
      <c r="BS660">
        <v>4454.0254799857703</v>
      </c>
      <c r="BT660" s="94"/>
      <c r="BU660" s="94"/>
      <c r="BV660" s="94"/>
      <c r="BW660" s="94"/>
      <c r="BX660" s="94"/>
      <c r="BY660" s="94"/>
      <c r="BZ660" s="94"/>
      <c r="CA660" s="94"/>
      <c r="CB660" s="94"/>
      <c r="CC660" s="94"/>
      <c r="CD660" s="94"/>
      <c r="CE660" s="94"/>
      <c r="CF660" s="94"/>
      <c r="CG660" s="94"/>
    </row>
    <row r="661" spans="1:85" ht="12.75" customHeight="1" x14ac:dyDescent="0.4">
      <c r="B661" s="95" t="s">
        <v>47</v>
      </c>
      <c r="C661" s="89" t="s">
        <v>30</v>
      </c>
      <c r="D661" s="89" t="s">
        <v>30</v>
      </c>
      <c r="E661" s="89" t="s">
        <v>30</v>
      </c>
      <c r="F661" s="89" t="s">
        <v>30</v>
      </c>
      <c r="G661" s="89">
        <v>35488.064852969961</v>
      </c>
      <c r="H661" s="89">
        <v>35242</v>
      </c>
      <c r="I661" s="89">
        <v>34931</v>
      </c>
      <c r="J661" s="89">
        <v>34637</v>
      </c>
      <c r="K661" s="89">
        <v>34116</v>
      </c>
      <c r="L661" s="89">
        <v>34909</v>
      </c>
      <c r="M661" s="89">
        <v>34360</v>
      </c>
      <c r="N661" s="89">
        <v>33571</v>
      </c>
      <c r="O661" s="89">
        <v>32884</v>
      </c>
      <c r="P661" s="89">
        <v>32127</v>
      </c>
      <c r="Q661" s="89">
        <v>31086</v>
      </c>
      <c r="R661" s="89">
        <v>30721</v>
      </c>
      <c r="S661" s="89">
        <v>30066</v>
      </c>
      <c r="T661" s="89">
        <v>29213</v>
      </c>
      <c r="U661" s="89">
        <v>28534</v>
      </c>
      <c r="V661" s="89">
        <v>27603</v>
      </c>
      <c r="W661" s="89">
        <v>26886</v>
      </c>
      <c r="X661" s="89">
        <v>26200</v>
      </c>
      <c r="Y661" s="89">
        <v>25591</v>
      </c>
      <c r="Z661" s="89">
        <v>24855</v>
      </c>
      <c r="AA661" s="89">
        <v>24096</v>
      </c>
      <c r="AB661" s="89">
        <v>23378</v>
      </c>
      <c r="AC661" s="89">
        <v>22685</v>
      </c>
      <c r="AD661" s="89">
        <v>21971</v>
      </c>
      <c r="AE661" s="89">
        <v>21348</v>
      </c>
      <c r="AF661" s="89">
        <v>20695</v>
      </c>
      <c r="AG661" s="89">
        <v>20014</v>
      </c>
      <c r="AH661" s="89">
        <v>19479</v>
      </c>
      <c r="AI661" s="89">
        <v>18926</v>
      </c>
      <c r="AJ661" s="89">
        <v>18203</v>
      </c>
      <c r="AK661" s="89">
        <v>17731</v>
      </c>
      <c r="AL661" s="89">
        <v>16900</v>
      </c>
      <c r="AM661" s="89">
        <v>16456</v>
      </c>
      <c r="AN661" s="89">
        <v>16028</v>
      </c>
      <c r="AO661" s="89">
        <v>15617</v>
      </c>
      <c r="AP661" s="89">
        <v>15193</v>
      </c>
      <c r="AQ661" s="93">
        <v>14820</v>
      </c>
      <c r="AR661" s="89">
        <v>14482</v>
      </c>
      <c r="AS661" s="89">
        <v>14094</v>
      </c>
      <c r="AT661" s="89">
        <v>13653</v>
      </c>
      <c r="AU661" s="89">
        <v>12387</v>
      </c>
      <c r="AV661" s="93">
        <v>12068</v>
      </c>
      <c r="AW661" s="89">
        <v>11728</v>
      </c>
      <c r="AX661">
        <v>11413</v>
      </c>
      <c r="AY661">
        <v>11097.786041788686</v>
      </c>
      <c r="AZ661">
        <v>10762.11270758295</v>
      </c>
      <c r="BA661">
        <v>10468.16942201551</v>
      </c>
      <c r="BB661">
        <v>10174.049542129207</v>
      </c>
      <c r="BC661">
        <v>9914.8833681799642</v>
      </c>
      <c r="BD661">
        <v>9643.5284450899471</v>
      </c>
      <c r="BE661">
        <v>9401.3805866656821</v>
      </c>
      <c r="BF661">
        <v>9146.7123901647647</v>
      </c>
      <c r="BG661">
        <v>8916.3264822042038</v>
      </c>
      <c r="BH661">
        <v>8672.5874208434288</v>
      </c>
      <c r="BI661">
        <v>8447.713142805469</v>
      </c>
      <c r="BJ661">
        <v>8208.350729751397</v>
      </c>
      <c r="BK661">
        <v>7987.5127607825934</v>
      </c>
      <c r="BL661">
        <v>7757.8853718626515</v>
      </c>
      <c r="BM661">
        <v>7548.8386556800615</v>
      </c>
      <c r="BN661">
        <v>7327.5730450930096</v>
      </c>
      <c r="BO661">
        <v>7121.7526367038517</v>
      </c>
      <c r="BP661">
        <v>6909.4431384051404</v>
      </c>
      <c r="BQ661">
        <v>6708.7691545414873</v>
      </c>
      <c r="BR661">
        <v>6493.1773350926924</v>
      </c>
      <c r="BS661">
        <v>6293.423526500429</v>
      </c>
      <c r="BT661" s="94"/>
      <c r="BU661" s="94"/>
      <c r="BV661" s="94"/>
      <c r="BW661" s="94"/>
      <c r="BX661" s="94"/>
      <c r="BY661" s="94"/>
      <c r="BZ661" s="94"/>
      <c r="CA661" s="94"/>
      <c r="CB661" s="94"/>
      <c r="CC661" s="94"/>
      <c r="CD661" s="94"/>
      <c r="CE661" s="94"/>
      <c r="CF661" s="94"/>
      <c r="CG661" s="94"/>
    </row>
    <row r="662" spans="1:85" ht="12.75" customHeight="1" x14ac:dyDescent="0.4">
      <c r="B662" s="95" t="s">
        <v>48</v>
      </c>
      <c r="C662" s="89" t="s">
        <v>30</v>
      </c>
      <c r="D662" s="89" t="s">
        <v>30</v>
      </c>
      <c r="E662" s="89" t="s">
        <v>30</v>
      </c>
      <c r="F662" s="89" t="s">
        <v>30</v>
      </c>
      <c r="G662" s="89">
        <v>14891.866474823188</v>
      </c>
      <c r="H662" s="89">
        <v>14752</v>
      </c>
      <c r="I662" s="89">
        <v>14442</v>
      </c>
      <c r="J662" s="89">
        <v>14131</v>
      </c>
      <c r="K662" s="89">
        <v>13854</v>
      </c>
      <c r="L662" s="89">
        <v>14012</v>
      </c>
      <c r="M662" s="89">
        <v>13754</v>
      </c>
      <c r="N662" s="89">
        <v>13455</v>
      </c>
      <c r="O662" s="89">
        <v>13085</v>
      </c>
      <c r="P662" s="89">
        <v>12738</v>
      </c>
      <c r="Q662" s="89">
        <v>12351</v>
      </c>
      <c r="R662" s="89">
        <v>12146</v>
      </c>
      <c r="S662" s="89">
        <v>10898</v>
      </c>
      <c r="T662" s="89">
        <v>10535</v>
      </c>
      <c r="U662" s="89">
        <v>10288</v>
      </c>
      <c r="V662" s="89">
        <v>9953</v>
      </c>
      <c r="W662" s="89">
        <v>9661</v>
      </c>
      <c r="X662" s="89">
        <v>9366</v>
      </c>
      <c r="Y662" s="89">
        <v>9077</v>
      </c>
      <c r="Z662" s="89">
        <v>8777</v>
      </c>
      <c r="AA662" s="89">
        <v>8459</v>
      </c>
      <c r="AB662" s="89">
        <v>8104</v>
      </c>
      <c r="AC662" s="89">
        <v>7790</v>
      </c>
      <c r="AD662" s="89">
        <v>7507</v>
      </c>
      <c r="AE662" s="89">
        <v>7218</v>
      </c>
      <c r="AF662" s="89">
        <v>6928</v>
      </c>
      <c r="AG662" s="89">
        <v>6681</v>
      </c>
      <c r="AH662" s="89">
        <v>6465</v>
      </c>
      <c r="AI662" s="89">
        <v>6211</v>
      </c>
      <c r="AJ662" s="89">
        <v>5940</v>
      </c>
      <c r="AK662" s="89">
        <v>5716</v>
      </c>
      <c r="AL662" s="89">
        <v>5440</v>
      </c>
      <c r="AM662" s="89">
        <v>5257</v>
      </c>
      <c r="AN662" s="89">
        <v>5077</v>
      </c>
      <c r="AO662" s="89">
        <v>4900</v>
      </c>
      <c r="AP662" s="89">
        <v>4719</v>
      </c>
      <c r="AQ662" s="93">
        <v>4585</v>
      </c>
      <c r="AR662" s="89">
        <v>4436</v>
      </c>
      <c r="AS662" s="89">
        <v>4275</v>
      </c>
      <c r="AT662" s="89">
        <v>4124</v>
      </c>
      <c r="AU662" s="89">
        <v>3635</v>
      </c>
      <c r="AV662" s="93">
        <v>3485</v>
      </c>
      <c r="AW662" s="89">
        <v>3373</v>
      </c>
      <c r="AX662">
        <v>3262</v>
      </c>
      <c r="AY662">
        <v>3148.8338799374246</v>
      </c>
      <c r="AZ662">
        <v>3032.0280536344994</v>
      </c>
      <c r="BA662">
        <v>2928.1816715994155</v>
      </c>
      <c r="BB662">
        <v>2824.3378422525971</v>
      </c>
      <c r="BC662">
        <v>2731.7528381628422</v>
      </c>
      <c r="BD662">
        <v>2633.1460433670604</v>
      </c>
      <c r="BE662">
        <v>2543.8980126614615</v>
      </c>
      <c r="BF662">
        <v>2459.3018058498392</v>
      </c>
      <c r="BG662">
        <v>2385.4670728805913</v>
      </c>
      <c r="BH662">
        <v>2299.6711358032398</v>
      </c>
      <c r="BI662">
        <v>2222.6586379589485</v>
      </c>
      <c r="BJ662">
        <v>2147.3688867252072</v>
      </c>
      <c r="BK662">
        <v>2078.8555244466543</v>
      </c>
      <c r="BL662">
        <v>2009.6457968065984</v>
      </c>
      <c r="BM662">
        <v>1947.0254590497505</v>
      </c>
      <c r="BN662">
        <v>1881.7098165215236</v>
      </c>
      <c r="BO662">
        <v>1821.7452227016406</v>
      </c>
      <c r="BP662">
        <v>1760.8529675354193</v>
      </c>
      <c r="BQ662">
        <v>1704.9487629968992</v>
      </c>
      <c r="BR662">
        <v>1649.88745108434</v>
      </c>
      <c r="BS662">
        <v>1599.4880080948446</v>
      </c>
      <c r="BT662" s="94"/>
      <c r="BU662" s="94"/>
      <c r="BV662" s="94"/>
      <c r="BW662" s="94"/>
      <c r="BX662" s="94"/>
      <c r="BY662" s="94"/>
      <c r="BZ662" s="94"/>
      <c r="CA662" s="94"/>
      <c r="CB662" s="94"/>
      <c r="CC662" s="94"/>
      <c r="CD662" s="94"/>
      <c r="CE662" s="94"/>
      <c r="CF662" s="94"/>
      <c r="CG662" s="94"/>
    </row>
    <row r="663" spans="1:85" ht="12.75" customHeight="1" x14ac:dyDescent="0.4">
      <c r="B663" s="95" t="s">
        <v>49</v>
      </c>
      <c r="C663" s="89" t="s">
        <v>30</v>
      </c>
      <c r="D663" s="89" t="s">
        <v>30</v>
      </c>
      <c r="E663" s="89" t="s">
        <v>30</v>
      </c>
      <c r="F663" s="89" t="s">
        <v>30</v>
      </c>
      <c r="G663" s="89">
        <v>663.03857852446265</v>
      </c>
      <c r="H663" s="89">
        <v>710</v>
      </c>
      <c r="I663" s="89">
        <v>708</v>
      </c>
      <c r="J663" s="89">
        <v>715</v>
      </c>
      <c r="K663" s="89">
        <v>732</v>
      </c>
      <c r="L663" s="89">
        <v>775</v>
      </c>
      <c r="M663" s="89">
        <v>786</v>
      </c>
      <c r="N663" s="89">
        <v>806</v>
      </c>
      <c r="O663" s="89">
        <v>786</v>
      </c>
      <c r="P663" s="89">
        <v>761</v>
      </c>
      <c r="Q663" s="89">
        <v>752</v>
      </c>
      <c r="R663" s="89">
        <v>758</v>
      </c>
      <c r="S663" s="89">
        <v>744</v>
      </c>
      <c r="T663" s="89">
        <v>741</v>
      </c>
      <c r="U663" s="89">
        <v>712</v>
      </c>
      <c r="V663" s="89">
        <v>696</v>
      </c>
      <c r="W663" s="89">
        <v>674</v>
      </c>
      <c r="X663" s="89">
        <v>654</v>
      </c>
      <c r="Y663" s="89">
        <v>645</v>
      </c>
      <c r="Z663" s="89">
        <v>649</v>
      </c>
      <c r="AA663" s="89">
        <v>649</v>
      </c>
      <c r="AB663" s="89">
        <v>633</v>
      </c>
      <c r="AC663" s="89">
        <v>621</v>
      </c>
      <c r="AD663" s="89">
        <v>590</v>
      </c>
      <c r="AE663" s="89">
        <v>582</v>
      </c>
      <c r="AF663" s="89">
        <v>566</v>
      </c>
      <c r="AG663" s="89">
        <v>553</v>
      </c>
      <c r="AH663" s="89">
        <v>563</v>
      </c>
      <c r="AI663" s="89">
        <v>548</v>
      </c>
      <c r="AJ663" s="89">
        <v>530</v>
      </c>
      <c r="AK663" s="89">
        <v>520</v>
      </c>
      <c r="AL663" s="89">
        <v>498</v>
      </c>
      <c r="AM663" s="89">
        <v>501</v>
      </c>
      <c r="AN663" s="89">
        <v>499</v>
      </c>
      <c r="AO663" s="89">
        <v>492</v>
      </c>
      <c r="AP663" s="89">
        <v>476</v>
      </c>
      <c r="AQ663" s="93">
        <v>450</v>
      </c>
      <c r="AR663" s="89">
        <v>462</v>
      </c>
      <c r="AS663" s="89">
        <v>431</v>
      </c>
      <c r="AT663" s="89">
        <v>425</v>
      </c>
      <c r="AU663" s="89">
        <v>359</v>
      </c>
      <c r="AV663" s="93">
        <v>353</v>
      </c>
      <c r="AW663" s="89">
        <v>347</v>
      </c>
      <c r="AX663">
        <v>339</v>
      </c>
      <c r="AY663">
        <v>331.92303124634407</v>
      </c>
      <c r="AZ663">
        <v>326.15676270396574</v>
      </c>
      <c r="BA663">
        <v>321.16907676344323</v>
      </c>
      <c r="BB663">
        <v>313.32775059948938</v>
      </c>
      <c r="BC663">
        <v>305.71251895060027</v>
      </c>
      <c r="BD663">
        <v>299.49588529518667</v>
      </c>
      <c r="BE663">
        <v>294.05725884477039</v>
      </c>
      <c r="BF663">
        <v>287.37124472441491</v>
      </c>
      <c r="BG663">
        <v>281.1031373560096</v>
      </c>
      <c r="BH663">
        <v>274.15375848488696</v>
      </c>
      <c r="BI663">
        <v>267.35914213451593</v>
      </c>
      <c r="BJ663">
        <v>262.26371620871038</v>
      </c>
      <c r="BK663">
        <v>258.00476161506981</v>
      </c>
      <c r="BL663">
        <v>251.95702613399823</v>
      </c>
      <c r="BM663">
        <v>246.22073701213239</v>
      </c>
      <c r="BN663">
        <v>240.9463395081122</v>
      </c>
      <c r="BO663">
        <v>236.34826043084894</v>
      </c>
      <c r="BP663">
        <v>230.42821444155985</v>
      </c>
      <c r="BQ663">
        <v>224.48082929006424</v>
      </c>
      <c r="BR663">
        <v>218.55304720037338</v>
      </c>
      <c r="BS663">
        <v>213.59754904881157</v>
      </c>
      <c r="BT663" s="94"/>
      <c r="BU663" s="94"/>
      <c r="BV663" s="94"/>
      <c r="BW663" s="94"/>
      <c r="BX663" s="94"/>
      <c r="BY663" s="94"/>
      <c r="BZ663" s="94"/>
      <c r="CA663" s="94"/>
      <c r="CB663" s="94"/>
      <c r="CC663" s="94"/>
      <c r="CD663" s="94"/>
      <c r="CE663" s="94"/>
      <c r="CF663" s="94"/>
      <c r="CG663" s="94"/>
    </row>
    <row r="664" spans="1:85" ht="12.75" customHeight="1" x14ac:dyDescent="0.4">
      <c r="B664" s="95" t="s">
        <v>50</v>
      </c>
      <c r="C664" s="89" t="s">
        <v>30</v>
      </c>
      <c r="D664" s="89" t="s">
        <v>30</v>
      </c>
      <c r="E664" s="89" t="s">
        <v>30</v>
      </c>
      <c r="F664" s="89" t="s">
        <v>30</v>
      </c>
      <c r="G664" s="89">
        <v>3651.2124437297334</v>
      </c>
      <c r="H664" s="89">
        <v>3406</v>
      </c>
      <c r="I664" s="89">
        <v>3359</v>
      </c>
      <c r="J664" s="89">
        <v>3316</v>
      </c>
      <c r="K664" s="89">
        <v>3303</v>
      </c>
      <c r="L664" s="89">
        <v>3523</v>
      </c>
      <c r="M664" s="89">
        <v>3581</v>
      </c>
      <c r="N664" s="89">
        <v>3566</v>
      </c>
      <c r="O664" s="89">
        <v>3493</v>
      </c>
      <c r="P664" s="89">
        <v>3522</v>
      </c>
      <c r="Q664" s="89">
        <v>3447</v>
      </c>
      <c r="R664" s="89">
        <v>3464</v>
      </c>
      <c r="S664" s="89">
        <v>3432</v>
      </c>
      <c r="T664" s="89">
        <v>3408</v>
      </c>
      <c r="U664" s="89">
        <v>3290</v>
      </c>
      <c r="V664" s="89">
        <v>3149</v>
      </c>
      <c r="W664" s="89">
        <v>3112</v>
      </c>
      <c r="X664" s="89">
        <v>3047</v>
      </c>
      <c r="Y664" s="89">
        <v>2958</v>
      </c>
      <c r="Z664" s="89">
        <v>2899</v>
      </c>
      <c r="AA664" s="89">
        <v>2791</v>
      </c>
      <c r="AB664" s="89">
        <v>2765</v>
      </c>
      <c r="AC664" s="89">
        <v>2703</v>
      </c>
      <c r="AD664" s="89">
        <v>2668</v>
      </c>
      <c r="AE664" s="89">
        <v>2563</v>
      </c>
      <c r="AF664" s="89">
        <v>2504</v>
      </c>
      <c r="AG664" s="89">
        <v>2471</v>
      </c>
      <c r="AH664" s="89">
        <v>2423</v>
      </c>
      <c r="AI664" s="89">
        <v>2363</v>
      </c>
      <c r="AJ664" s="89">
        <v>2290</v>
      </c>
      <c r="AK664" s="89">
        <v>2227</v>
      </c>
      <c r="AL664" s="89">
        <v>2152</v>
      </c>
      <c r="AM664" s="89">
        <v>2066</v>
      </c>
      <c r="AN664" s="89">
        <v>2023</v>
      </c>
      <c r="AO664" s="89">
        <v>1962</v>
      </c>
      <c r="AP664" s="89">
        <v>1892</v>
      </c>
      <c r="AQ664" s="93">
        <v>1822</v>
      </c>
      <c r="AR664" s="89">
        <v>1786</v>
      </c>
      <c r="AS664" s="89">
        <v>1720</v>
      </c>
      <c r="AT664" s="89">
        <v>1670</v>
      </c>
      <c r="AU664" s="89">
        <v>1426</v>
      </c>
      <c r="AV664" s="93">
        <v>1390</v>
      </c>
      <c r="AW664" s="89">
        <v>1364</v>
      </c>
      <c r="AX664">
        <v>1338</v>
      </c>
      <c r="AY664">
        <v>1301.0434698324341</v>
      </c>
      <c r="AZ664">
        <v>1264.3532460730596</v>
      </c>
      <c r="BA664">
        <v>1231.3899156645998</v>
      </c>
      <c r="BB664">
        <v>1196.1449219425713</v>
      </c>
      <c r="BC664">
        <v>1164.2830280588751</v>
      </c>
      <c r="BD664">
        <v>1132.9418646798208</v>
      </c>
      <c r="BE664">
        <v>1105.5629674624952</v>
      </c>
      <c r="BF664">
        <v>1075.7845580693515</v>
      </c>
      <c r="BG664">
        <v>1047.9973650804716</v>
      </c>
      <c r="BH664">
        <v>1019.6085291780466</v>
      </c>
      <c r="BI664">
        <v>994.18540353588526</v>
      </c>
      <c r="BJ664">
        <v>969.39557524414045</v>
      </c>
      <c r="BK664">
        <v>947.35430782463106</v>
      </c>
      <c r="BL664">
        <v>925.81634642375639</v>
      </c>
      <c r="BM664">
        <v>908.30830419798917</v>
      </c>
      <c r="BN664">
        <v>889.62111617716459</v>
      </c>
      <c r="BO664">
        <v>873.69061497369967</v>
      </c>
      <c r="BP664">
        <v>857.33891503634482</v>
      </c>
      <c r="BQ664">
        <v>842.18602762356602</v>
      </c>
      <c r="BR664">
        <v>826.04960292885721</v>
      </c>
      <c r="BS664">
        <v>813.18793220002613</v>
      </c>
      <c r="BT664" s="94"/>
      <c r="BU664" s="94"/>
      <c r="BV664" s="94"/>
      <c r="BW664" s="94"/>
      <c r="BX664" s="94"/>
      <c r="BY664" s="94"/>
      <c r="BZ664" s="94"/>
      <c r="CA664" s="94"/>
      <c r="CB664" s="94"/>
      <c r="CC664" s="94"/>
      <c r="CD664" s="94"/>
      <c r="CE664" s="94"/>
      <c r="CF664" s="94"/>
      <c r="CG664" s="94"/>
    </row>
    <row r="665" spans="1:85" ht="12.75" customHeight="1" x14ac:dyDescent="0.4">
      <c r="B665" s="95" t="s">
        <v>54</v>
      </c>
      <c r="C665" s="89" t="s">
        <v>30</v>
      </c>
      <c r="D665" s="89" t="s">
        <v>30</v>
      </c>
      <c r="E665" s="89" t="s">
        <v>30</v>
      </c>
      <c r="F665" s="89" t="s">
        <v>30</v>
      </c>
      <c r="G665" s="89">
        <v>0</v>
      </c>
      <c r="H665" s="89">
        <v>0</v>
      </c>
      <c r="I665" s="89">
        <v>0</v>
      </c>
      <c r="J665" s="89">
        <v>0</v>
      </c>
      <c r="K665" s="89">
        <v>0</v>
      </c>
      <c r="L665" s="89">
        <v>0</v>
      </c>
      <c r="M665" s="89">
        <v>0</v>
      </c>
      <c r="N665" s="89">
        <v>0</v>
      </c>
      <c r="O665" s="89">
        <v>0</v>
      </c>
      <c r="P665" s="89">
        <v>0</v>
      </c>
      <c r="Q665" s="89">
        <v>0</v>
      </c>
      <c r="R665" s="89">
        <v>0</v>
      </c>
      <c r="S665" s="89">
        <v>999</v>
      </c>
      <c r="T665" s="89">
        <v>984</v>
      </c>
      <c r="U665" s="89">
        <v>1016</v>
      </c>
      <c r="V665" s="89">
        <v>1005</v>
      </c>
      <c r="W665" s="89">
        <v>1061</v>
      </c>
      <c r="X665" s="89">
        <v>1068</v>
      </c>
      <c r="Y665" s="89">
        <v>1060</v>
      </c>
      <c r="Z665" s="89">
        <v>1034</v>
      </c>
      <c r="AA665" s="89">
        <v>1018</v>
      </c>
      <c r="AB665" s="89">
        <v>975</v>
      </c>
      <c r="AC665" s="89">
        <v>951</v>
      </c>
      <c r="AD665" s="89">
        <v>927</v>
      </c>
      <c r="AE665" s="89">
        <v>930</v>
      </c>
      <c r="AF665" s="89">
        <v>895</v>
      </c>
      <c r="AG665" s="89">
        <v>881</v>
      </c>
      <c r="AH665" s="89">
        <v>874</v>
      </c>
      <c r="AI665" s="89">
        <v>851</v>
      </c>
      <c r="AJ665" s="89">
        <v>838</v>
      </c>
      <c r="AK665" s="89">
        <v>811</v>
      </c>
      <c r="AL665" s="89">
        <v>808</v>
      </c>
      <c r="AM665" s="89">
        <v>790</v>
      </c>
      <c r="AN665" s="89">
        <v>767</v>
      </c>
      <c r="AO665" s="89">
        <v>756</v>
      </c>
      <c r="AP665" s="89">
        <v>723</v>
      </c>
      <c r="AQ665" s="93">
        <v>675</v>
      </c>
      <c r="AR665" s="89">
        <v>667</v>
      </c>
      <c r="AS665" s="89">
        <v>640</v>
      </c>
      <c r="AT665" s="89">
        <v>616</v>
      </c>
      <c r="AU665" s="89">
        <v>547</v>
      </c>
      <c r="AV665" s="93">
        <v>559</v>
      </c>
      <c r="AW665" s="89">
        <v>541</v>
      </c>
      <c r="AX665">
        <v>536</v>
      </c>
      <c r="AY665">
        <v>524.96398050967446</v>
      </c>
      <c r="AZ665">
        <v>511.44668890140548</v>
      </c>
      <c r="BA665">
        <v>497.71393008688824</v>
      </c>
      <c r="BB665">
        <v>484.54640728030625</v>
      </c>
      <c r="BC665">
        <v>473.36995739642009</v>
      </c>
      <c r="BD665">
        <v>462.77677869531965</v>
      </c>
      <c r="BE665">
        <v>453.47657784652853</v>
      </c>
      <c r="BF665">
        <v>443.6499960438249</v>
      </c>
      <c r="BG665">
        <v>434.25498704604399</v>
      </c>
      <c r="BH665">
        <v>422.33161733506881</v>
      </c>
      <c r="BI665">
        <v>410.10229761158246</v>
      </c>
      <c r="BJ665">
        <v>397.47476371449216</v>
      </c>
      <c r="BK665">
        <v>387.19995559496238</v>
      </c>
      <c r="BL665">
        <v>378.13117071998721</v>
      </c>
      <c r="BM665">
        <v>370.26490359622522</v>
      </c>
      <c r="BN665">
        <v>361.10845250699043</v>
      </c>
      <c r="BO665">
        <v>351.9716815275907</v>
      </c>
      <c r="BP665">
        <v>340.13624834115853</v>
      </c>
      <c r="BQ665">
        <v>329.611595303012</v>
      </c>
      <c r="BR665">
        <v>318.38242317678777</v>
      </c>
      <c r="BS665">
        <v>307.86435810613273</v>
      </c>
      <c r="BT665" s="94"/>
      <c r="BU665" s="94"/>
      <c r="BV665" s="94"/>
      <c r="BW665" s="94"/>
      <c r="BX665" s="94"/>
      <c r="BY665" s="94"/>
      <c r="BZ665" s="94"/>
      <c r="CA665" s="94"/>
      <c r="CB665" s="94"/>
      <c r="CC665" s="94"/>
      <c r="CD665" s="94"/>
      <c r="CE665" s="94"/>
      <c r="CF665" s="94"/>
      <c r="CG665" s="94"/>
    </row>
    <row r="666" spans="1:85" ht="12.75" customHeight="1" x14ac:dyDescent="0.4">
      <c r="B666" s="95" t="s">
        <v>55</v>
      </c>
      <c r="C666" s="95">
        <v>387747.13261276239</v>
      </c>
      <c r="D666" s="89" t="s">
        <v>30</v>
      </c>
      <c r="E666" s="95">
        <v>382775</v>
      </c>
      <c r="F666" s="89" t="s">
        <v>30</v>
      </c>
      <c r="G666" s="95">
        <v>378108</v>
      </c>
      <c r="H666" s="95">
        <v>373144</v>
      </c>
      <c r="I666" s="95">
        <v>368572</v>
      </c>
      <c r="J666" s="95">
        <v>362033</v>
      </c>
      <c r="K666" s="95">
        <v>355675</v>
      </c>
      <c r="L666" s="95">
        <v>366364</v>
      </c>
      <c r="M666" s="95">
        <v>361459</v>
      </c>
      <c r="N666" s="95">
        <v>353325</v>
      </c>
      <c r="O666" s="95">
        <v>345907</v>
      </c>
      <c r="P666" s="95">
        <v>337544</v>
      </c>
      <c r="Q666" s="95">
        <v>328248</v>
      </c>
      <c r="R666" s="95">
        <v>323657</v>
      </c>
      <c r="S666" s="95">
        <v>317655</v>
      </c>
      <c r="T666" s="95">
        <v>308547</v>
      </c>
      <c r="U666" s="95">
        <v>300803</v>
      </c>
      <c r="V666" s="95">
        <v>291364</v>
      </c>
      <c r="W666" s="95">
        <v>283823</v>
      </c>
      <c r="X666" s="95">
        <v>275534</v>
      </c>
      <c r="Y666" s="95">
        <v>267297</v>
      </c>
      <c r="Z666" s="95">
        <v>258921</v>
      </c>
      <c r="AA666" s="95">
        <v>250472</v>
      </c>
      <c r="AB666" s="95">
        <v>242363</v>
      </c>
      <c r="AC666" s="95">
        <v>234603</v>
      </c>
      <c r="AD666" s="95">
        <v>226555</v>
      </c>
      <c r="AE666" s="95">
        <v>219153</v>
      </c>
      <c r="AF666" s="95">
        <v>211330</v>
      </c>
      <c r="AG666" s="95">
        <v>204180</v>
      </c>
      <c r="AH666" s="95">
        <v>197316</v>
      </c>
      <c r="AI666" s="95">
        <v>190423</v>
      </c>
      <c r="AJ666" s="95">
        <v>182350</v>
      </c>
      <c r="AK666" s="95">
        <v>176232</v>
      </c>
      <c r="AL666" s="95">
        <v>166834</v>
      </c>
      <c r="AM666" s="95">
        <v>161184</v>
      </c>
      <c r="AN666" s="95">
        <v>156356</v>
      </c>
      <c r="AO666" s="95">
        <v>151543</v>
      </c>
      <c r="AP666" s="95">
        <v>146233</v>
      </c>
      <c r="AQ666" s="119">
        <v>142222</v>
      </c>
      <c r="AR666" s="95">
        <v>138283</v>
      </c>
      <c r="AS666" s="95">
        <v>133682</v>
      </c>
      <c r="AT666" s="95">
        <v>129248</v>
      </c>
      <c r="AU666" s="95">
        <v>114135</v>
      </c>
      <c r="AV666" s="119">
        <v>110246</v>
      </c>
      <c r="AW666" s="95">
        <v>106484</v>
      </c>
      <c r="AX666">
        <v>103107</v>
      </c>
      <c r="AY666">
        <v>99897.200253803036</v>
      </c>
      <c r="AZ666">
        <v>96543.433505195193</v>
      </c>
      <c r="BA666">
        <v>93573.983995140487</v>
      </c>
      <c r="BB666">
        <v>90550.294941872766</v>
      </c>
      <c r="BC666">
        <v>87867.377104208994</v>
      </c>
      <c r="BD666">
        <v>85126.57228777009</v>
      </c>
      <c r="BE666">
        <v>82685.104691588684</v>
      </c>
      <c r="BF666">
        <v>80166.884840318162</v>
      </c>
      <c r="BG666">
        <v>77891.508175524286</v>
      </c>
      <c r="BH666">
        <v>75556.292595733816</v>
      </c>
      <c r="BI666">
        <v>73443.561267921221</v>
      </c>
      <c r="BJ666">
        <v>71248.484322505275</v>
      </c>
      <c r="BK666">
        <v>69244.028630415676</v>
      </c>
      <c r="BL666">
        <v>67164.600461735856</v>
      </c>
      <c r="BM666">
        <v>65259.879575063242</v>
      </c>
      <c r="BN666">
        <v>63289.483941995248</v>
      </c>
      <c r="BO666">
        <v>61471.068178282745</v>
      </c>
      <c r="BP666">
        <v>59570.330984451437</v>
      </c>
      <c r="BQ666">
        <v>57807.467736365521</v>
      </c>
      <c r="BR666">
        <v>55957.030417355891</v>
      </c>
      <c r="BS666">
        <v>54243.180425874991</v>
      </c>
      <c r="BT666" s="94"/>
      <c r="BU666" s="94"/>
      <c r="BV666" s="94"/>
      <c r="BW666" s="94"/>
      <c r="BX666" s="94"/>
      <c r="BY666" s="94"/>
      <c r="BZ666" s="94"/>
      <c r="CA666" s="94"/>
      <c r="CB666" s="94"/>
      <c r="CC666" s="94"/>
      <c r="CD666" s="94"/>
      <c r="CE666" s="94"/>
      <c r="CF666" s="94"/>
      <c r="CG666" s="94"/>
    </row>
    <row r="667" spans="1:85" ht="12.75" customHeight="1" x14ac:dyDescent="0.4">
      <c r="A667" s="307"/>
      <c r="B667" s="95" t="s">
        <v>10</v>
      </c>
      <c r="BT667" s="94"/>
      <c r="BU667" s="94"/>
      <c r="BV667" s="94"/>
      <c r="BW667" s="94"/>
      <c r="BX667" s="94"/>
      <c r="BY667" s="94"/>
      <c r="BZ667" s="94"/>
      <c r="CA667" s="94"/>
      <c r="CB667" s="94"/>
      <c r="CC667" s="94"/>
      <c r="CD667" s="94"/>
      <c r="CE667" s="94"/>
      <c r="CF667" s="94"/>
      <c r="CG667" s="94"/>
    </row>
    <row r="677" spans="1:85" ht="12.75" customHeight="1" x14ac:dyDescent="0.4">
      <c r="A677" s="308" t="s">
        <v>5</v>
      </c>
      <c r="BT677" s="94"/>
      <c r="BU677" s="94"/>
      <c r="BV677" s="94"/>
      <c r="BW677" s="94"/>
      <c r="BX677" s="94"/>
      <c r="BY677" s="94"/>
      <c r="BZ677" s="94"/>
      <c r="CA677" s="94"/>
      <c r="CB677" s="94"/>
      <c r="CC677" s="94"/>
      <c r="CD677" s="94"/>
      <c r="CE677" s="94"/>
      <c r="CF677" s="94"/>
      <c r="CG677" s="94"/>
    </row>
    <row r="678" spans="1:85" ht="12.75" customHeight="1" x14ac:dyDescent="0.4">
      <c r="B678" s="95" t="s">
        <v>51</v>
      </c>
      <c r="C678" s="89" t="s">
        <v>30</v>
      </c>
      <c r="D678" s="89" t="s">
        <v>30</v>
      </c>
      <c r="E678" s="89" t="s">
        <v>30</v>
      </c>
      <c r="F678" s="89" t="s">
        <v>30</v>
      </c>
      <c r="G678" s="89">
        <v>107432.05227799904</v>
      </c>
      <c r="H678" s="89">
        <v>92040</v>
      </c>
      <c r="I678" s="89">
        <v>91949</v>
      </c>
      <c r="J678" s="89">
        <v>91143</v>
      </c>
      <c r="K678" s="89">
        <v>89887</v>
      </c>
      <c r="L678" s="89">
        <v>88873</v>
      </c>
      <c r="M678" s="89">
        <v>87882</v>
      </c>
      <c r="N678" s="89">
        <v>86379</v>
      </c>
      <c r="O678" s="89">
        <v>85198</v>
      </c>
      <c r="P678" s="89">
        <v>83539</v>
      </c>
      <c r="Q678" s="89">
        <v>82092</v>
      </c>
      <c r="R678" s="89">
        <v>80431</v>
      </c>
      <c r="S678" s="89">
        <v>78918</v>
      </c>
      <c r="T678" s="89">
        <v>77065</v>
      </c>
      <c r="U678" s="89">
        <v>75587</v>
      </c>
      <c r="V678" s="89">
        <v>73911</v>
      </c>
      <c r="W678" s="89">
        <v>72155</v>
      </c>
      <c r="X678" s="89">
        <v>70188</v>
      </c>
      <c r="Y678" s="89">
        <v>68170</v>
      </c>
      <c r="Z678" s="89">
        <v>66245</v>
      </c>
      <c r="AA678" s="89">
        <v>64251</v>
      </c>
      <c r="AB678" s="89">
        <v>62392</v>
      </c>
      <c r="AC678" s="89">
        <v>60634</v>
      </c>
      <c r="AD678" s="89">
        <v>58656</v>
      </c>
      <c r="AE678" s="89">
        <v>56872</v>
      </c>
      <c r="AF678" s="89">
        <v>54860</v>
      </c>
      <c r="AG678" s="89">
        <v>53011</v>
      </c>
      <c r="AH678" s="89">
        <v>51107</v>
      </c>
      <c r="AI678" s="89">
        <v>49349</v>
      </c>
      <c r="AJ678" s="89">
        <v>47537</v>
      </c>
      <c r="AK678" s="89">
        <v>45997</v>
      </c>
      <c r="AL678" s="89">
        <v>44135</v>
      </c>
      <c r="AM678" s="89">
        <v>42696</v>
      </c>
      <c r="AN678" s="89">
        <v>41129</v>
      </c>
      <c r="AO678" s="89">
        <v>39853</v>
      </c>
      <c r="AP678" s="89">
        <v>38584</v>
      </c>
      <c r="AQ678" s="93">
        <v>37313</v>
      </c>
      <c r="AR678" s="89">
        <v>36221</v>
      </c>
      <c r="AS678" s="89">
        <v>34901</v>
      </c>
      <c r="AT678" s="89">
        <v>33572</v>
      </c>
      <c r="AU678" s="89">
        <v>32331</v>
      </c>
      <c r="AV678" s="93">
        <v>31041</v>
      </c>
      <c r="AW678" s="89">
        <v>29929</v>
      </c>
      <c r="AX678">
        <v>29202</v>
      </c>
      <c r="AY678">
        <v>28260.464563514452</v>
      </c>
      <c r="AZ678">
        <v>27300.914822285315</v>
      </c>
      <c r="BA678">
        <v>26475.6059105924</v>
      </c>
      <c r="BB678">
        <v>25646.104472772622</v>
      </c>
      <c r="BC678">
        <v>24925.971973833064</v>
      </c>
      <c r="BD678">
        <v>24210.024861218728</v>
      </c>
      <c r="BE678">
        <v>23594.086808272546</v>
      </c>
      <c r="BF678">
        <v>22968.050678377414</v>
      </c>
      <c r="BG678">
        <v>22421.34441751241</v>
      </c>
      <c r="BH678">
        <v>21868.47833785104</v>
      </c>
      <c r="BI678">
        <v>21385.574913202898</v>
      </c>
      <c r="BJ678">
        <v>20888.996260638643</v>
      </c>
      <c r="BK678">
        <v>20445.064082750643</v>
      </c>
      <c r="BL678">
        <v>19985.200244173619</v>
      </c>
      <c r="BM678">
        <v>19568.909585838839</v>
      </c>
      <c r="BN678">
        <v>19137.937586362506</v>
      </c>
      <c r="BO678">
        <v>18744.398308216689</v>
      </c>
      <c r="BP678">
        <v>18330.458821450618</v>
      </c>
      <c r="BQ678">
        <v>17947.296698667051</v>
      </c>
      <c r="BR678">
        <v>17541.802265605034</v>
      </c>
      <c r="BS678">
        <v>17165.145273549027</v>
      </c>
      <c r="BT678" s="94"/>
      <c r="BU678" s="94"/>
      <c r="BV678" s="94"/>
      <c r="BW678" s="94"/>
      <c r="BX678" s="94"/>
      <c r="BY678" s="94"/>
      <c r="BZ678" s="94"/>
      <c r="CA678" s="94"/>
      <c r="CB678" s="94"/>
      <c r="CC678" s="94"/>
      <c r="CD678" s="94"/>
      <c r="CE678" s="94"/>
      <c r="CF678" s="94"/>
      <c r="CG678" s="94"/>
    </row>
    <row r="679" spans="1:85" ht="12.75" customHeight="1" x14ac:dyDescent="0.4">
      <c r="B679" s="95" t="s">
        <v>44</v>
      </c>
      <c r="C679" s="89" t="s">
        <v>30</v>
      </c>
      <c r="D679" s="89" t="s">
        <v>30</v>
      </c>
      <c r="E679" s="89" t="s">
        <v>30</v>
      </c>
      <c r="F679" s="89" t="s">
        <v>30</v>
      </c>
      <c r="G679" s="89">
        <v>72066.730754081145</v>
      </c>
      <c r="H679" s="89">
        <v>60872</v>
      </c>
      <c r="I679" s="89">
        <v>60726</v>
      </c>
      <c r="J679" s="89">
        <v>60375</v>
      </c>
      <c r="K679" s="89">
        <v>59647</v>
      </c>
      <c r="L679" s="89">
        <v>59034</v>
      </c>
      <c r="M679" s="89">
        <v>58257</v>
      </c>
      <c r="N679" s="89">
        <v>57316</v>
      </c>
      <c r="O679" s="89">
        <v>56470</v>
      </c>
      <c r="P679" s="89">
        <v>55329</v>
      </c>
      <c r="Q679" s="89">
        <v>54314</v>
      </c>
      <c r="R679" s="89">
        <v>53330</v>
      </c>
      <c r="S679" s="89">
        <v>52222</v>
      </c>
      <c r="T679" s="89">
        <v>50961</v>
      </c>
      <c r="U679" s="89">
        <v>49907</v>
      </c>
      <c r="V679" s="89">
        <v>48659</v>
      </c>
      <c r="W679" s="89">
        <v>47447</v>
      </c>
      <c r="X679" s="89">
        <v>46180</v>
      </c>
      <c r="Y679" s="89">
        <v>44880</v>
      </c>
      <c r="Z679" s="89">
        <v>43532</v>
      </c>
      <c r="AA679" s="89">
        <v>42216</v>
      </c>
      <c r="AB679" s="89">
        <v>40950</v>
      </c>
      <c r="AC679" s="89">
        <v>39680</v>
      </c>
      <c r="AD679" s="89">
        <v>38311</v>
      </c>
      <c r="AE679" s="89">
        <v>37014</v>
      </c>
      <c r="AF679" s="89">
        <v>35631</v>
      </c>
      <c r="AG679" s="89">
        <v>34283</v>
      </c>
      <c r="AH679" s="89">
        <v>32995</v>
      </c>
      <c r="AI679" s="89">
        <v>31794</v>
      </c>
      <c r="AJ679" s="89">
        <v>30491</v>
      </c>
      <c r="AK679" s="89">
        <v>29605</v>
      </c>
      <c r="AL679" s="89">
        <v>28382</v>
      </c>
      <c r="AM679" s="89">
        <v>27352</v>
      </c>
      <c r="AN679" s="89">
        <v>26302</v>
      </c>
      <c r="AO679" s="89">
        <v>25333</v>
      </c>
      <c r="AP679" s="89">
        <v>24478</v>
      </c>
      <c r="AQ679" s="93">
        <v>23594</v>
      </c>
      <c r="AR679" s="89">
        <v>22878</v>
      </c>
      <c r="AS679" s="89">
        <v>21928</v>
      </c>
      <c r="AT679" s="89">
        <v>21091</v>
      </c>
      <c r="AU679" s="89">
        <v>20272</v>
      </c>
      <c r="AV679" s="93">
        <v>19492</v>
      </c>
      <c r="AW679" s="89">
        <v>18838</v>
      </c>
      <c r="AX679">
        <v>18354</v>
      </c>
      <c r="AY679">
        <v>17783.401820942843</v>
      </c>
      <c r="AZ679">
        <v>17203.998244259885</v>
      </c>
      <c r="BA679">
        <v>16708.255741006349</v>
      </c>
      <c r="BB679">
        <v>16205.436033610113</v>
      </c>
      <c r="BC679">
        <v>15778.007494622396</v>
      </c>
      <c r="BD679">
        <v>15351.969241508399</v>
      </c>
      <c r="BE679">
        <v>14986.394928767342</v>
      </c>
      <c r="BF679">
        <v>14618.707560845709</v>
      </c>
      <c r="BG679">
        <v>14301.42924415497</v>
      </c>
      <c r="BH679">
        <v>13978.730244973127</v>
      </c>
      <c r="BI679">
        <v>13697.521434987682</v>
      </c>
      <c r="BJ679">
        <v>13419.93191615578</v>
      </c>
      <c r="BK679">
        <v>13177.165352837186</v>
      </c>
      <c r="BL679">
        <v>12920.866940189146</v>
      </c>
      <c r="BM679">
        <v>12691.221756710856</v>
      </c>
      <c r="BN679">
        <v>12452.489128407433</v>
      </c>
      <c r="BO679">
        <v>12237.373122342471</v>
      </c>
      <c r="BP679">
        <v>12010.98189501625</v>
      </c>
      <c r="BQ679">
        <v>11803.421657842036</v>
      </c>
      <c r="BR679">
        <v>11577.462689423126</v>
      </c>
      <c r="BS679">
        <v>11366.300559649211</v>
      </c>
      <c r="BT679" s="94"/>
      <c r="BU679" s="94"/>
      <c r="BV679" s="94"/>
      <c r="BW679" s="94"/>
      <c r="BX679" s="94"/>
      <c r="BY679" s="94"/>
      <c r="BZ679" s="94"/>
      <c r="CA679" s="94"/>
      <c r="CB679" s="94"/>
      <c r="CC679" s="94"/>
      <c r="CD679" s="94"/>
      <c r="CE679" s="94"/>
      <c r="CF679" s="94"/>
      <c r="CG679" s="94"/>
    </row>
    <row r="680" spans="1:85" ht="12.75" customHeight="1" x14ac:dyDescent="0.4">
      <c r="B680" s="95" t="s">
        <v>45</v>
      </c>
      <c r="C680" s="89" t="s">
        <v>30</v>
      </c>
      <c r="D680" s="89" t="s">
        <v>30</v>
      </c>
      <c r="E680" s="89" t="s">
        <v>30</v>
      </c>
      <c r="F680" s="89" t="s">
        <v>30</v>
      </c>
      <c r="G680" s="89">
        <v>69696.575167403382</v>
      </c>
      <c r="H680" s="89">
        <v>60675</v>
      </c>
      <c r="I680" s="89">
        <v>60893</v>
      </c>
      <c r="J680" s="89">
        <v>61280</v>
      </c>
      <c r="K680" s="89">
        <v>61307</v>
      </c>
      <c r="L680" s="89">
        <v>61320</v>
      </c>
      <c r="M680" s="89">
        <v>61133</v>
      </c>
      <c r="N680" s="89">
        <v>60705</v>
      </c>
      <c r="O680" s="89">
        <v>60248</v>
      </c>
      <c r="P680" s="89">
        <v>59667</v>
      </c>
      <c r="Q680" s="89">
        <v>58983</v>
      </c>
      <c r="R680" s="89">
        <v>58323</v>
      </c>
      <c r="S680" s="89">
        <v>57687</v>
      </c>
      <c r="T680" s="89">
        <v>56807</v>
      </c>
      <c r="U680" s="89">
        <v>55961</v>
      </c>
      <c r="V680" s="89">
        <v>55270</v>
      </c>
      <c r="W680" s="89">
        <v>54432</v>
      </c>
      <c r="X680" s="89">
        <v>53728</v>
      </c>
      <c r="Y680" s="89">
        <v>52866</v>
      </c>
      <c r="Z680" s="89">
        <v>51860</v>
      </c>
      <c r="AA680" s="89">
        <v>50957</v>
      </c>
      <c r="AB680" s="89">
        <v>49991</v>
      </c>
      <c r="AC680" s="89">
        <v>49117</v>
      </c>
      <c r="AD680" s="89">
        <v>48346</v>
      </c>
      <c r="AE680" s="89">
        <v>47598</v>
      </c>
      <c r="AF680" s="89">
        <v>46699</v>
      </c>
      <c r="AG680" s="89">
        <v>45764</v>
      </c>
      <c r="AH680" s="89">
        <v>44868</v>
      </c>
      <c r="AI680" s="89">
        <v>44033</v>
      </c>
      <c r="AJ680" s="89">
        <v>43262</v>
      </c>
      <c r="AK680" s="89">
        <v>42608</v>
      </c>
      <c r="AL680" s="89">
        <v>41809</v>
      </c>
      <c r="AM680" s="89">
        <v>41137</v>
      </c>
      <c r="AN680" s="89">
        <v>40563</v>
      </c>
      <c r="AO680" s="89">
        <v>40032</v>
      </c>
      <c r="AP680" s="89">
        <v>39620</v>
      </c>
      <c r="AQ680" s="93">
        <v>39140</v>
      </c>
      <c r="AR680" s="89">
        <v>38742</v>
      </c>
      <c r="AS680" s="89">
        <v>38120</v>
      </c>
      <c r="AT680" s="89">
        <v>37456</v>
      </c>
      <c r="AU680" s="89">
        <v>37027</v>
      </c>
      <c r="AV680" s="93">
        <v>36538</v>
      </c>
      <c r="AW680" s="89">
        <v>36125</v>
      </c>
      <c r="AX680">
        <v>36001</v>
      </c>
      <c r="AY680">
        <v>35578.215247191234</v>
      </c>
      <c r="AZ680">
        <v>35112.864756912641</v>
      </c>
      <c r="BA680">
        <v>34723.758139448953</v>
      </c>
      <c r="BB680">
        <v>34316.94750976612</v>
      </c>
      <c r="BC680">
        <v>33982.46657989853</v>
      </c>
      <c r="BD680">
        <v>33626.019658766229</v>
      </c>
      <c r="BE680">
        <v>33314.907050384165</v>
      </c>
      <c r="BF680">
        <v>32970.142898579819</v>
      </c>
      <c r="BG680">
        <v>32670.70976217615</v>
      </c>
      <c r="BH680">
        <v>32343.782164074117</v>
      </c>
      <c r="BI680">
        <v>32047.964935514901</v>
      </c>
      <c r="BJ680">
        <v>31706.347561518414</v>
      </c>
      <c r="BK680">
        <v>31394.737081744435</v>
      </c>
      <c r="BL680">
        <v>31048.428788360685</v>
      </c>
      <c r="BM680">
        <v>30725.414382594539</v>
      </c>
      <c r="BN680">
        <v>30373.766127116742</v>
      </c>
      <c r="BO680">
        <v>30050.967930550949</v>
      </c>
      <c r="BP680">
        <v>29684.881108660655</v>
      </c>
      <c r="BQ680">
        <v>29340.529130775845</v>
      </c>
      <c r="BR680">
        <v>28963.898310262324</v>
      </c>
      <c r="BS680">
        <v>28607.914833020899</v>
      </c>
      <c r="BT680" s="94"/>
      <c r="BU680" s="94"/>
      <c r="BV680" s="94"/>
      <c r="BW680" s="94"/>
      <c r="BX680" s="94"/>
      <c r="BY680" s="94"/>
      <c r="BZ680" s="94"/>
      <c r="CA680" s="94"/>
      <c r="CB680" s="94"/>
      <c r="CC680" s="94"/>
      <c r="CD680" s="94"/>
      <c r="CE680" s="94"/>
      <c r="CF680" s="94"/>
      <c r="CG680" s="94"/>
    </row>
    <row r="681" spans="1:85" ht="12.75" customHeight="1" x14ac:dyDescent="0.4">
      <c r="B681" s="95" t="s">
        <v>46</v>
      </c>
      <c r="C681" s="89" t="s">
        <v>30</v>
      </c>
      <c r="D681" s="89" t="s">
        <v>30</v>
      </c>
      <c r="E681" s="89" t="s">
        <v>30</v>
      </c>
      <c r="F681" s="89" t="s">
        <v>30</v>
      </c>
      <c r="G681" s="89">
        <v>25343.663661429386</v>
      </c>
      <c r="H681" s="89">
        <v>20554</v>
      </c>
      <c r="I681" s="89">
        <v>20427</v>
      </c>
      <c r="J681" s="89">
        <v>20263</v>
      </c>
      <c r="K681" s="89">
        <v>20127</v>
      </c>
      <c r="L681" s="89">
        <v>20006</v>
      </c>
      <c r="M681" s="89">
        <v>19883</v>
      </c>
      <c r="N681" s="89">
        <v>19620</v>
      </c>
      <c r="O681" s="89">
        <v>19398</v>
      </c>
      <c r="P681" s="89">
        <v>19124</v>
      </c>
      <c r="Q681" s="89">
        <v>18796</v>
      </c>
      <c r="R681" s="89">
        <v>18606</v>
      </c>
      <c r="S681" s="89">
        <v>18297</v>
      </c>
      <c r="T681" s="89">
        <v>17896</v>
      </c>
      <c r="U681" s="89">
        <v>17530</v>
      </c>
      <c r="V681" s="89">
        <v>17164</v>
      </c>
      <c r="W681" s="89">
        <v>16788</v>
      </c>
      <c r="X681" s="89">
        <v>16395</v>
      </c>
      <c r="Y681" s="89">
        <v>15986</v>
      </c>
      <c r="Z681" s="89">
        <v>15548</v>
      </c>
      <c r="AA681" s="89">
        <v>15145</v>
      </c>
      <c r="AB681" s="89">
        <v>14736</v>
      </c>
      <c r="AC681" s="89">
        <v>14390</v>
      </c>
      <c r="AD681" s="89">
        <v>13998</v>
      </c>
      <c r="AE681" s="89">
        <v>13598</v>
      </c>
      <c r="AF681" s="89">
        <v>13169</v>
      </c>
      <c r="AG681" s="89">
        <v>12769</v>
      </c>
      <c r="AH681" s="89">
        <v>12400</v>
      </c>
      <c r="AI681" s="89">
        <v>12045</v>
      </c>
      <c r="AJ681" s="89">
        <v>11633</v>
      </c>
      <c r="AK681" s="89">
        <v>11337</v>
      </c>
      <c r="AL681" s="89">
        <v>10987</v>
      </c>
      <c r="AM681" s="89">
        <v>10699</v>
      </c>
      <c r="AN681" s="89">
        <v>10373</v>
      </c>
      <c r="AO681" s="89">
        <v>10051</v>
      </c>
      <c r="AP681" s="89">
        <v>9799</v>
      </c>
      <c r="AQ681" s="93">
        <v>9529</v>
      </c>
      <c r="AR681" s="89">
        <v>9340</v>
      </c>
      <c r="AS681" s="89">
        <v>9114</v>
      </c>
      <c r="AT681" s="89">
        <v>8817</v>
      </c>
      <c r="AU681" s="89">
        <v>8628</v>
      </c>
      <c r="AV681" s="93">
        <v>8406</v>
      </c>
      <c r="AW681" s="89">
        <v>8202</v>
      </c>
      <c r="AX681">
        <v>8122</v>
      </c>
      <c r="AY681">
        <v>7941.0983631994459</v>
      </c>
      <c r="AZ681">
        <v>7758.4952858009046</v>
      </c>
      <c r="BA681">
        <v>7604.7369368165218</v>
      </c>
      <c r="BB681">
        <v>7449.1698068478745</v>
      </c>
      <c r="BC681">
        <v>7316.0047712760706</v>
      </c>
      <c r="BD681">
        <v>7179.1188752045728</v>
      </c>
      <c r="BE681">
        <v>7061.4325548290963</v>
      </c>
      <c r="BF681">
        <v>6938.893410626174</v>
      </c>
      <c r="BG681">
        <v>6831.7023262988869</v>
      </c>
      <c r="BH681">
        <v>6725.6857883714265</v>
      </c>
      <c r="BI681">
        <v>6636.5048612039282</v>
      </c>
      <c r="BJ681">
        <v>6536.0101532128101</v>
      </c>
      <c r="BK681">
        <v>6444.0413254732475</v>
      </c>
      <c r="BL681">
        <v>6347.8500118180027</v>
      </c>
      <c r="BM681">
        <v>6260.2531443442995</v>
      </c>
      <c r="BN681">
        <v>6164.6675869406236</v>
      </c>
      <c r="BO681">
        <v>6075.0644907794349</v>
      </c>
      <c r="BP681">
        <v>5980.0859247953149</v>
      </c>
      <c r="BQ681">
        <v>5891.3514966764651</v>
      </c>
      <c r="BR681">
        <v>5796.629340489194</v>
      </c>
      <c r="BS681">
        <v>5708.0372788890272</v>
      </c>
      <c r="BT681" s="94"/>
      <c r="BU681" s="94"/>
      <c r="BV681" s="94"/>
      <c r="BW681" s="94"/>
      <c r="BX681" s="94"/>
      <c r="BY681" s="94"/>
      <c r="BZ681" s="94"/>
      <c r="CA681" s="94"/>
      <c r="CB681" s="94"/>
      <c r="CC681" s="94"/>
      <c r="CD681" s="94"/>
      <c r="CE681" s="94"/>
      <c r="CF681" s="94"/>
      <c r="CG681" s="94"/>
    </row>
    <row r="682" spans="1:85" ht="12.75" customHeight="1" x14ac:dyDescent="0.4">
      <c r="B682" s="95" t="s">
        <v>47</v>
      </c>
      <c r="C682" s="89" t="s">
        <v>30</v>
      </c>
      <c r="D682" s="89" t="s">
        <v>30</v>
      </c>
      <c r="E682" s="89" t="s">
        <v>30</v>
      </c>
      <c r="F682" s="89" t="s">
        <v>30</v>
      </c>
      <c r="G682" s="89">
        <v>26478.738172348898</v>
      </c>
      <c r="H682" s="89">
        <v>22038</v>
      </c>
      <c r="I682" s="89">
        <v>22038</v>
      </c>
      <c r="J682" s="89">
        <v>22063</v>
      </c>
      <c r="K682" s="89">
        <v>21957</v>
      </c>
      <c r="L682" s="89">
        <v>21817</v>
      </c>
      <c r="M682" s="89">
        <v>21726</v>
      </c>
      <c r="N682" s="89">
        <v>21483</v>
      </c>
      <c r="O682" s="89">
        <v>21274</v>
      </c>
      <c r="P682" s="89">
        <v>20967</v>
      </c>
      <c r="Q682" s="89">
        <v>20663</v>
      </c>
      <c r="R682" s="89">
        <v>20395</v>
      </c>
      <c r="S682" s="89">
        <v>20030</v>
      </c>
      <c r="T682" s="89">
        <v>19651</v>
      </c>
      <c r="U682" s="89">
        <v>19268</v>
      </c>
      <c r="V682" s="89">
        <v>18822</v>
      </c>
      <c r="W682" s="89">
        <v>18427</v>
      </c>
      <c r="X682" s="89">
        <v>18065</v>
      </c>
      <c r="Y682" s="89">
        <v>17779</v>
      </c>
      <c r="Z682" s="89">
        <v>17415</v>
      </c>
      <c r="AA682" s="89">
        <v>17080</v>
      </c>
      <c r="AB682" s="89">
        <v>16743</v>
      </c>
      <c r="AC682" s="89">
        <v>16420</v>
      </c>
      <c r="AD682" s="89">
        <v>16086</v>
      </c>
      <c r="AE682" s="89">
        <v>15727</v>
      </c>
      <c r="AF682" s="89">
        <v>15385</v>
      </c>
      <c r="AG682" s="89">
        <v>14949</v>
      </c>
      <c r="AH682" s="89">
        <v>14683</v>
      </c>
      <c r="AI682" s="89">
        <v>14349</v>
      </c>
      <c r="AJ682" s="89">
        <v>13970</v>
      </c>
      <c r="AK682" s="89">
        <v>13705</v>
      </c>
      <c r="AL682" s="89">
        <v>13360</v>
      </c>
      <c r="AM682" s="89">
        <v>13120</v>
      </c>
      <c r="AN682" s="89">
        <v>12883</v>
      </c>
      <c r="AO682" s="89">
        <v>12617</v>
      </c>
      <c r="AP682" s="89">
        <v>12485</v>
      </c>
      <c r="AQ682" s="93">
        <v>12271</v>
      </c>
      <c r="AR682" s="89">
        <v>12098</v>
      </c>
      <c r="AS682" s="89">
        <v>11884</v>
      </c>
      <c r="AT682" s="89">
        <v>11646</v>
      </c>
      <c r="AU682" s="89">
        <v>11499</v>
      </c>
      <c r="AV682" s="93">
        <v>11295</v>
      </c>
      <c r="AW682" s="89">
        <v>11062</v>
      </c>
      <c r="AX682">
        <v>11017</v>
      </c>
      <c r="AY682">
        <v>10841.783578706285</v>
      </c>
      <c r="AZ682">
        <v>10659.319994023615</v>
      </c>
      <c r="BA682">
        <v>10508.183019581889</v>
      </c>
      <c r="BB682">
        <v>10349.003092462201</v>
      </c>
      <c r="BC682">
        <v>10210.568295579162</v>
      </c>
      <c r="BD682">
        <v>10063.748931201455</v>
      </c>
      <c r="BE682">
        <v>9935.3452646434507</v>
      </c>
      <c r="BF682">
        <v>9802.4431582178986</v>
      </c>
      <c r="BG682">
        <v>9685.7956036050018</v>
      </c>
      <c r="BH682">
        <v>9558.2435546500383</v>
      </c>
      <c r="BI682">
        <v>9442.0127449091524</v>
      </c>
      <c r="BJ682">
        <v>9312.0739534714776</v>
      </c>
      <c r="BK682">
        <v>9192.8667959154081</v>
      </c>
      <c r="BL682">
        <v>9068.1374075227122</v>
      </c>
      <c r="BM682">
        <v>8955.5871678357762</v>
      </c>
      <c r="BN682">
        <v>8832.7114299873956</v>
      </c>
      <c r="BO682">
        <v>8716.935081398693</v>
      </c>
      <c r="BP682">
        <v>8591.2701327105442</v>
      </c>
      <c r="BQ682">
        <v>8473.8691120018048</v>
      </c>
      <c r="BR682">
        <v>8346.0158324089462</v>
      </c>
      <c r="BS682">
        <v>8224.2620706851194</v>
      </c>
      <c r="BT682" s="94"/>
      <c r="BU682" s="94"/>
      <c r="BV682" s="94"/>
      <c r="BW682" s="94"/>
      <c r="BX682" s="94"/>
      <c r="BY682" s="94"/>
      <c r="BZ682" s="94"/>
      <c r="CA682" s="94"/>
      <c r="CB682" s="94"/>
      <c r="CC682" s="94"/>
      <c r="CD682" s="94"/>
      <c r="CE682" s="94"/>
      <c r="CF682" s="94"/>
      <c r="CG682" s="94"/>
    </row>
    <row r="683" spans="1:85" ht="12.75" customHeight="1" x14ac:dyDescent="0.4">
      <c r="B683" s="95" t="s">
        <v>48</v>
      </c>
      <c r="C683" s="89" t="s">
        <v>30</v>
      </c>
      <c r="D683" s="89" t="s">
        <v>30</v>
      </c>
      <c r="E683" s="89" t="s">
        <v>30</v>
      </c>
      <c r="F683" s="89" t="s">
        <v>30</v>
      </c>
      <c r="G683" s="89">
        <v>12140.796971421069</v>
      </c>
      <c r="H683" s="89">
        <v>9992</v>
      </c>
      <c r="I683" s="89">
        <v>9857</v>
      </c>
      <c r="J683" s="89">
        <v>9778</v>
      </c>
      <c r="K683" s="89">
        <v>9763</v>
      </c>
      <c r="L683" s="89">
        <v>9606</v>
      </c>
      <c r="M683" s="89">
        <v>9498</v>
      </c>
      <c r="N683" s="89">
        <v>9431</v>
      </c>
      <c r="O683" s="89">
        <v>9310</v>
      </c>
      <c r="P683" s="89">
        <v>9180</v>
      </c>
      <c r="Q683" s="89">
        <v>8976</v>
      </c>
      <c r="R683" s="89">
        <v>8848</v>
      </c>
      <c r="S683" s="89">
        <v>7746</v>
      </c>
      <c r="T683" s="89">
        <v>7535</v>
      </c>
      <c r="U683" s="89">
        <v>7396</v>
      </c>
      <c r="V683" s="89">
        <v>7237</v>
      </c>
      <c r="W683" s="89">
        <v>7046</v>
      </c>
      <c r="X683" s="89">
        <v>6864</v>
      </c>
      <c r="Y683" s="89">
        <v>6686</v>
      </c>
      <c r="Z683" s="89">
        <v>6517</v>
      </c>
      <c r="AA683" s="89">
        <v>6310</v>
      </c>
      <c r="AB683" s="89">
        <v>6139</v>
      </c>
      <c r="AC683" s="89">
        <v>5948</v>
      </c>
      <c r="AD683" s="89">
        <v>5778</v>
      </c>
      <c r="AE683" s="89">
        <v>5604</v>
      </c>
      <c r="AF683" s="89">
        <v>5459</v>
      </c>
      <c r="AG683" s="89">
        <v>5319</v>
      </c>
      <c r="AH683" s="89">
        <v>5168</v>
      </c>
      <c r="AI683" s="89">
        <v>5015</v>
      </c>
      <c r="AJ683" s="89">
        <v>4858</v>
      </c>
      <c r="AK683" s="89">
        <v>4708</v>
      </c>
      <c r="AL683" s="89">
        <v>4548</v>
      </c>
      <c r="AM683" s="89">
        <v>4432</v>
      </c>
      <c r="AN683" s="89">
        <v>4305</v>
      </c>
      <c r="AO683" s="89">
        <v>4176</v>
      </c>
      <c r="AP683" s="89">
        <v>4106</v>
      </c>
      <c r="AQ683" s="93">
        <v>4026</v>
      </c>
      <c r="AR683" s="89">
        <v>3942</v>
      </c>
      <c r="AS683" s="89">
        <v>3838</v>
      </c>
      <c r="AT683" s="89">
        <v>3714</v>
      </c>
      <c r="AU683" s="89">
        <v>3652</v>
      </c>
      <c r="AV683" s="93">
        <v>3554</v>
      </c>
      <c r="AW683" s="89">
        <v>3474</v>
      </c>
      <c r="AX683">
        <v>3443</v>
      </c>
      <c r="AY683">
        <v>3363.3691920182141</v>
      </c>
      <c r="AZ683">
        <v>3285.5610211865569</v>
      </c>
      <c r="BA683">
        <v>3218.9230324732766</v>
      </c>
      <c r="BB683">
        <v>3151.1474168131317</v>
      </c>
      <c r="BC683">
        <v>3091.6022788705927</v>
      </c>
      <c r="BD683">
        <v>3027.3615088727793</v>
      </c>
      <c r="BE683">
        <v>2970.1130002703144</v>
      </c>
      <c r="BF683">
        <v>2912.3629033393863</v>
      </c>
      <c r="BG683">
        <v>2862.6933769626603</v>
      </c>
      <c r="BH683">
        <v>2803.7850639958165</v>
      </c>
      <c r="BI683">
        <v>2749.0710514626467</v>
      </c>
      <c r="BJ683">
        <v>2697.648561355722</v>
      </c>
      <c r="BK683">
        <v>2651.0679879013592</v>
      </c>
      <c r="BL683">
        <v>2601.545646041458</v>
      </c>
      <c r="BM683">
        <v>2556.4347325631611</v>
      </c>
      <c r="BN683">
        <v>2505.4794329283459</v>
      </c>
      <c r="BO683">
        <v>2457.5220141245336</v>
      </c>
      <c r="BP683">
        <v>2411.4364434676154</v>
      </c>
      <c r="BQ683">
        <v>2369.2816550143789</v>
      </c>
      <c r="BR683">
        <v>2324.3855428370093</v>
      </c>
      <c r="BS683">
        <v>2281.1259535746167</v>
      </c>
      <c r="BT683" s="94"/>
      <c r="BU683" s="94"/>
      <c r="BV683" s="94"/>
      <c r="BW683" s="94"/>
      <c r="BX683" s="94"/>
      <c r="BY683" s="94"/>
      <c r="BZ683" s="94"/>
      <c r="CA683" s="94"/>
      <c r="CB683" s="94"/>
      <c r="CC683" s="94"/>
      <c r="CD683" s="94"/>
      <c r="CE683" s="94"/>
      <c r="CF683" s="94"/>
      <c r="CG683" s="94"/>
    </row>
    <row r="684" spans="1:85" ht="12.75" customHeight="1" x14ac:dyDescent="0.4">
      <c r="B684" s="95" t="s">
        <v>49</v>
      </c>
      <c r="C684" s="89" t="s">
        <v>30</v>
      </c>
      <c r="D684" s="89" t="s">
        <v>30</v>
      </c>
      <c r="E684" s="89" t="s">
        <v>30</v>
      </c>
      <c r="F684" s="89" t="s">
        <v>30</v>
      </c>
      <c r="G684" s="89">
        <v>1082.0710315549916</v>
      </c>
      <c r="H684" s="89">
        <v>1066</v>
      </c>
      <c r="I684" s="89">
        <v>1064</v>
      </c>
      <c r="J684" s="89">
        <v>1069</v>
      </c>
      <c r="K684" s="89">
        <v>1074</v>
      </c>
      <c r="L684" s="89">
        <v>1087</v>
      </c>
      <c r="M684" s="89">
        <v>1065</v>
      </c>
      <c r="N684" s="89">
        <v>1081</v>
      </c>
      <c r="O684" s="89">
        <v>1078</v>
      </c>
      <c r="P684" s="89">
        <v>1043</v>
      </c>
      <c r="Q684" s="89">
        <v>1032</v>
      </c>
      <c r="R684" s="89">
        <v>1043</v>
      </c>
      <c r="S684" s="89">
        <v>1023</v>
      </c>
      <c r="T684" s="89">
        <v>1000</v>
      </c>
      <c r="U684" s="89">
        <v>984</v>
      </c>
      <c r="V684" s="89">
        <v>970</v>
      </c>
      <c r="W684" s="89">
        <v>963</v>
      </c>
      <c r="X684" s="89">
        <v>957</v>
      </c>
      <c r="Y684" s="89">
        <v>939</v>
      </c>
      <c r="Z684" s="89">
        <v>920</v>
      </c>
      <c r="AA684" s="89">
        <v>906</v>
      </c>
      <c r="AB684" s="89">
        <v>889</v>
      </c>
      <c r="AC684" s="89">
        <v>863</v>
      </c>
      <c r="AD684" s="89">
        <v>829</v>
      </c>
      <c r="AE684" s="89">
        <v>828</v>
      </c>
      <c r="AF684" s="89">
        <v>818</v>
      </c>
      <c r="AG684" s="89">
        <v>799</v>
      </c>
      <c r="AH684" s="89">
        <v>801</v>
      </c>
      <c r="AI684" s="89">
        <v>800</v>
      </c>
      <c r="AJ684" s="89">
        <v>790</v>
      </c>
      <c r="AK684" s="89">
        <v>784</v>
      </c>
      <c r="AL684" s="89">
        <v>789</v>
      </c>
      <c r="AM684" s="89">
        <v>776</v>
      </c>
      <c r="AN684" s="89">
        <v>758</v>
      </c>
      <c r="AO684" s="89">
        <v>753</v>
      </c>
      <c r="AP684" s="89">
        <v>773</v>
      </c>
      <c r="AQ684" s="93">
        <v>771</v>
      </c>
      <c r="AR684" s="89">
        <v>782</v>
      </c>
      <c r="AS684" s="89">
        <v>772</v>
      </c>
      <c r="AT684" s="89">
        <v>761</v>
      </c>
      <c r="AU684" s="89">
        <v>755</v>
      </c>
      <c r="AV684" s="93">
        <v>751</v>
      </c>
      <c r="AW684" s="89">
        <v>758</v>
      </c>
      <c r="AX684">
        <v>765</v>
      </c>
      <c r="AY684">
        <v>762.87545212674536</v>
      </c>
      <c r="AZ684">
        <v>760.83818171839687</v>
      </c>
      <c r="BA684">
        <v>760.49939499711593</v>
      </c>
      <c r="BB684">
        <v>758.11058438746693</v>
      </c>
      <c r="BC684">
        <v>755.19040035886815</v>
      </c>
      <c r="BD684">
        <v>754.86545358370267</v>
      </c>
      <c r="BE684">
        <v>754.84278345509358</v>
      </c>
      <c r="BF684">
        <v>754.50228454482215</v>
      </c>
      <c r="BG684">
        <v>753.76988312696744</v>
      </c>
      <c r="BH684">
        <v>752.22421646412795</v>
      </c>
      <c r="BI684">
        <v>750.96412149526327</v>
      </c>
      <c r="BJ684">
        <v>749.05340627128555</v>
      </c>
      <c r="BK684">
        <v>747.59152720990232</v>
      </c>
      <c r="BL684">
        <v>745.42721674177574</v>
      </c>
      <c r="BM684">
        <v>743.09717471409499</v>
      </c>
      <c r="BN684">
        <v>739.08013399017625</v>
      </c>
      <c r="BO684">
        <v>734.69095086847221</v>
      </c>
      <c r="BP684">
        <v>731.7305227021352</v>
      </c>
      <c r="BQ684">
        <v>729.18637431668708</v>
      </c>
      <c r="BR684">
        <v>723.0283946078589</v>
      </c>
      <c r="BS684">
        <v>716.98215678342444</v>
      </c>
      <c r="BT684" s="94"/>
      <c r="BU684" s="94"/>
      <c r="BV684" s="94"/>
      <c r="BW684" s="94"/>
      <c r="BX684" s="94"/>
      <c r="BY684" s="94"/>
      <c r="BZ684" s="94"/>
      <c r="CA684" s="94"/>
      <c r="CB684" s="94"/>
      <c r="CC684" s="94"/>
      <c r="CD684" s="94"/>
      <c r="CE684" s="94"/>
      <c r="CF684" s="94"/>
      <c r="CG684" s="94"/>
    </row>
    <row r="685" spans="1:85" ht="12.75" customHeight="1" x14ac:dyDescent="0.4">
      <c r="B685" s="95" t="s">
        <v>50</v>
      </c>
      <c r="C685" s="89" t="s">
        <v>30</v>
      </c>
      <c r="D685" s="89" t="s">
        <v>30</v>
      </c>
      <c r="E685" s="89" t="s">
        <v>30</v>
      </c>
      <c r="F685" s="89" t="s">
        <v>30</v>
      </c>
      <c r="G685" s="89">
        <v>5666.3719637620907</v>
      </c>
      <c r="H685" s="89">
        <v>4686</v>
      </c>
      <c r="I685" s="89">
        <v>4724</v>
      </c>
      <c r="J685" s="89">
        <v>4745</v>
      </c>
      <c r="K685" s="89">
        <v>4745</v>
      </c>
      <c r="L685" s="89">
        <v>4764</v>
      </c>
      <c r="M685" s="89">
        <v>4829</v>
      </c>
      <c r="N685" s="89">
        <v>4849</v>
      </c>
      <c r="O685" s="89">
        <v>4807</v>
      </c>
      <c r="P685" s="89">
        <v>4822</v>
      </c>
      <c r="Q685" s="89">
        <v>4794</v>
      </c>
      <c r="R685" s="89">
        <v>4788</v>
      </c>
      <c r="S685" s="89">
        <v>4736</v>
      </c>
      <c r="T685" s="89">
        <v>4726</v>
      </c>
      <c r="U685" s="89">
        <v>4600</v>
      </c>
      <c r="V685" s="89">
        <v>4569</v>
      </c>
      <c r="W685" s="89">
        <v>4515</v>
      </c>
      <c r="X685" s="89">
        <v>4419</v>
      </c>
      <c r="Y685" s="89">
        <v>4340</v>
      </c>
      <c r="Z685" s="89">
        <v>4297</v>
      </c>
      <c r="AA685" s="89">
        <v>4221</v>
      </c>
      <c r="AB685" s="89">
        <v>4172</v>
      </c>
      <c r="AC685" s="89">
        <v>4137</v>
      </c>
      <c r="AD685" s="89">
        <v>4092</v>
      </c>
      <c r="AE685" s="89">
        <v>4039</v>
      </c>
      <c r="AF685" s="89">
        <v>3964</v>
      </c>
      <c r="AG685" s="89">
        <v>3916</v>
      </c>
      <c r="AH685" s="89">
        <v>3861</v>
      </c>
      <c r="AI685" s="89">
        <v>3803</v>
      </c>
      <c r="AJ685" s="89">
        <v>3698</v>
      </c>
      <c r="AK685" s="89">
        <v>3656</v>
      </c>
      <c r="AL685" s="89">
        <v>3615</v>
      </c>
      <c r="AM685" s="89">
        <v>3543</v>
      </c>
      <c r="AN685" s="89">
        <v>3512</v>
      </c>
      <c r="AO685" s="89">
        <v>3452</v>
      </c>
      <c r="AP685" s="89">
        <v>3428</v>
      </c>
      <c r="AQ685" s="93">
        <v>3378</v>
      </c>
      <c r="AR685" s="89">
        <v>3345</v>
      </c>
      <c r="AS685" s="89">
        <v>3268</v>
      </c>
      <c r="AT685" s="89">
        <v>3215</v>
      </c>
      <c r="AU685" s="89">
        <v>3145</v>
      </c>
      <c r="AV685" s="93">
        <v>3100</v>
      </c>
      <c r="AW685" s="89">
        <v>3022</v>
      </c>
      <c r="AX685">
        <v>3021</v>
      </c>
      <c r="AY685">
        <v>2961.642187485756</v>
      </c>
      <c r="AZ685">
        <v>2901.3561815514104</v>
      </c>
      <c r="BA685">
        <v>2849.9682879039055</v>
      </c>
      <c r="BB685">
        <v>2802.7934702919447</v>
      </c>
      <c r="BC685">
        <v>2761.6949106126199</v>
      </c>
      <c r="BD685">
        <v>2716.397402226281</v>
      </c>
      <c r="BE685">
        <v>2678.6550165052504</v>
      </c>
      <c r="BF685">
        <v>2641.9801969158825</v>
      </c>
      <c r="BG685">
        <v>2610.0011035898428</v>
      </c>
      <c r="BH685">
        <v>2576.2551291816503</v>
      </c>
      <c r="BI685">
        <v>2548.1910952896123</v>
      </c>
      <c r="BJ685">
        <v>2522.7081083702378</v>
      </c>
      <c r="BK685">
        <v>2501.865541083097</v>
      </c>
      <c r="BL685">
        <v>2477.6698264716019</v>
      </c>
      <c r="BM685">
        <v>2460.0986392659311</v>
      </c>
      <c r="BN685">
        <v>2438.8120356455138</v>
      </c>
      <c r="BO685">
        <v>2419.4552477595971</v>
      </c>
      <c r="BP685">
        <v>2398.4728875966057</v>
      </c>
      <c r="BQ685">
        <v>2379.5917052134828</v>
      </c>
      <c r="BR685">
        <v>2356.8026292851869</v>
      </c>
      <c r="BS685">
        <v>2338.1778182242779</v>
      </c>
      <c r="BT685" s="94"/>
      <c r="BU685" s="94"/>
      <c r="BV685" s="94"/>
      <c r="BW685" s="94"/>
      <c r="BX685" s="94"/>
      <c r="BY685" s="94"/>
      <c r="BZ685" s="94"/>
      <c r="CA685" s="94"/>
      <c r="CB685" s="94"/>
      <c r="CC685" s="94"/>
      <c r="CD685" s="94"/>
      <c r="CE685" s="94"/>
      <c r="CF685" s="94"/>
      <c r="CG685" s="94"/>
    </row>
    <row r="686" spans="1:85" ht="12.75" customHeight="1" x14ac:dyDescent="0.4">
      <c r="B686" s="95" t="s">
        <v>54</v>
      </c>
      <c r="C686" s="89" t="s">
        <v>30</v>
      </c>
      <c r="D686" s="89" t="s">
        <v>30</v>
      </c>
      <c r="E686" s="89" t="s">
        <v>30</v>
      </c>
      <c r="F686" s="89" t="s">
        <v>30</v>
      </c>
      <c r="G686" s="89">
        <v>0</v>
      </c>
      <c r="H686" s="89">
        <v>0</v>
      </c>
      <c r="I686" s="89">
        <v>0</v>
      </c>
      <c r="J686" s="89">
        <v>0</v>
      </c>
      <c r="K686" s="89">
        <v>0</v>
      </c>
      <c r="L686" s="89">
        <v>0</v>
      </c>
      <c r="M686" s="89">
        <v>0</v>
      </c>
      <c r="N686" s="89">
        <v>0</v>
      </c>
      <c r="O686" s="89">
        <v>0</v>
      </c>
      <c r="P686" s="89">
        <v>0</v>
      </c>
      <c r="Q686" s="89">
        <v>0</v>
      </c>
      <c r="R686" s="89">
        <v>0</v>
      </c>
      <c r="S686" s="89">
        <v>1018</v>
      </c>
      <c r="T686" s="89">
        <v>1018</v>
      </c>
      <c r="U686" s="89">
        <v>1067</v>
      </c>
      <c r="V686" s="89">
        <v>1053</v>
      </c>
      <c r="W686" s="89">
        <v>1103</v>
      </c>
      <c r="X686" s="89">
        <v>1105</v>
      </c>
      <c r="Y686" s="89">
        <v>1103</v>
      </c>
      <c r="Z686" s="89">
        <v>1081</v>
      </c>
      <c r="AA686" s="89">
        <v>1068</v>
      </c>
      <c r="AB686" s="89">
        <v>1050</v>
      </c>
      <c r="AC686" s="89">
        <v>1047</v>
      </c>
      <c r="AD686" s="89">
        <v>1049</v>
      </c>
      <c r="AE686" s="89">
        <v>1065</v>
      </c>
      <c r="AF686" s="89">
        <v>1071</v>
      </c>
      <c r="AG686" s="89">
        <v>1064</v>
      </c>
      <c r="AH686" s="89">
        <v>1074</v>
      </c>
      <c r="AI686" s="89">
        <v>1059</v>
      </c>
      <c r="AJ686" s="89">
        <v>1069</v>
      </c>
      <c r="AK686" s="89">
        <v>1063</v>
      </c>
      <c r="AL686" s="89">
        <v>1079</v>
      </c>
      <c r="AM686" s="89">
        <v>1088</v>
      </c>
      <c r="AN686" s="89">
        <v>1092</v>
      </c>
      <c r="AO686" s="89">
        <v>1085</v>
      </c>
      <c r="AP686" s="89">
        <v>1068</v>
      </c>
      <c r="AQ686" s="93">
        <v>1028</v>
      </c>
      <c r="AR686" s="89">
        <v>1012</v>
      </c>
      <c r="AS686" s="89">
        <v>998</v>
      </c>
      <c r="AT686" s="89">
        <v>1003</v>
      </c>
      <c r="AU686" s="89">
        <v>983</v>
      </c>
      <c r="AV686" s="93">
        <v>988</v>
      </c>
      <c r="AW686" s="89">
        <v>979</v>
      </c>
      <c r="AX686">
        <v>899</v>
      </c>
      <c r="AY686">
        <v>884.38114783055278</v>
      </c>
      <c r="AZ686">
        <v>870.63055696451556</v>
      </c>
      <c r="BA686">
        <v>857.80120568318739</v>
      </c>
      <c r="BB686">
        <v>846.05057752100208</v>
      </c>
      <c r="BC686">
        <v>833.04308808490066</v>
      </c>
      <c r="BD686">
        <v>818.47477442350646</v>
      </c>
      <c r="BE686">
        <v>806.7611098036225</v>
      </c>
      <c r="BF686">
        <v>796.204824661153</v>
      </c>
      <c r="BG686">
        <v>783.79411674686958</v>
      </c>
      <c r="BH686">
        <v>770.62119433408225</v>
      </c>
      <c r="BI686">
        <v>758.93566986960525</v>
      </c>
      <c r="BJ686">
        <v>747.41627993663144</v>
      </c>
      <c r="BK686">
        <v>737.44109978454685</v>
      </c>
      <c r="BL686">
        <v>726.29168374337928</v>
      </c>
      <c r="BM686">
        <v>715.74219518913662</v>
      </c>
      <c r="BN686">
        <v>702.67608118919509</v>
      </c>
      <c r="BO686">
        <v>689.89913901731256</v>
      </c>
      <c r="BP686">
        <v>677.39442670138317</v>
      </c>
      <c r="BQ686">
        <v>664.77731672067625</v>
      </c>
      <c r="BR686">
        <v>650.83774123050409</v>
      </c>
      <c r="BS686">
        <v>637.3084806725368</v>
      </c>
      <c r="BT686" s="94"/>
      <c r="BU686" s="94"/>
      <c r="BV686" s="94"/>
      <c r="BW686" s="94"/>
      <c r="BX686" s="94"/>
      <c r="BY686" s="94"/>
      <c r="BZ686" s="94"/>
      <c r="CA686" s="94"/>
      <c r="CB686" s="94"/>
      <c r="CC686" s="94"/>
      <c r="CD686" s="94"/>
      <c r="CE686" s="94"/>
      <c r="CF686" s="94"/>
      <c r="CG686" s="94"/>
    </row>
    <row r="687" spans="1:85" ht="12.75" customHeight="1" x14ac:dyDescent="0.4">
      <c r="B687" s="95" t="s">
        <v>55</v>
      </c>
      <c r="C687" s="95">
        <v>330387.98564450652</v>
      </c>
      <c r="D687" s="89" t="s">
        <v>30</v>
      </c>
      <c r="E687" s="95">
        <v>325829</v>
      </c>
      <c r="F687" s="89" t="s">
        <v>30</v>
      </c>
      <c r="G687" s="95">
        <v>320571</v>
      </c>
      <c r="H687" s="95">
        <v>271923</v>
      </c>
      <c r="I687" s="95">
        <v>271678</v>
      </c>
      <c r="J687" s="95">
        <v>270716</v>
      </c>
      <c r="K687" s="95">
        <v>268507</v>
      </c>
      <c r="L687" s="95">
        <v>266507</v>
      </c>
      <c r="M687" s="95">
        <v>264273</v>
      </c>
      <c r="N687" s="95">
        <v>260864</v>
      </c>
      <c r="O687" s="95">
        <v>257783</v>
      </c>
      <c r="P687" s="95">
        <v>253671</v>
      </c>
      <c r="Q687" s="95">
        <v>249650</v>
      </c>
      <c r="R687" s="95">
        <v>245764</v>
      </c>
      <c r="S687" s="95">
        <v>241677</v>
      </c>
      <c r="T687" s="95">
        <v>236659</v>
      </c>
      <c r="U687" s="95">
        <v>232300</v>
      </c>
      <c r="V687" s="95">
        <v>227655</v>
      </c>
      <c r="W687" s="95">
        <v>222876</v>
      </c>
      <c r="X687" s="95">
        <v>217901</v>
      </c>
      <c r="Y687" s="95">
        <v>212749</v>
      </c>
      <c r="Z687" s="95">
        <v>207415</v>
      </c>
      <c r="AA687" s="95">
        <v>202154</v>
      </c>
      <c r="AB687" s="95">
        <v>197062</v>
      </c>
      <c r="AC687" s="95">
        <v>192236</v>
      </c>
      <c r="AD687" s="95">
        <v>187145</v>
      </c>
      <c r="AE687" s="95">
        <v>182345</v>
      </c>
      <c r="AF687" s="95">
        <v>177056</v>
      </c>
      <c r="AG687" s="95">
        <v>171874</v>
      </c>
      <c r="AH687" s="95">
        <v>166957</v>
      </c>
      <c r="AI687" s="95">
        <v>162247</v>
      </c>
      <c r="AJ687" s="95">
        <v>157308</v>
      </c>
      <c r="AK687" s="95">
        <v>153463</v>
      </c>
      <c r="AL687" s="95">
        <v>148704</v>
      </c>
      <c r="AM687" s="95">
        <v>144843</v>
      </c>
      <c r="AN687" s="95">
        <v>140917</v>
      </c>
      <c r="AO687" s="95">
        <v>137352</v>
      </c>
      <c r="AP687" s="95">
        <v>134341</v>
      </c>
      <c r="AQ687" s="119">
        <v>131050</v>
      </c>
      <c r="AR687" s="95">
        <v>128360</v>
      </c>
      <c r="AS687" s="95">
        <v>124823</v>
      </c>
      <c r="AT687" s="95">
        <v>121275</v>
      </c>
      <c r="AU687" s="95">
        <v>118292</v>
      </c>
      <c r="AV687" s="119">
        <v>115165</v>
      </c>
      <c r="AW687" s="95">
        <v>112389</v>
      </c>
      <c r="AX687">
        <v>110824</v>
      </c>
      <c r="AY687">
        <v>108377.23155301496</v>
      </c>
      <c r="AZ687">
        <v>105853.97904470224</v>
      </c>
      <c r="BA687">
        <v>103707.73166850317</v>
      </c>
      <c r="BB687">
        <v>101524.76296447155</v>
      </c>
      <c r="BC687">
        <v>99654.549793137048</v>
      </c>
      <c r="BD687">
        <v>97747.980707007519</v>
      </c>
      <c r="BE687">
        <v>96102.53851692946</v>
      </c>
      <c r="BF687">
        <v>94403.287916108384</v>
      </c>
      <c r="BG687">
        <v>92921.239834173379</v>
      </c>
      <c r="BH687">
        <v>91377.805693892777</v>
      </c>
      <c r="BI687">
        <v>90016.740827935442</v>
      </c>
      <c r="BJ687">
        <v>88580.186200930359</v>
      </c>
      <c r="BK687">
        <v>87291.840794700111</v>
      </c>
      <c r="BL687">
        <v>85921.4177650614</v>
      </c>
      <c r="BM687">
        <v>84676.758779057112</v>
      </c>
      <c r="BN687">
        <v>83347.619542565022</v>
      </c>
      <c r="BO687">
        <v>82126.306285054874</v>
      </c>
      <c r="BP687">
        <v>80816.712163100412</v>
      </c>
      <c r="BQ687">
        <v>79599.305147228006</v>
      </c>
      <c r="BR687">
        <v>78280.862746149302</v>
      </c>
      <c r="BS687">
        <v>77045.254425046427</v>
      </c>
      <c r="BT687" s="94"/>
      <c r="BU687" s="94"/>
      <c r="BV687" s="94"/>
      <c r="BW687" s="94"/>
      <c r="BX687" s="94"/>
      <c r="BY687" s="94"/>
      <c r="BZ687" s="94"/>
      <c r="CA687" s="94"/>
      <c r="CB687" s="94"/>
      <c r="CC687" s="94"/>
      <c r="CD687" s="94"/>
      <c r="CE687" s="94"/>
      <c r="CF687" s="94"/>
      <c r="CG687" s="94"/>
    </row>
    <row r="688" spans="1:85" ht="12.75" customHeight="1" x14ac:dyDescent="0.4">
      <c r="A688" s="307"/>
      <c r="B688" s="95" t="s">
        <v>10</v>
      </c>
      <c r="BT688" s="94"/>
      <c r="BU688" s="94"/>
      <c r="BV688" s="94"/>
      <c r="BW688" s="94"/>
      <c r="BX688" s="94"/>
      <c r="BY688" s="94"/>
      <c r="BZ688" s="94"/>
      <c r="CA688" s="94"/>
      <c r="CB688" s="94"/>
      <c r="CC688" s="94"/>
      <c r="CD688" s="94"/>
      <c r="CE688" s="94"/>
      <c r="CF688" s="94"/>
      <c r="CG688" s="94"/>
    </row>
    <row r="689" spans="1:113" ht="12.75" customHeight="1" x14ac:dyDescent="0.4">
      <c r="W689" s="234"/>
    </row>
    <row r="690" spans="1:113" ht="12.75" customHeight="1" x14ac:dyDescent="0.4">
      <c r="A690" s="308" t="s">
        <v>38</v>
      </c>
    </row>
    <row r="692" spans="1:113" ht="12.75" customHeight="1" x14ac:dyDescent="0.4">
      <c r="U692" s="95"/>
      <c r="V692" s="95"/>
      <c r="W692" s="95"/>
      <c r="X692" s="95"/>
      <c r="Y692" s="95"/>
      <c r="AL692" s="95"/>
      <c r="AM692" s="95"/>
      <c r="AN692" s="95"/>
      <c r="AO692" s="95"/>
      <c r="AP692" s="95"/>
      <c r="AQ692" s="119"/>
      <c r="AR692" s="95"/>
      <c r="AS692" s="95"/>
      <c r="AT692" s="95"/>
      <c r="AU692" s="95"/>
      <c r="AV692" s="119"/>
      <c r="AW692" s="95"/>
      <c r="AX692" s="95"/>
      <c r="AY692" s="95"/>
      <c r="AZ692" s="95"/>
      <c r="BA692" s="95"/>
      <c r="BB692" s="95"/>
      <c r="BC692" s="95"/>
      <c r="BD692" s="95"/>
      <c r="BE692" s="95"/>
      <c r="BF692" s="95"/>
      <c r="BG692" s="95"/>
      <c r="BH692" s="95"/>
      <c r="BI692" s="95"/>
      <c r="BJ692" s="95"/>
      <c r="BK692" s="95"/>
      <c r="BL692" s="95"/>
    </row>
    <row r="694" spans="1:113" ht="12.75" customHeight="1" x14ac:dyDescent="0.4">
      <c r="U694" s="95"/>
      <c r="V694" s="95"/>
      <c r="W694" s="95"/>
      <c r="X694" s="95"/>
      <c r="Y694" s="95"/>
      <c r="Z694" s="95"/>
      <c r="AA694" s="95"/>
      <c r="AB694" s="95"/>
      <c r="AC694" s="95"/>
      <c r="AD694" s="95"/>
      <c r="AE694" s="95"/>
      <c r="AF694" s="95"/>
      <c r="AG694" s="95"/>
      <c r="AH694" s="95"/>
      <c r="AI694" s="95"/>
      <c r="AJ694" s="95"/>
      <c r="AK694" s="95"/>
      <c r="AL694" s="95"/>
      <c r="AM694" s="95"/>
      <c r="AN694" s="95"/>
      <c r="AO694" s="95"/>
      <c r="AP694" s="95"/>
      <c r="AQ694" s="119"/>
      <c r="AR694" s="95"/>
      <c r="AS694" s="95"/>
      <c r="AT694" s="95"/>
      <c r="AU694" s="95"/>
      <c r="AV694" s="119"/>
      <c r="AW694" s="95"/>
      <c r="AX694" s="95"/>
      <c r="AY694" s="95"/>
      <c r="AZ694" s="95"/>
      <c r="BA694" s="95"/>
      <c r="BB694" s="95"/>
      <c r="BC694" s="95"/>
      <c r="BD694" s="95"/>
      <c r="BE694" s="95"/>
      <c r="BF694" s="95"/>
      <c r="BG694" s="95"/>
      <c r="BH694" s="95"/>
      <c r="BI694" s="95"/>
      <c r="BJ694" s="95"/>
      <c r="BK694" s="95"/>
      <c r="BL694" s="95"/>
      <c r="CA694" s="95"/>
      <c r="CB694" s="95"/>
      <c r="CC694" s="95"/>
      <c r="CD694" s="95"/>
      <c r="CE694" s="95"/>
      <c r="CF694" s="95"/>
      <c r="CG694" s="95"/>
      <c r="CH694" s="103"/>
      <c r="CI694" s="103"/>
      <c r="CJ694" s="103"/>
      <c r="CK694" s="103"/>
      <c r="CL694" s="103"/>
      <c r="CM694" s="103"/>
      <c r="CN694" s="103"/>
      <c r="CO694" s="103"/>
      <c r="CP694" s="103"/>
      <c r="CQ694" s="103"/>
      <c r="CR694" s="103"/>
      <c r="CS694" s="103"/>
      <c r="CT694" s="103"/>
      <c r="CU694" s="103"/>
      <c r="CV694" s="103"/>
      <c r="CW694" s="103"/>
      <c r="CX694" s="103"/>
      <c r="CY694" s="103"/>
      <c r="CZ694" s="103"/>
      <c r="DA694" s="103"/>
      <c r="DB694" s="103"/>
      <c r="DC694" s="103"/>
      <c r="DD694" s="103"/>
      <c r="DE694" s="103"/>
      <c r="DF694" s="103"/>
      <c r="DG694" s="103"/>
      <c r="DH694" s="103"/>
      <c r="DI694" s="103"/>
    </row>
    <row r="695" spans="1:113" ht="12.75" customHeight="1" x14ac:dyDescent="0.4">
      <c r="CA695" s="95"/>
      <c r="CB695" s="95"/>
      <c r="CC695" s="95"/>
      <c r="CD695" s="95"/>
      <c r="CE695" s="95"/>
      <c r="CF695" s="95"/>
      <c r="CG695" s="95"/>
      <c r="CH695" s="103"/>
      <c r="CI695" s="103"/>
      <c r="CJ695" s="103"/>
      <c r="CK695" s="103"/>
      <c r="CL695" s="103"/>
      <c r="CM695" s="103"/>
      <c r="CN695" s="103"/>
      <c r="CO695" s="103"/>
      <c r="CP695" s="103"/>
      <c r="CQ695" s="103"/>
      <c r="CR695" s="103"/>
      <c r="CS695" s="103"/>
      <c r="CT695" s="103"/>
      <c r="CU695" s="103"/>
      <c r="CV695" s="103"/>
      <c r="CW695" s="103"/>
      <c r="CX695" s="103"/>
      <c r="CY695" s="103"/>
      <c r="CZ695" s="103"/>
      <c r="DA695" s="103"/>
      <c r="DB695" s="103"/>
      <c r="DC695" s="103"/>
      <c r="DD695" s="103"/>
      <c r="DE695" s="103"/>
      <c r="DF695" s="103"/>
      <c r="DG695" s="103"/>
      <c r="DH695" s="103"/>
      <c r="DI695" s="103"/>
    </row>
    <row r="696" spans="1:113" s="103" customFormat="1" ht="12.75" customHeight="1" x14ac:dyDescent="0.4">
      <c r="A696" s="308" t="s">
        <v>40</v>
      </c>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c r="AF696" s="95"/>
      <c r="AG696" s="95"/>
      <c r="AH696" s="95"/>
      <c r="AI696" s="95"/>
      <c r="AJ696" s="95"/>
      <c r="AK696" s="95"/>
      <c r="AL696" s="95"/>
      <c r="AM696" s="95"/>
      <c r="AN696" s="95"/>
      <c r="AO696" s="95"/>
      <c r="AP696" s="95"/>
      <c r="AQ696" s="119"/>
      <c r="AR696" s="95"/>
      <c r="AS696" s="95"/>
      <c r="AT696" s="95"/>
      <c r="AU696" s="95"/>
      <c r="AV696" s="119"/>
      <c r="AW696" s="95"/>
      <c r="AX696" s="95"/>
      <c r="AY696" s="95"/>
      <c r="AZ696" s="95"/>
      <c r="BA696" s="95"/>
      <c r="BB696" s="95"/>
      <c r="BC696" s="95"/>
      <c r="BD696" s="95"/>
      <c r="BE696" s="95"/>
      <c r="BF696" s="95"/>
      <c r="BG696" s="95"/>
      <c r="BH696" s="95"/>
      <c r="BI696" s="95"/>
      <c r="BJ696" s="95"/>
      <c r="BK696" s="95"/>
      <c r="BL696" s="95"/>
      <c r="BM696" s="322"/>
      <c r="BN696" s="322"/>
      <c r="BO696" s="322"/>
      <c r="BP696" s="322"/>
      <c r="BQ696" s="322"/>
      <c r="BR696" s="322"/>
      <c r="BS696" s="365"/>
      <c r="BT696" s="319"/>
      <c r="BU696" s="95"/>
      <c r="BV696" s="95"/>
      <c r="BW696" s="95"/>
      <c r="BX696" s="95"/>
      <c r="BY696" s="95"/>
      <c r="BZ696" s="95"/>
      <c r="CA696" s="95"/>
      <c r="CB696" s="95"/>
      <c r="CC696" s="95"/>
      <c r="CD696" s="95"/>
      <c r="CE696" s="95"/>
      <c r="CF696" s="95"/>
      <c r="CG696" s="95"/>
    </row>
    <row r="697" spans="1:113" s="103" customFormat="1" ht="12.75" customHeight="1" x14ac:dyDescent="0.4">
      <c r="A697" s="308"/>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119"/>
      <c r="AR697" s="95"/>
      <c r="AS697" s="95"/>
      <c r="AT697" s="95"/>
      <c r="AU697" s="95"/>
      <c r="AV697" s="119"/>
      <c r="AW697" s="95"/>
      <c r="AX697" s="95"/>
      <c r="AY697" s="95"/>
      <c r="AZ697" s="95"/>
      <c r="BA697" s="95"/>
      <c r="BB697" s="95"/>
      <c r="BC697" s="95"/>
      <c r="BD697" s="95"/>
      <c r="BE697" s="95"/>
      <c r="BF697" s="95"/>
      <c r="BG697" s="95"/>
      <c r="BH697" s="95"/>
      <c r="BI697" s="95"/>
      <c r="BJ697" s="95"/>
      <c r="BK697" s="95"/>
      <c r="BL697" s="95"/>
      <c r="BM697" s="322"/>
      <c r="BN697" s="322"/>
      <c r="BO697" s="322"/>
      <c r="BP697" s="322"/>
      <c r="BQ697" s="322"/>
      <c r="BR697" s="322"/>
      <c r="BS697" s="365"/>
      <c r="BT697" s="319"/>
      <c r="BU697" s="95"/>
      <c r="BV697" s="95"/>
      <c r="BW697" s="95"/>
      <c r="BX697" s="95"/>
      <c r="BY697" s="95"/>
      <c r="BZ697" s="95"/>
      <c r="CA697" s="95"/>
      <c r="CB697" s="95"/>
      <c r="CC697" s="95"/>
      <c r="CD697" s="95"/>
      <c r="CE697" s="95"/>
      <c r="CF697" s="95"/>
      <c r="CG697" s="95"/>
    </row>
    <row r="698" spans="1:113" s="103" customFormat="1" ht="12.75" customHeight="1" x14ac:dyDescent="0.4">
      <c r="A698" s="308" t="s">
        <v>39</v>
      </c>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119"/>
      <c r="AR698" s="95"/>
      <c r="AS698" s="95"/>
      <c r="AT698" s="95"/>
      <c r="AU698" s="95"/>
      <c r="AV698" s="119"/>
      <c r="AW698" s="95"/>
      <c r="AX698" s="95"/>
      <c r="AY698" s="95"/>
      <c r="AZ698" s="95"/>
      <c r="BA698" s="95"/>
      <c r="BB698" s="95"/>
      <c r="BC698" s="95"/>
      <c r="BD698" s="95"/>
      <c r="BE698" s="95"/>
      <c r="BF698" s="95"/>
      <c r="BG698" s="95"/>
      <c r="BH698" s="95"/>
      <c r="BI698" s="95"/>
      <c r="BJ698" s="95"/>
      <c r="BK698" s="95"/>
      <c r="BL698" s="95"/>
      <c r="BM698" s="322"/>
      <c r="BN698" s="322"/>
      <c r="BO698" s="322"/>
      <c r="BP698" s="322"/>
      <c r="BQ698" s="322"/>
      <c r="BR698" s="322"/>
      <c r="BS698" s="365"/>
      <c r="BT698" s="319"/>
      <c r="BU698" s="95"/>
      <c r="BV698" s="95"/>
      <c r="BW698" s="95"/>
      <c r="BX698" s="95"/>
      <c r="BY698" s="95"/>
      <c r="BZ698" s="95"/>
      <c r="CA698" s="95"/>
      <c r="CB698" s="95"/>
      <c r="CC698" s="95"/>
      <c r="CD698" s="95"/>
      <c r="CE698" s="95"/>
      <c r="CF698" s="95"/>
      <c r="CG698" s="95"/>
    </row>
    <row r="699" spans="1:113" s="103" customFormat="1" ht="12.75" customHeight="1" x14ac:dyDescent="0.4">
      <c r="A699" s="308"/>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c r="AF699" s="95"/>
      <c r="AG699" s="95"/>
      <c r="AH699" s="95"/>
      <c r="AI699" s="95"/>
      <c r="AJ699" s="95"/>
      <c r="AK699" s="95"/>
      <c r="AL699" s="95"/>
      <c r="AM699" s="95"/>
      <c r="AN699" s="95"/>
      <c r="AO699" s="95"/>
      <c r="AP699" s="95"/>
      <c r="AQ699" s="119"/>
      <c r="AR699" s="95"/>
      <c r="AS699" s="95"/>
      <c r="AT699" s="95"/>
      <c r="AU699" s="95"/>
      <c r="AV699" s="119"/>
      <c r="AW699" s="95"/>
      <c r="AX699" s="95"/>
      <c r="AY699" s="95"/>
      <c r="AZ699" s="95"/>
      <c r="BA699" s="95"/>
      <c r="BB699" s="95"/>
      <c r="BC699" s="95"/>
      <c r="BD699" s="95"/>
      <c r="BE699" s="95"/>
      <c r="BF699" s="95"/>
      <c r="BG699" s="95"/>
      <c r="BH699" s="95"/>
      <c r="BI699" s="95"/>
      <c r="BJ699" s="95"/>
      <c r="BK699" s="95"/>
      <c r="BL699" s="95"/>
      <c r="BM699" s="322"/>
      <c r="BN699" s="322"/>
      <c r="BO699" s="322"/>
      <c r="BP699" s="322"/>
      <c r="BQ699" s="322"/>
      <c r="BR699" s="322"/>
      <c r="BS699" s="365"/>
      <c r="BT699" s="319"/>
      <c r="BU699" s="95"/>
      <c r="BV699" s="95"/>
      <c r="BW699" s="95"/>
      <c r="BX699" s="95"/>
      <c r="BY699" s="95"/>
      <c r="BZ699" s="95"/>
      <c r="CA699" s="95"/>
      <c r="CB699" s="95"/>
      <c r="CC699" s="95"/>
      <c r="CD699" s="95"/>
      <c r="CE699" s="95"/>
      <c r="CF699" s="95"/>
      <c r="CG699" s="95"/>
    </row>
    <row r="700" spans="1:113" s="103" customFormat="1" ht="12.75" customHeight="1" x14ac:dyDescent="0.4">
      <c r="A700" s="308" t="s">
        <v>84</v>
      </c>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c r="AF700" s="95"/>
      <c r="AG700" s="95"/>
      <c r="AH700" s="95"/>
      <c r="AI700" s="95"/>
      <c r="AJ700" s="95"/>
      <c r="AK700" s="95"/>
      <c r="AL700" s="95"/>
      <c r="AM700" s="95"/>
      <c r="AN700" s="95"/>
      <c r="AO700" s="95"/>
      <c r="AP700" s="95"/>
      <c r="AQ700" s="119"/>
      <c r="AR700" s="95"/>
      <c r="AS700" s="95"/>
      <c r="AT700" s="95"/>
      <c r="AU700" s="95"/>
      <c r="AV700" s="119"/>
      <c r="AW700" s="95"/>
      <c r="AX700" s="95"/>
      <c r="AY700" s="95"/>
      <c r="AZ700" s="95"/>
      <c r="BA700" s="95"/>
      <c r="BB700" s="95"/>
      <c r="BC700" s="95"/>
      <c r="BD700" s="95"/>
      <c r="BE700" s="95"/>
      <c r="BF700" s="95"/>
      <c r="BG700" s="95"/>
      <c r="BH700" s="95"/>
      <c r="BI700" s="95"/>
      <c r="BJ700" s="95"/>
      <c r="BK700" s="95"/>
      <c r="BL700" s="95"/>
      <c r="BM700" s="322"/>
      <c r="BN700" s="322"/>
      <c r="BO700" s="322"/>
      <c r="BP700" s="322"/>
      <c r="BQ700" s="322"/>
      <c r="BR700" s="322"/>
      <c r="BS700" s="365"/>
      <c r="BT700" s="319"/>
      <c r="BU700" s="95"/>
      <c r="BV700" s="95"/>
      <c r="BW700" s="95"/>
      <c r="BX700" s="95"/>
      <c r="BY700" s="95"/>
      <c r="BZ700" s="95"/>
      <c r="CA700" s="89"/>
      <c r="CB700" s="89"/>
      <c r="CC700" s="89"/>
      <c r="CD700" s="89"/>
      <c r="CE700" s="89"/>
      <c r="CF700" s="89"/>
      <c r="CG700" s="89"/>
      <c r="CH700" s="94"/>
      <c r="CI700" s="94"/>
      <c r="CJ700" s="94"/>
      <c r="CK700" s="94"/>
      <c r="CL700" s="94"/>
      <c r="CM700" s="94"/>
      <c r="CN700" s="94"/>
      <c r="CO700" s="94"/>
      <c r="CP700" s="94"/>
      <c r="CQ700" s="94"/>
      <c r="CR700" s="94"/>
      <c r="CS700" s="94"/>
      <c r="CT700" s="94"/>
      <c r="CU700" s="94"/>
      <c r="CV700" s="94"/>
      <c r="CW700" s="94"/>
      <c r="CX700" s="94"/>
      <c r="CY700" s="94"/>
      <c r="CZ700" s="94"/>
      <c r="DA700" s="94"/>
      <c r="DB700" s="94"/>
      <c r="DC700" s="94"/>
      <c r="DD700" s="94"/>
      <c r="DE700" s="94"/>
      <c r="DF700" s="94"/>
      <c r="DG700" s="94"/>
      <c r="DH700" s="94"/>
      <c r="DI700" s="94"/>
    </row>
  </sheetData>
  <phoneticPr fontId="23"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85" zoomScaleNormal="85"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8.33203125" hidden="1" customWidth="1"/>
    <col min="66" max="66" width="9.6640625" customWidth="1"/>
    <col min="67" max="67" width="7.6640625" hidden="1" customWidth="1"/>
    <col min="68" max="68" width="9.6640625" customWidth="1"/>
  </cols>
  <sheetData>
    <row r="1" spans="1:117" s="8" customFormat="1" ht="20.25" customHeight="1" x14ac:dyDescent="0.35">
      <c r="A1" s="5" t="s">
        <v>127</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366"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367">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475"/>
      <c r="AU10" s="228"/>
      <c r="AV10" s="369"/>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44"/>
      <c r="AU11" s="226"/>
      <c r="AV11" s="111"/>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Data'!C6:V6</f>
        <v>n/a</v>
      </c>
      <c r="C12" s="145" t="str">
        <v>n/a</v>
      </c>
      <c r="D12" s="145" t="str">
        <v>n/a</v>
      </c>
      <c r="E12" s="146" t="str">
        <v>n/a</v>
      </c>
      <c r="F12" s="147">
        <v>52435.933598895928</v>
      </c>
      <c r="G12" s="148">
        <v>51741</v>
      </c>
      <c r="H12" s="147">
        <v>51441</v>
      </c>
      <c r="I12" s="147">
        <v>50649</v>
      </c>
      <c r="J12" s="149">
        <v>49576</v>
      </c>
      <c r="K12" s="148">
        <v>48566</v>
      </c>
      <c r="L12" s="253">
        <v>47639</v>
      </c>
      <c r="M12" s="212">
        <v>46433</v>
      </c>
      <c r="N12" s="212">
        <v>45435</v>
      </c>
      <c r="O12" s="212">
        <v>44199</v>
      </c>
      <c r="P12" s="213">
        <v>43181</v>
      </c>
      <c r="Q12" s="213">
        <v>41995</v>
      </c>
      <c r="R12" s="213">
        <v>40941</v>
      </c>
      <c r="S12" s="213">
        <v>39671</v>
      </c>
      <c r="T12" s="213">
        <v>38654</v>
      </c>
      <c r="U12" s="213">
        <v>37568</v>
      </c>
      <c r="V12" s="268">
        <f>ROUND('Models Data'!W6,0)</f>
        <v>36510</v>
      </c>
      <c r="W12" s="213">
        <f>ROUND('Models Data'!X6,0)</f>
        <v>35366</v>
      </c>
      <c r="X12" s="212">
        <f>ROUND('Models Data'!Y6,0)</f>
        <v>34235</v>
      </c>
      <c r="Y12" s="212">
        <f>ROUND('Models Data'!Z6,0)</f>
        <v>33115</v>
      </c>
      <c r="Z12" s="212">
        <f>ROUND('Models Data'!AA6,0)</f>
        <v>31988</v>
      </c>
      <c r="AA12" s="212">
        <f>ROUND('Models Data'!AB6,0)</f>
        <v>31039</v>
      </c>
      <c r="AB12" s="212">
        <f>ROUND('Models Data'!AC6,0)</f>
        <v>30119</v>
      </c>
      <c r="AC12" s="213">
        <f>ROUND('Models Data'!AD6,0)</f>
        <v>29120</v>
      </c>
      <c r="AD12" s="212">
        <f>ROUND('Models Data'!AE6,0)</f>
        <v>28257</v>
      </c>
      <c r="AE12" s="212">
        <f>ROUND('Models Data'!AF6,0)</f>
        <v>27342</v>
      </c>
      <c r="AF12" s="212">
        <f>ROUND('Models Data'!AG6,0)</f>
        <v>26502</v>
      </c>
      <c r="AG12" s="212">
        <f>ROUND('Models Data'!AH6,0)</f>
        <v>25638</v>
      </c>
      <c r="AH12" s="213">
        <f>ROUND('Models Data'!AI6,0)</f>
        <v>24873</v>
      </c>
      <c r="AI12" s="213">
        <f>ROUND('Models Data'!AJ6,0)</f>
        <v>24139</v>
      </c>
      <c r="AJ12" s="213">
        <f>ROUND('Models Data'!AK6,0)</f>
        <v>23504</v>
      </c>
      <c r="AK12" s="213">
        <f>ROUND('Models Data'!AL6,0)</f>
        <v>22776</v>
      </c>
      <c r="AL12" s="212">
        <f>ROUND('Models Data'!AM6,0)</f>
        <v>22243</v>
      </c>
      <c r="AM12" s="212">
        <f>ROUND('Models Data'!AN6,0)</f>
        <v>21624</v>
      </c>
      <c r="AN12" s="212">
        <f>ROUND('Models Data'!AO6,0)</f>
        <v>21198</v>
      </c>
      <c r="AO12" s="213">
        <f>ROUND('Models Data'!AP6,0)</f>
        <v>20913</v>
      </c>
      <c r="AP12" s="213">
        <f>ROUND('Models Data'!AQ6,0)</f>
        <v>20509</v>
      </c>
      <c r="AQ12" s="213">
        <f>ROUND('Models Data'!AR6,0)</f>
        <v>20220</v>
      </c>
      <c r="AR12" s="212">
        <f>ROUND('Models Data'!AS6,0)</f>
        <v>19805</v>
      </c>
      <c r="AS12" s="493">
        <f>ROUND('Models Data'!AT6,0)</f>
        <v>19301</v>
      </c>
      <c r="AT12" s="213">
        <f>ROUND('Models Data'!AU6,0)</f>
        <v>18944</v>
      </c>
      <c r="AU12" s="213">
        <f>ROUND('Models Data'!AV6,0)</f>
        <v>18552</v>
      </c>
      <c r="AV12" s="370">
        <f>ROUND('Models Data'!AW6,0)</f>
        <v>18182</v>
      </c>
      <c r="AW12" s="335">
        <f>ROUND('Models Data'!AX6,0)</f>
        <v>18066</v>
      </c>
      <c r="AX12" s="253">
        <f>ROUND('Models Data'!AY6,-2)</f>
        <v>17700</v>
      </c>
      <c r="AY12" s="212">
        <f>ROUND('Models Data'!AZ6,-2)</f>
        <v>17400</v>
      </c>
      <c r="AZ12" s="212">
        <f>ROUND('Models Data'!BA6,-2)</f>
        <v>17100</v>
      </c>
      <c r="BA12" s="212">
        <f>ROUND('Models Data'!BB6,-2)</f>
        <v>16800</v>
      </c>
      <c r="BB12" s="212">
        <f>ROUND('Models Data'!BC6,-2)</f>
        <v>16500</v>
      </c>
      <c r="BC12" s="212">
        <f>ROUND('Models Data'!BD6,-2)</f>
        <v>16200</v>
      </c>
      <c r="BD12" s="212">
        <f>ROUND('Models Data'!BE6,-2)</f>
        <v>16000</v>
      </c>
      <c r="BE12" s="212">
        <f>ROUND('Models Data'!BF6,-2)</f>
        <v>15700</v>
      </c>
      <c r="BF12" s="212">
        <f>ROUND('Models Data'!BG6,-2)</f>
        <v>15500</v>
      </c>
      <c r="BG12" s="212">
        <f>ROUND('Models Data'!BH6,-2)</f>
        <v>15200</v>
      </c>
      <c r="BH12" s="212">
        <f>ROUND('Models Data'!BI6,-2)</f>
        <v>15000</v>
      </c>
      <c r="BI12" s="212">
        <f>ROUND('Models Data'!BJ6,-2)</f>
        <v>14700</v>
      </c>
      <c r="BJ12" s="212">
        <f>ROUND('Models Data'!BK6,-2)</f>
        <v>14500</v>
      </c>
      <c r="BK12" s="111">
        <f>ROUND('Models Data'!BL6,-2)</f>
        <v>14200</v>
      </c>
      <c r="BL12" s="212">
        <f>ROUND('Models Data'!BM6,-2)</f>
        <v>14000</v>
      </c>
      <c r="BM12" s="212">
        <f>ROUND('Models Data'!BN6,-2)</f>
        <v>13700</v>
      </c>
      <c r="BN12" s="212">
        <f>ROUND('Models Data'!BO6,-2)</f>
        <v>13500</v>
      </c>
      <c r="BO12" s="212">
        <f>ROUND('Models Data'!BP6,-2)</f>
        <v>13200</v>
      </c>
      <c r="BP12" s="370">
        <f>ROUND('Models Data'!BQ6,-2)</f>
        <v>12900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Data'!C27:V27</f>
        <v>n/a</v>
      </c>
      <c r="C13" s="145" t="str">
        <v>n/a</v>
      </c>
      <c r="D13" s="145" t="str">
        <v>n/a</v>
      </c>
      <c r="E13" s="146" t="str">
        <v>n/a</v>
      </c>
      <c r="F13" s="147">
        <v>1654</v>
      </c>
      <c r="G13" s="148">
        <v>1610</v>
      </c>
      <c r="H13" s="147">
        <v>1567</v>
      </c>
      <c r="I13" s="147">
        <v>1502</v>
      </c>
      <c r="J13" s="149">
        <v>1459</v>
      </c>
      <c r="K13" s="148">
        <v>1462</v>
      </c>
      <c r="L13" s="253">
        <v>1423</v>
      </c>
      <c r="M13" s="212">
        <v>1412</v>
      </c>
      <c r="N13" s="212">
        <v>1371</v>
      </c>
      <c r="O13" s="212">
        <v>1325</v>
      </c>
      <c r="P13" s="213">
        <v>1281</v>
      </c>
      <c r="Q13" s="213">
        <v>1253</v>
      </c>
      <c r="R13" s="213">
        <v>1229</v>
      </c>
      <c r="S13" s="213">
        <v>1203</v>
      </c>
      <c r="T13" s="213">
        <v>1159</v>
      </c>
      <c r="U13" s="213">
        <v>1108</v>
      </c>
      <c r="V13" s="268">
        <f>ROUND('Models Data'!W27,0)</f>
        <v>1055</v>
      </c>
      <c r="W13" s="213">
        <f>ROUND('Models Data'!X27,0)</f>
        <v>1000</v>
      </c>
      <c r="X13" s="212">
        <f>ROUND('Models Data'!Y27,0)</f>
        <v>959</v>
      </c>
      <c r="Y13" s="212">
        <f>ROUND('Models Data'!Z27,0)</f>
        <v>891</v>
      </c>
      <c r="Z13" s="212">
        <f>ROUND('Models Data'!AA27,0)</f>
        <v>868</v>
      </c>
      <c r="AA13" s="212">
        <f>ROUND('Models Data'!AB27,0)</f>
        <v>832</v>
      </c>
      <c r="AB13" s="212">
        <f>ROUND('Models Data'!AC27,0)</f>
        <v>791</v>
      </c>
      <c r="AC13" s="213">
        <f>ROUND('Models Data'!AD27,0)</f>
        <v>741</v>
      </c>
      <c r="AD13" s="212">
        <f>ROUND('Models Data'!AE27,0)</f>
        <v>700</v>
      </c>
      <c r="AE13" s="212">
        <f>ROUND('Models Data'!AF27,0)</f>
        <v>671</v>
      </c>
      <c r="AF13" s="212">
        <f>ROUND('Models Data'!AG27,0)</f>
        <v>644</v>
      </c>
      <c r="AG13" s="212">
        <f>ROUND('Models Data'!AH27,0)</f>
        <v>623</v>
      </c>
      <c r="AH13" s="213">
        <f>ROUND('Models Data'!AI27,0)</f>
        <v>594</v>
      </c>
      <c r="AI13" s="213">
        <f>ROUND('Models Data'!AJ27,0)</f>
        <v>559</v>
      </c>
      <c r="AJ13" s="213">
        <f>ROUND('Models Data'!AK27,0)</f>
        <v>533</v>
      </c>
      <c r="AK13" s="213">
        <f>ROUND('Models Data'!AL27,0)</f>
        <v>513</v>
      </c>
      <c r="AL13" s="212">
        <f>ROUND('Models Data'!AM27,0)</f>
        <v>488</v>
      </c>
      <c r="AM13" s="212">
        <f>ROUND('Models Data'!AN27,0)</f>
        <v>484</v>
      </c>
      <c r="AN13" s="212">
        <f>ROUND('Models Data'!AO27,0)</f>
        <v>489</v>
      </c>
      <c r="AO13" s="213">
        <f>ROUND('Models Data'!AP27,0)</f>
        <v>473</v>
      </c>
      <c r="AP13" s="213">
        <f>ROUND('Models Data'!AQ27,0)</f>
        <v>479</v>
      </c>
      <c r="AQ13" s="213">
        <f>ROUND('Models Data'!AR27,0)</f>
        <v>491</v>
      </c>
      <c r="AR13" s="212">
        <f>ROUND('Models Data'!AS27,0)</f>
        <v>481</v>
      </c>
      <c r="AS13" s="493">
        <f>ROUND('Models Data'!AT27,0)</f>
        <v>476</v>
      </c>
      <c r="AT13" s="213">
        <f>ROUND('Models Data'!AU27,0)</f>
        <v>509</v>
      </c>
      <c r="AU13" s="213">
        <f>ROUND('Models Data'!AV27,0)</f>
        <v>526</v>
      </c>
      <c r="AV13" s="370">
        <f>ROUND('Models Data'!AW27,0)</f>
        <v>536</v>
      </c>
      <c r="AW13" s="335">
        <f>ROUND('Models Data'!AX27,0)</f>
        <v>529</v>
      </c>
      <c r="AX13" s="253">
        <f>ROUND('Models Data'!AY27,-2)</f>
        <v>500</v>
      </c>
      <c r="AY13" s="212">
        <f>ROUND('Models Data'!AZ27,-2)</f>
        <v>500</v>
      </c>
      <c r="AZ13" s="212">
        <f>ROUND('Models Data'!BA27,-2)</f>
        <v>600</v>
      </c>
      <c r="BA13" s="212">
        <f>ROUND('Models Data'!BB27,-2)</f>
        <v>600</v>
      </c>
      <c r="BB13" s="212">
        <f>ROUND('Models Data'!BC27,-2)</f>
        <v>600</v>
      </c>
      <c r="BC13" s="212">
        <f>ROUND('Models Data'!BD27,-2)</f>
        <v>600</v>
      </c>
      <c r="BD13" s="212">
        <f>ROUND('Models Data'!BE27,-2)</f>
        <v>600</v>
      </c>
      <c r="BE13" s="212">
        <f>ROUND('Models Data'!BF27,-2)</f>
        <v>600</v>
      </c>
      <c r="BF13" s="212">
        <f>ROUND('Models Data'!BG27,-2)</f>
        <v>600</v>
      </c>
      <c r="BG13" s="212">
        <f>ROUND('Models Data'!BH27,-2)</f>
        <v>600</v>
      </c>
      <c r="BH13" s="212">
        <f>ROUND('Models Data'!BI27,-2)</f>
        <v>700</v>
      </c>
      <c r="BI13" s="212">
        <f>ROUND('Models Data'!BJ27,-2)</f>
        <v>700</v>
      </c>
      <c r="BJ13" s="212">
        <f>ROUND('Models Data'!BK27,-2)</f>
        <v>700</v>
      </c>
      <c r="BK13" s="111">
        <f>ROUND('Models Data'!BL27,-2)</f>
        <v>700</v>
      </c>
      <c r="BL13" s="212">
        <f>ROUND('Models Data'!BM27,-2)</f>
        <v>700</v>
      </c>
      <c r="BM13" s="212">
        <f>ROUND('Models Data'!BN27,-2)</f>
        <v>700</v>
      </c>
      <c r="BN13" s="212">
        <f>ROUND('Models Data'!BO27,-2)</f>
        <v>700</v>
      </c>
      <c r="BO13" s="212">
        <f>ROUND('Models Data'!BP27,-2)</f>
        <v>700</v>
      </c>
      <c r="BP13" s="370">
        <f>ROUND('Models Data'!BQ27,-2)</f>
        <v>700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Data'!C48:V48</f>
        <v>n/a</v>
      </c>
      <c r="C14" s="145" t="str">
        <v>n/a</v>
      </c>
      <c r="D14" s="145" t="str">
        <v>n/a</v>
      </c>
      <c r="E14" s="146" t="str">
        <v>n/a</v>
      </c>
      <c r="F14" s="147">
        <v>50273.56552408955</v>
      </c>
      <c r="G14" s="148">
        <v>48798</v>
      </c>
      <c r="H14" s="147">
        <v>47486</v>
      </c>
      <c r="I14" s="147">
        <v>45813</v>
      </c>
      <c r="J14" s="149">
        <v>44205</v>
      </c>
      <c r="K14" s="148">
        <v>42639</v>
      </c>
      <c r="L14" s="253">
        <v>41292</v>
      </c>
      <c r="M14" s="212">
        <v>39704</v>
      </c>
      <c r="N14" s="212">
        <v>38366</v>
      </c>
      <c r="O14" s="212">
        <v>36987</v>
      </c>
      <c r="P14" s="213">
        <v>35676</v>
      </c>
      <c r="Q14" s="213">
        <v>34645</v>
      </c>
      <c r="R14" s="213">
        <v>33814</v>
      </c>
      <c r="S14" s="213">
        <v>32568</v>
      </c>
      <c r="T14" s="213">
        <v>31649</v>
      </c>
      <c r="U14" s="213">
        <v>30588</v>
      </c>
      <c r="V14" s="268">
        <f>ROUND('Models Data'!W48,0)</f>
        <v>29497</v>
      </c>
      <c r="W14" s="213">
        <f>ROUND('Models Data'!X48,0)</f>
        <v>28334</v>
      </c>
      <c r="X14" s="212">
        <f>ROUND('Models Data'!Y48,0)</f>
        <v>27210</v>
      </c>
      <c r="Y14" s="212">
        <f>ROUND('Models Data'!Z48,0)</f>
        <v>26098</v>
      </c>
      <c r="Z14" s="212">
        <f>ROUND('Models Data'!AA48,0)</f>
        <v>24954</v>
      </c>
      <c r="AA14" s="212">
        <f>ROUND('Models Data'!AB48,0)</f>
        <v>23928</v>
      </c>
      <c r="AB14" s="212">
        <f>ROUND('Models Data'!AC48,0)</f>
        <v>23067</v>
      </c>
      <c r="AC14" s="213">
        <f>ROUND('Models Data'!AD48,0)</f>
        <v>22032</v>
      </c>
      <c r="AD14" s="212">
        <f>ROUND('Models Data'!AE48,0)</f>
        <v>21211</v>
      </c>
      <c r="AE14" s="212">
        <f>ROUND('Models Data'!AF48,0)</f>
        <v>20327</v>
      </c>
      <c r="AF14" s="212">
        <f>ROUND('Models Data'!AG48,0)</f>
        <v>19527</v>
      </c>
      <c r="AG14" s="212">
        <f>ROUND('Models Data'!AH48,0)</f>
        <v>18751</v>
      </c>
      <c r="AH14" s="213">
        <f>ROUND('Models Data'!AI48,0)</f>
        <v>18026</v>
      </c>
      <c r="AI14" s="213">
        <f>ROUND('Models Data'!AJ48,0)</f>
        <v>16734</v>
      </c>
      <c r="AJ14" s="213">
        <f>ROUND('Models Data'!AK48,0)</f>
        <v>16100</v>
      </c>
      <c r="AK14" s="213">
        <f>ROUND('Models Data'!AL48,0)</f>
        <v>15417</v>
      </c>
      <c r="AL14" s="212">
        <f>ROUND('Models Data'!AM48,0)</f>
        <v>14877</v>
      </c>
      <c r="AM14" s="212">
        <f>ROUND('Models Data'!AN48,0)</f>
        <v>14372</v>
      </c>
      <c r="AN14" s="212">
        <f>ROUND('Models Data'!AO48,0)</f>
        <v>13876</v>
      </c>
      <c r="AO14" s="213">
        <f>ROUND('Models Data'!AP48,0)</f>
        <v>13410</v>
      </c>
      <c r="AP14" s="213">
        <f>ROUND('Models Data'!AQ48,0)</f>
        <v>13001</v>
      </c>
      <c r="AQ14" s="213">
        <f>ROUND('Models Data'!AR48,0)</f>
        <v>12632</v>
      </c>
      <c r="AR14" s="212">
        <f>ROUND('Models Data'!AS48,0)</f>
        <v>12258</v>
      </c>
      <c r="AS14" s="493">
        <f>ROUND('Models Data'!AT48,0)</f>
        <v>11860</v>
      </c>
      <c r="AT14" s="213">
        <f>ROUND('Models Data'!AU48,0)</f>
        <v>11497</v>
      </c>
      <c r="AU14" s="213">
        <f>ROUND('Models Data'!AV48,0)</f>
        <v>11126</v>
      </c>
      <c r="AV14" s="370">
        <f>ROUND('Models Data'!AW48,0)</f>
        <v>10778</v>
      </c>
      <c r="AW14" s="335">
        <f>ROUND('Models Data'!AX48,0)</f>
        <v>10486</v>
      </c>
      <c r="AX14" s="253">
        <f>ROUND('Models Data'!AY48,-2)</f>
        <v>10200</v>
      </c>
      <c r="AY14" s="212">
        <f>ROUND('Models Data'!AZ48,-2)</f>
        <v>9800</v>
      </c>
      <c r="AZ14" s="212">
        <f>ROUND('Models Data'!BA48,-2)</f>
        <v>9500</v>
      </c>
      <c r="BA14" s="212">
        <f>ROUND('Models Data'!BB48,-2)</f>
        <v>9200</v>
      </c>
      <c r="BB14" s="212">
        <f>ROUND('Models Data'!BC48,-2)</f>
        <v>8900</v>
      </c>
      <c r="BC14" s="212">
        <f>ROUND('Models Data'!BD48,-2)</f>
        <v>8600</v>
      </c>
      <c r="BD14" s="212">
        <f>ROUND('Models Data'!BE48,-2)</f>
        <v>8400</v>
      </c>
      <c r="BE14" s="212">
        <f>ROUND('Models Data'!BF48,-2)</f>
        <v>8100</v>
      </c>
      <c r="BF14" s="212">
        <f>ROUND('Models Data'!BG48,-2)</f>
        <v>7800</v>
      </c>
      <c r="BG14" s="212">
        <f>ROUND('Models Data'!BH48,-2)</f>
        <v>7600</v>
      </c>
      <c r="BH14" s="212">
        <f>ROUND('Models Data'!BI48,-2)</f>
        <v>7300</v>
      </c>
      <c r="BI14" s="212">
        <f>ROUND('Models Data'!BJ48,-2)</f>
        <v>7100</v>
      </c>
      <c r="BJ14" s="212">
        <f>ROUND('Models Data'!BK48,-2)</f>
        <v>6800</v>
      </c>
      <c r="BK14" s="111">
        <f>ROUND('Models Data'!BL48,-2)</f>
        <v>6600</v>
      </c>
      <c r="BL14" s="212">
        <f>ROUND('Models Data'!BM48,-2)</f>
        <v>6300</v>
      </c>
      <c r="BM14" s="212">
        <f>ROUND('Models Data'!BN48,-2)</f>
        <v>6100</v>
      </c>
      <c r="BN14" s="212">
        <f>ROUND('Models Data'!BO48,-2)</f>
        <v>5900</v>
      </c>
      <c r="BO14" s="212">
        <f>ROUND('Models Data'!BP48,-2)</f>
        <v>5600</v>
      </c>
      <c r="BP14" s="370">
        <f>ROUND('Models Data'!BQ48,-2)</f>
        <v>5400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Data'!C69:V69</f>
        <v>n/a</v>
      </c>
      <c r="C15" s="145" t="str">
        <v>n/a</v>
      </c>
      <c r="D15" s="145" t="str">
        <v>n/a</v>
      </c>
      <c r="E15" s="146" t="str">
        <v>n/a</v>
      </c>
      <c r="F15" s="147">
        <v>29898.372634092029</v>
      </c>
      <c r="G15" s="148">
        <v>29348</v>
      </c>
      <c r="H15" s="147">
        <v>29090</v>
      </c>
      <c r="I15" s="147">
        <v>28404</v>
      </c>
      <c r="J15" s="149">
        <v>27599</v>
      </c>
      <c r="K15" s="148">
        <v>26844</v>
      </c>
      <c r="L15" s="253">
        <v>26173</v>
      </c>
      <c r="M15" s="212">
        <v>25308</v>
      </c>
      <c r="N15" s="212">
        <v>24525</v>
      </c>
      <c r="O15" s="212">
        <v>23704</v>
      </c>
      <c r="P15" s="213">
        <v>22931</v>
      </c>
      <c r="Q15" s="213">
        <v>22432</v>
      </c>
      <c r="R15" s="213">
        <v>22024</v>
      </c>
      <c r="S15" s="213">
        <v>21261</v>
      </c>
      <c r="T15" s="213">
        <v>20748</v>
      </c>
      <c r="U15" s="213">
        <v>20104</v>
      </c>
      <c r="V15" s="268">
        <f>ROUND('Models Data'!W69,0)</f>
        <v>19371</v>
      </c>
      <c r="W15" s="213">
        <f>ROUND('Models Data'!X69,0)</f>
        <v>18662</v>
      </c>
      <c r="X15" s="212">
        <f>ROUND('Models Data'!Y69,0)</f>
        <v>17961</v>
      </c>
      <c r="Y15" s="212">
        <f>ROUND('Models Data'!Z69,0)</f>
        <v>17254</v>
      </c>
      <c r="Z15" s="212">
        <f>ROUND('Models Data'!AA69,0)</f>
        <v>16535</v>
      </c>
      <c r="AA15" s="212">
        <f>ROUND('Models Data'!AB69,0)</f>
        <v>15880</v>
      </c>
      <c r="AB15" s="212">
        <f>ROUND('Models Data'!AC69,0)</f>
        <v>15326</v>
      </c>
      <c r="AC15" s="213">
        <f>ROUND('Models Data'!AD69,0)</f>
        <v>14634</v>
      </c>
      <c r="AD15" s="212">
        <f>ROUND('Models Data'!AE69,0)</f>
        <v>14115</v>
      </c>
      <c r="AE15" s="212">
        <f>ROUND('Models Data'!AF69,0)</f>
        <v>13541</v>
      </c>
      <c r="AF15" s="212">
        <f>ROUND('Models Data'!AG69,0)</f>
        <v>12982</v>
      </c>
      <c r="AG15" s="212">
        <f>ROUND('Models Data'!AH69,0)</f>
        <v>12456</v>
      </c>
      <c r="AH15" s="213">
        <f>ROUND('Models Data'!AI69,0)</f>
        <v>11999</v>
      </c>
      <c r="AI15" s="213">
        <f>ROUND('Models Data'!AJ69,0)</f>
        <v>11075</v>
      </c>
      <c r="AJ15" s="213">
        <f>ROUND('Models Data'!AK69,0)</f>
        <v>10641</v>
      </c>
      <c r="AK15" s="213">
        <f>ROUND('Models Data'!AL69,0)</f>
        <v>10204</v>
      </c>
      <c r="AL15" s="212">
        <f>ROUND('Models Data'!AM69,0)</f>
        <v>9844</v>
      </c>
      <c r="AM15" s="212">
        <f>ROUND('Models Data'!AN69,0)</f>
        <v>9498</v>
      </c>
      <c r="AN15" s="212">
        <f>ROUND('Models Data'!AO69,0)</f>
        <v>9190</v>
      </c>
      <c r="AO15" s="213">
        <f>ROUND('Models Data'!AP69,0)</f>
        <v>8876</v>
      </c>
      <c r="AP15" s="213">
        <f>ROUND('Models Data'!AQ69,0)</f>
        <v>8601</v>
      </c>
      <c r="AQ15" s="213">
        <f>ROUND('Models Data'!AR69,0)</f>
        <v>8361</v>
      </c>
      <c r="AR15" s="212">
        <f>ROUND('Models Data'!AS69,0)</f>
        <v>8140</v>
      </c>
      <c r="AS15" s="493">
        <f>ROUND('Models Data'!AT69,0)</f>
        <v>7871</v>
      </c>
      <c r="AT15" s="213">
        <f>ROUND('Models Data'!AU69,0)</f>
        <v>7629</v>
      </c>
      <c r="AU15" s="213">
        <f>ROUND('Models Data'!AV69,0)</f>
        <v>7359</v>
      </c>
      <c r="AV15" s="370">
        <f>ROUND('Models Data'!AW69,0)</f>
        <v>7126</v>
      </c>
      <c r="AW15" s="335">
        <f>ROUND('Models Data'!AX69,0)</f>
        <v>6910</v>
      </c>
      <c r="AX15" s="253">
        <f>ROUND('Models Data'!AY69,-2)</f>
        <v>6700</v>
      </c>
      <c r="AY15" s="212">
        <f>ROUND('Models Data'!AZ69,-2)</f>
        <v>6500</v>
      </c>
      <c r="AZ15" s="212">
        <f>ROUND('Models Data'!BA69,-2)</f>
        <v>6300</v>
      </c>
      <c r="BA15" s="212">
        <f>ROUND('Models Data'!BB69,-2)</f>
        <v>6000</v>
      </c>
      <c r="BB15" s="212">
        <f>ROUND('Models Data'!BC69,-2)</f>
        <v>5800</v>
      </c>
      <c r="BC15" s="212">
        <f>ROUND('Models Data'!BD69,-2)</f>
        <v>5600</v>
      </c>
      <c r="BD15" s="212">
        <f>ROUND('Models Data'!BE69,-2)</f>
        <v>5400</v>
      </c>
      <c r="BE15" s="212">
        <f>ROUND('Models Data'!BF69,-2)</f>
        <v>5300</v>
      </c>
      <c r="BF15" s="212">
        <f>ROUND('Models Data'!BG69,-2)</f>
        <v>5100</v>
      </c>
      <c r="BG15" s="212">
        <f>ROUND('Models Data'!BH69,-2)</f>
        <v>4900</v>
      </c>
      <c r="BH15" s="212">
        <f>ROUND('Models Data'!BI69,-2)</f>
        <v>4700</v>
      </c>
      <c r="BI15" s="212">
        <f>ROUND('Models Data'!BJ69,-2)</f>
        <v>4500</v>
      </c>
      <c r="BJ15" s="212">
        <f>ROUND('Models Data'!BK69,-2)</f>
        <v>4400</v>
      </c>
      <c r="BK15" s="111">
        <f>ROUND('Models Data'!BL69,-2)</f>
        <v>4200</v>
      </c>
      <c r="BL15" s="212">
        <f>ROUND('Models Data'!BM69,-2)</f>
        <v>4000</v>
      </c>
      <c r="BM15" s="212">
        <f>ROUND('Models Data'!BN69,-2)</f>
        <v>3800</v>
      </c>
      <c r="BN15" s="212">
        <f>ROUND('Models Data'!BO69,-2)</f>
        <v>3700</v>
      </c>
      <c r="BO15" s="212">
        <f>ROUND('Models Data'!BP69,-2)</f>
        <v>3500</v>
      </c>
      <c r="BP15" s="370">
        <f>ROUND('Models Data'!BQ69,-2)</f>
        <v>3300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Data'!C90:V90</f>
        <v>n/a</v>
      </c>
      <c r="C16" s="145" t="str">
        <v>n/a</v>
      </c>
      <c r="D16" s="145" t="str">
        <v>n/a</v>
      </c>
      <c r="E16" s="146" t="str">
        <v>n/a</v>
      </c>
      <c r="F16" s="147">
        <v>9692.2639401428714</v>
      </c>
      <c r="G16" s="148">
        <v>9737</v>
      </c>
      <c r="H16" s="147">
        <v>9213</v>
      </c>
      <c r="I16" s="147">
        <v>8936</v>
      </c>
      <c r="J16" s="149">
        <v>8814</v>
      </c>
      <c r="K16" s="148">
        <v>8482</v>
      </c>
      <c r="L16" s="253">
        <v>8252</v>
      </c>
      <c r="M16" s="212">
        <v>7985</v>
      </c>
      <c r="N16" s="212">
        <v>7756</v>
      </c>
      <c r="O16" s="212">
        <v>7488</v>
      </c>
      <c r="P16" s="213">
        <v>7318</v>
      </c>
      <c r="Q16" s="213">
        <v>6951</v>
      </c>
      <c r="R16" s="213">
        <v>6644</v>
      </c>
      <c r="S16" s="213">
        <v>6418</v>
      </c>
      <c r="T16" s="213">
        <v>6262</v>
      </c>
      <c r="U16" s="213">
        <v>6038</v>
      </c>
      <c r="V16" s="268">
        <f>ROUND('Models Data'!W90,0)</f>
        <v>5928</v>
      </c>
      <c r="W16" s="213">
        <f>ROUND('Models Data'!X90,0)</f>
        <v>5789</v>
      </c>
      <c r="X16" s="212">
        <f>ROUND('Models Data'!Y90,0)</f>
        <v>5671</v>
      </c>
      <c r="Y16" s="212">
        <f>ROUND('Models Data'!Z90,0)</f>
        <v>5573</v>
      </c>
      <c r="Z16" s="212">
        <f>ROUND('Models Data'!AA90,0)</f>
        <v>5566</v>
      </c>
      <c r="AA16" s="212">
        <f>ROUND('Models Data'!AB90,0)</f>
        <v>5534</v>
      </c>
      <c r="AB16" s="212">
        <f>ROUND('Models Data'!AC90,0)</f>
        <v>5556</v>
      </c>
      <c r="AC16" s="213">
        <f>ROUND('Models Data'!AD90,0)</f>
        <v>6477</v>
      </c>
      <c r="AD16" s="212">
        <f>ROUND('Models Data'!AE90,0)</f>
        <v>13564</v>
      </c>
      <c r="AE16" s="212">
        <f>ROUND('Models Data'!AF90,0)</f>
        <v>13692</v>
      </c>
      <c r="AF16" s="212">
        <f>ROUND('Models Data'!AG90,0)</f>
        <v>13898</v>
      </c>
      <c r="AG16" s="212">
        <f>ROUND('Models Data'!AH90,0)</f>
        <v>14036</v>
      </c>
      <c r="AH16" s="213">
        <f>ROUND('Models Data'!AI90,0)</f>
        <v>14398</v>
      </c>
      <c r="AI16" s="213">
        <f>ROUND('Models Data'!AJ90,0)</f>
        <v>14851</v>
      </c>
      <c r="AJ16" s="213">
        <f>ROUND('Models Data'!AK90,0)</f>
        <v>15150</v>
      </c>
      <c r="AK16" s="213">
        <f>ROUND('Models Data'!AL90,0)</f>
        <v>15708</v>
      </c>
      <c r="AL16" s="212">
        <f>ROUND('Models Data'!AM90,0)</f>
        <v>16369</v>
      </c>
      <c r="AM16" s="212">
        <f>ROUND('Models Data'!AN90,0)</f>
        <v>18038</v>
      </c>
      <c r="AN16" s="212">
        <f>ROUND('Models Data'!AO90,0)</f>
        <v>21302</v>
      </c>
      <c r="AO16" s="213">
        <f>ROUND('Models Data'!AP90,0)</f>
        <v>27258</v>
      </c>
      <c r="AP16" s="213">
        <f>ROUND('Models Data'!AQ90,0)</f>
        <v>33006</v>
      </c>
      <c r="AQ16" s="213">
        <f>ROUND('Models Data'!AR90,0)</f>
        <v>35098</v>
      </c>
      <c r="AR16" s="212">
        <f>ROUND('Models Data'!AS90,0)</f>
        <v>37409</v>
      </c>
      <c r="AS16" s="493">
        <f>ROUND('Models Data'!AT90,0)</f>
        <v>39486</v>
      </c>
      <c r="AT16" s="213">
        <f>ROUND('Models Data'!AU90,0)</f>
        <v>41645</v>
      </c>
      <c r="AU16" s="213">
        <f>ROUND('Models Data'!AV90,0)</f>
        <v>43268</v>
      </c>
      <c r="AV16" s="370">
        <f>ROUND('Models Data'!AW90,0)</f>
        <v>44602</v>
      </c>
      <c r="AW16" s="335">
        <f>ROUND('Models Data'!AX90,0)</f>
        <v>46032</v>
      </c>
      <c r="AX16" s="253">
        <f>ROUND('Models Data'!AY90,-2)</f>
        <v>47400</v>
      </c>
      <c r="AY16" s="212">
        <f>ROUND('Models Data'!AZ90,-2)</f>
        <v>48700</v>
      </c>
      <c r="AZ16" s="212">
        <f>ROUND('Models Data'!BA90,-2)</f>
        <v>50000</v>
      </c>
      <c r="BA16" s="212">
        <f>ROUND('Models Data'!BB90,-2)</f>
        <v>51200</v>
      </c>
      <c r="BB16" s="212">
        <f>ROUND('Models Data'!BC90,-2)</f>
        <v>52400</v>
      </c>
      <c r="BC16" s="212">
        <f>ROUND('Models Data'!BD90,-2)</f>
        <v>53400</v>
      </c>
      <c r="BD16" s="212">
        <f>ROUND('Models Data'!BE90,-2)</f>
        <v>54500</v>
      </c>
      <c r="BE16" s="212">
        <f>ROUND('Models Data'!BF90,-2)</f>
        <v>55500</v>
      </c>
      <c r="BF16" s="212">
        <f>ROUND('Models Data'!BG90,-2)</f>
        <v>56400</v>
      </c>
      <c r="BG16" s="212">
        <f>ROUND('Models Data'!BH90,-2)</f>
        <v>57300</v>
      </c>
      <c r="BH16" s="212">
        <f>ROUND('Models Data'!BI90,-2)</f>
        <v>58200</v>
      </c>
      <c r="BI16" s="212">
        <f>ROUND('Models Data'!BJ90,-2)</f>
        <v>59000</v>
      </c>
      <c r="BJ16" s="212">
        <f>ROUND('Models Data'!BK90,-2)</f>
        <v>59800</v>
      </c>
      <c r="BK16" s="111">
        <f>ROUND('Models Data'!BL90,-2)</f>
        <v>60500</v>
      </c>
      <c r="BL16" s="212">
        <f>ROUND('Models Data'!BM90,-2)</f>
        <v>61300</v>
      </c>
      <c r="BM16" s="212">
        <f>ROUND('Models Data'!BN90,-2)</f>
        <v>62000</v>
      </c>
      <c r="BN16" s="212">
        <f>ROUND('Models Data'!BO90,-2)</f>
        <v>62600</v>
      </c>
      <c r="BO16" s="212">
        <f>ROUND('Models Data'!BP90,-2)</f>
        <v>63200</v>
      </c>
      <c r="BP16" s="370">
        <f>ROUND('Models Data'!BQ90,-2)</f>
        <v>63900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28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Data'!AE111</f>
        <v>4082</v>
      </c>
      <c r="AE17" s="212">
        <f>'Models Data'!AF111</f>
        <v>4431</v>
      </c>
      <c r="AF17" s="212">
        <f>ROUND('Models Data'!AG111,0)</f>
        <v>4768</v>
      </c>
      <c r="AG17" s="212">
        <f>ROUND('Models Data'!AH111,0)</f>
        <v>5006</v>
      </c>
      <c r="AH17" s="213">
        <f>ROUND('Models Data'!AI111,0)</f>
        <v>5475</v>
      </c>
      <c r="AI17" s="213">
        <f>ROUND('Models Data'!AJ111,0)</f>
        <v>5963</v>
      </c>
      <c r="AJ17" s="213">
        <f>ROUND('Models Data'!AK111,0)</f>
        <v>6298</v>
      </c>
      <c r="AK17" s="213">
        <f>ROUND('Models Data'!AL111,0)</f>
        <v>6800</v>
      </c>
      <c r="AL17" s="212">
        <f>ROUND('Models Data'!AM111,0)</f>
        <v>7337</v>
      </c>
      <c r="AM17" s="212">
        <f>ROUND('Models Data'!AN111,0)</f>
        <v>8150</v>
      </c>
      <c r="AN17" s="212">
        <f>ROUND('Models Data'!AO111,0)</f>
        <v>9103</v>
      </c>
      <c r="AO17" s="213">
        <f>ROUND('Models Data'!AP111,0)</f>
        <v>9852</v>
      </c>
      <c r="AP17" s="213">
        <f>ROUND('Models Data'!AQ111,0)</f>
        <v>10614</v>
      </c>
      <c r="AQ17" s="213">
        <f>ROUND('Models Data'!AR111,0)</f>
        <v>11295</v>
      </c>
      <c r="AR17" s="212">
        <f>ROUND('Models Data'!AS111,0)</f>
        <v>11867</v>
      </c>
      <c r="AS17" s="493">
        <f>ROUND('Models Data'!AT111,0)</f>
        <v>12332</v>
      </c>
      <c r="AT17" s="213">
        <f>ROUND('Models Data'!AU111,0)</f>
        <v>12955</v>
      </c>
      <c r="AU17" s="213">
        <f>ROUND('Models Data'!AV111,0)</f>
        <v>13634</v>
      </c>
      <c r="AV17" s="370">
        <f>ROUND('Models Data'!AW111,0)</f>
        <v>14498</v>
      </c>
      <c r="AW17" s="335">
        <f>ROUND('Models Data'!AX111,0)</f>
        <v>15942</v>
      </c>
      <c r="AX17" s="253">
        <f>ROUND('Models Data'!AY111,-2)</f>
        <v>16700</v>
      </c>
      <c r="AY17" s="212">
        <f>ROUND('Models Data'!AZ111,-2)</f>
        <v>17500</v>
      </c>
      <c r="AZ17" s="212">
        <f>ROUND('Models Data'!BA111,-2)</f>
        <v>18200</v>
      </c>
      <c r="BA17" s="212">
        <f>ROUND('Models Data'!BB111,-2)</f>
        <v>19000</v>
      </c>
      <c r="BB17" s="212">
        <f>ROUND('Models Data'!BC111,-2)</f>
        <v>19700</v>
      </c>
      <c r="BC17" s="212">
        <f>ROUND('Models Data'!BD111,-2)</f>
        <v>20500</v>
      </c>
      <c r="BD17" s="212">
        <f>ROUND('Models Data'!BE111,-2)</f>
        <v>21200</v>
      </c>
      <c r="BE17" s="212">
        <f>ROUND('Models Data'!BF111,-2)</f>
        <v>21900</v>
      </c>
      <c r="BF17" s="212">
        <f>ROUND('Models Data'!BG111,-2)</f>
        <v>22700</v>
      </c>
      <c r="BG17" s="212">
        <f>ROUND('Models Data'!BH111,-2)</f>
        <v>23400</v>
      </c>
      <c r="BH17" s="212">
        <f>ROUND('Models Data'!BI111,-2)</f>
        <v>24100</v>
      </c>
      <c r="BI17" s="212">
        <f>ROUND('Models Data'!BJ111,-2)</f>
        <v>24800</v>
      </c>
      <c r="BJ17" s="212">
        <f>ROUND('Models Data'!BK111,-2)</f>
        <v>25500</v>
      </c>
      <c r="BK17" s="111">
        <f>ROUND('Models Data'!BL111,-2)</f>
        <v>26200</v>
      </c>
      <c r="BL17" s="212">
        <f>ROUND('Models Data'!BM111,-2)</f>
        <v>26900</v>
      </c>
      <c r="BM17" s="212">
        <f>ROUND('Models Data'!BN111,-2)</f>
        <v>27600</v>
      </c>
      <c r="BN17" s="212">
        <f>ROUND('Models Data'!BO111,-2)</f>
        <v>28300</v>
      </c>
      <c r="BO17" s="212">
        <f>ROUND('Models Data'!BP111,-2)</f>
        <v>28900</v>
      </c>
      <c r="BP17" s="370">
        <f>ROUND('Models Data'!BQ111,-2)</f>
        <v>29600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28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Data'!AE132</f>
        <v>12010</v>
      </c>
      <c r="AE18" s="212">
        <f>'Models Data'!AF132</f>
        <v>12085</v>
      </c>
      <c r="AF18" s="212">
        <f>ROUND('Models Data'!AG132,0)</f>
        <v>12118</v>
      </c>
      <c r="AG18" s="212">
        <f>ROUND('Models Data'!AH132,0)</f>
        <v>12152</v>
      </c>
      <c r="AH18" s="213">
        <f>ROUND('Models Data'!AI132,0)</f>
        <v>12231</v>
      </c>
      <c r="AI18" s="213">
        <f>ROUND('Models Data'!AJ132,0)</f>
        <v>12303</v>
      </c>
      <c r="AJ18" s="213">
        <f>ROUND('Models Data'!AK132,0)</f>
        <v>12321</v>
      </c>
      <c r="AK18" s="213">
        <f>ROUND('Models Data'!AL132,0)</f>
        <v>12375</v>
      </c>
      <c r="AL18" s="212">
        <f>ROUND('Models Data'!AM132,0)</f>
        <v>12428</v>
      </c>
      <c r="AM18" s="212">
        <f>ROUND('Models Data'!AN132,0)</f>
        <v>12528</v>
      </c>
      <c r="AN18" s="212">
        <f>ROUND('Models Data'!AO132,0)</f>
        <v>12670</v>
      </c>
      <c r="AO18" s="213">
        <f>ROUND('Models Data'!AP132,0)</f>
        <v>12843</v>
      </c>
      <c r="AP18" s="213">
        <f>ROUND('Models Data'!AQ132,0)</f>
        <v>13015</v>
      </c>
      <c r="AQ18" s="213">
        <f>ROUND('Models Data'!AR132,0)</f>
        <v>13152</v>
      </c>
      <c r="AR18" s="212">
        <f>ROUND('Models Data'!AS132,0)</f>
        <v>13247</v>
      </c>
      <c r="AS18" s="493">
        <f>ROUND('Models Data'!AT132,0)</f>
        <v>13299</v>
      </c>
      <c r="AT18" s="213">
        <f>ROUND('Models Data'!AU132,0)</f>
        <v>13447</v>
      </c>
      <c r="AU18" s="213">
        <f>ROUND('Models Data'!AV132,0)</f>
        <v>13513</v>
      </c>
      <c r="AV18" s="370">
        <f>ROUND('Models Data'!AW132,0)</f>
        <v>13670</v>
      </c>
      <c r="AW18" s="335">
        <f>ROUND('Models Data'!AX132,0)</f>
        <v>13896</v>
      </c>
      <c r="AX18" s="253">
        <f>ROUND('Models Data'!AY132,-2)</f>
        <v>14000</v>
      </c>
      <c r="AY18" s="212">
        <f>ROUND('Models Data'!AZ132,-2)</f>
        <v>14100</v>
      </c>
      <c r="AZ18" s="212">
        <f>ROUND('Models Data'!BA132,-2)</f>
        <v>14100</v>
      </c>
      <c r="BA18" s="212">
        <f>ROUND('Models Data'!BB132,-2)</f>
        <v>14200</v>
      </c>
      <c r="BB18" s="212">
        <f>ROUND('Models Data'!BC132,-2)</f>
        <v>14300</v>
      </c>
      <c r="BC18" s="212">
        <f>ROUND('Models Data'!BD132,-2)</f>
        <v>14400</v>
      </c>
      <c r="BD18" s="212">
        <f>ROUND('Models Data'!BE132,-2)</f>
        <v>14500</v>
      </c>
      <c r="BE18" s="212">
        <f>ROUND('Models Data'!BF132,-2)</f>
        <v>14600</v>
      </c>
      <c r="BF18" s="212">
        <f>ROUND('Models Data'!BG132,-2)</f>
        <v>14600</v>
      </c>
      <c r="BG18" s="212">
        <f>ROUND('Models Data'!BH132,-2)</f>
        <v>14700</v>
      </c>
      <c r="BH18" s="212">
        <f>ROUND('Models Data'!BI132,-2)</f>
        <v>14800</v>
      </c>
      <c r="BI18" s="212">
        <f>ROUND('Models Data'!BJ132,-2)</f>
        <v>14800</v>
      </c>
      <c r="BJ18" s="212">
        <f>ROUND('Models Data'!BK132,-2)</f>
        <v>14900</v>
      </c>
      <c r="BK18" s="111">
        <f>ROUND('Models Data'!BL132,-2)</f>
        <v>14900</v>
      </c>
      <c r="BL18" s="212">
        <f>ROUND('Models Data'!BM132,-2)</f>
        <v>15000</v>
      </c>
      <c r="BM18" s="212">
        <f>ROUND('Models Data'!BN132,-2)</f>
        <v>15000</v>
      </c>
      <c r="BN18" s="212">
        <f>ROUND('Models Data'!BO132,-2)</f>
        <v>15100</v>
      </c>
      <c r="BO18" s="212">
        <f>ROUND('Models Data'!BP132,-2)</f>
        <v>15100</v>
      </c>
      <c r="BP18" s="370">
        <f>ROUND('Models Data'!BQ132,-2)</f>
        <v>15100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Data'!C153:V153</f>
        <v>n/a</v>
      </c>
      <c r="C19" s="151" t="str">
        <v>n/a</v>
      </c>
      <c r="D19" s="151" t="str">
        <v>n/a</v>
      </c>
      <c r="E19" s="151" t="str">
        <v>n/a</v>
      </c>
      <c r="F19" s="152">
        <v>82503.390429036328</v>
      </c>
      <c r="G19" s="153">
        <v>80928</v>
      </c>
      <c r="H19" s="152">
        <v>79050</v>
      </c>
      <c r="I19" s="152">
        <v>76994</v>
      </c>
      <c r="J19" s="151">
        <v>74996</v>
      </c>
      <c r="K19" s="152">
        <v>72843</v>
      </c>
      <c r="L19" s="247">
        <v>71010</v>
      </c>
      <c r="M19" s="2">
        <v>68814</v>
      </c>
      <c r="N19" s="2">
        <v>67032</v>
      </c>
      <c r="O19" s="2">
        <v>64970</v>
      </c>
      <c r="P19" s="209">
        <v>63244</v>
      </c>
      <c r="Q19" s="209">
        <v>61159</v>
      </c>
      <c r="R19" s="209">
        <v>59375</v>
      </c>
      <c r="S19" s="215">
        <v>57396</v>
      </c>
      <c r="T19" s="214">
        <v>55817</v>
      </c>
      <c r="U19" s="209">
        <v>54090</v>
      </c>
      <c r="V19" s="269">
        <f>ROUND('Models Data'!W153,0)</f>
        <v>52564</v>
      </c>
      <c r="W19" s="214">
        <f>ROUND('Models Data'!X153,0)</f>
        <v>50827</v>
      </c>
      <c r="X19" s="2">
        <f>ROUND('Models Data'!Y153,0)</f>
        <v>49155</v>
      </c>
      <c r="Y19" s="2">
        <f>ROUND('Models Data'!Z153,0)</f>
        <v>47532</v>
      </c>
      <c r="Z19" s="2">
        <f>ROUND('Models Data'!AA153,0)</f>
        <v>45973</v>
      </c>
      <c r="AA19" s="2">
        <f>ROUND('Models Data'!AB153,0)</f>
        <v>44621</v>
      </c>
      <c r="AB19" s="2">
        <f>ROUND('Models Data'!AC153,0)</f>
        <v>43416</v>
      </c>
      <c r="AC19" s="209">
        <f>ROUND('Models Data'!AD153,0)</f>
        <v>42995</v>
      </c>
      <c r="AD19" s="2">
        <f>ROUND('Models Data'!AE153,0)</f>
        <v>48939</v>
      </c>
      <c r="AE19" s="2">
        <f>ROUND('Models Data'!AF153,0)</f>
        <v>47842</v>
      </c>
      <c r="AF19" s="2">
        <f>ROUND('Models Data'!AG153,0)</f>
        <v>46945</v>
      </c>
      <c r="AG19" s="2">
        <f>ROUND('Models Data'!AH153,0)</f>
        <v>45969</v>
      </c>
      <c r="AH19" s="209">
        <f>ROUND('Models Data'!AI153,0)</f>
        <v>45298</v>
      </c>
      <c r="AI19" s="209">
        <f>ROUND('Models Data'!AJ153,0)</f>
        <v>44649</v>
      </c>
      <c r="AJ19" s="209">
        <f>ROUND('Models Data'!AK153,0)</f>
        <v>44113</v>
      </c>
      <c r="AK19" s="209">
        <f>ROUND('Models Data'!AL153,0)</f>
        <v>43697</v>
      </c>
      <c r="AL19" s="2">
        <f>ROUND('Models Data'!AM153,0)</f>
        <v>43645</v>
      </c>
      <c r="AM19" s="2">
        <f>ROUND('Models Data'!AN153,0)</f>
        <v>44537</v>
      </c>
      <c r="AN19" s="2">
        <f>ROUND('Models Data'!AO153,0)</f>
        <v>47186</v>
      </c>
      <c r="AO19" s="209">
        <f>ROUND('Models Data'!AP153,0)</f>
        <v>52705</v>
      </c>
      <c r="AP19" s="209">
        <f>ROUND('Models Data'!AQ153,0)</f>
        <v>57915</v>
      </c>
      <c r="AQ19" s="209">
        <f>ROUND('Models Data'!AR153,0)</f>
        <v>59589</v>
      </c>
      <c r="AR19" s="2">
        <f>ROUND('Models Data'!AS153,0)</f>
        <v>61332</v>
      </c>
      <c r="AS19" s="494">
        <f>ROUND('Models Data'!AT153,0)</f>
        <v>62776</v>
      </c>
      <c r="AT19" s="209">
        <f>ROUND('Models Data'!AU153,0)</f>
        <v>64457</v>
      </c>
      <c r="AU19" s="209">
        <f>ROUND('Models Data'!AV153,0)</f>
        <v>65587</v>
      </c>
      <c r="AV19" s="342">
        <f>ROUND('Models Data'!AW153,0)</f>
        <v>66436</v>
      </c>
      <c r="AW19" s="349">
        <f>ROUND('Models Data'!AX153,0)</f>
        <v>67674</v>
      </c>
      <c r="AX19" s="247">
        <f>ROUND('Models Data'!AY153,-2)</f>
        <v>68600</v>
      </c>
      <c r="AY19" s="2">
        <f>ROUND('Models Data'!AZ153,-2)</f>
        <v>69500</v>
      </c>
      <c r="AZ19" s="2">
        <f>ROUND('Models Data'!BA153,-2)</f>
        <v>70400</v>
      </c>
      <c r="BA19" s="2">
        <f>ROUND('Models Data'!BB153,-2)</f>
        <v>71200</v>
      </c>
      <c r="BB19" s="2">
        <f>ROUND('Models Data'!BC153,-2)</f>
        <v>72000</v>
      </c>
      <c r="BC19" s="2">
        <f>ROUND('Models Data'!BD153,-2)</f>
        <v>72700</v>
      </c>
      <c r="BD19" s="2">
        <f>ROUND('Models Data'!BE153,-2)</f>
        <v>73400</v>
      </c>
      <c r="BE19" s="2">
        <f>ROUND('Models Data'!BF153,-2)</f>
        <v>74000</v>
      </c>
      <c r="BF19" s="2">
        <f>ROUND('Models Data'!BG153,-2)</f>
        <v>74700</v>
      </c>
      <c r="BG19" s="2">
        <f>ROUND('Models Data'!BH153,-2)</f>
        <v>75200</v>
      </c>
      <c r="BH19" s="2">
        <f>ROUND('Models Data'!BI153,-2)</f>
        <v>75800</v>
      </c>
      <c r="BI19" s="2">
        <f>ROUND('Models Data'!BJ153,-2)</f>
        <v>76300</v>
      </c>
      <c r="BJ19" s="2">
        <f>ROUND('Models Data'!BK153,-2)</f>
        <v>76700</v>
      </c>
      <c r="BK19" s="121">
        <f>ROUND('Models Data'!BL153,-2)</f>
        <v>77200</v>
      </c>
      <c r="BL19" s="2">
        <f>ROUND('Models Data'!BM153,-2)</f>
        <v>77600</v>
      </c>
      <c r="BM19" s="2">
        <f>ROUND('Models Data'!BN153,-2)</f>
        <v>77900</v>
      </c>
      <c r="BN19" s="2">
        <f>ROUND('Models Data'!BO153,-2)</f>
        <v>78300</v>
      </c>
      <c r="BO19" s="2">
        <f>ROUND('Models Data'!BP153,-2)</f>
        <v>78500</v>
      </c>
      <c r="BP19" s="342">
        <f>ROUND('Models Data'!BQ153,-2)</f>
        <v>78900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371"/>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372"/>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Data'!C174:V174</f>
        <v>n/a</v>
      </c>
      <c r="C22" s="145" t="str">
        <v>n/a</v>
      </c>
      <c r="D22" s="145" t="str">
        <v>n/a</v>
      </c>
      <c r="E22" s="146" t="str">
        <v>n/a</v>
      </c>
      <c r="F22" s="147">
        <v>39726.235057711478</v>
      </c>
      <c r="G22" s="148">
        <v>38706</v>
      </c>
      <c r="H22" s="147">
        <v>37849</v>
      </c>
      <c r="I22" s="147">
        <v>36722</v>
      </c>
      <c r="J22" s="149">
        <v>35586</v>
      </c>
      <c r="K22" s="148">
        <v>34455</v>
      </c>
      <c r="L22" s="253">
        <v>33468</v>
      </c>
      <c r="M22" s="212">
        <v>32377</v>
      </c>
      <c r="N22" s="212">
        <v>31483</v>
      </c>
      <c r="O22" s="212">
        <v>30512</v>
      </c>
      <c r="P22" s="213">
        <v>29488</v>
      </c>
      <c r="Q22" s="213">
        <v>28936</v>
      </c>
      <c r="R22" s="213">
        <v>28386</v>
      </c>
      <c r="S22" s="213">
        <v>27408</v>
      </c>
      <c r="T22" s="213">
        <v>26619</v>
      </c>
      <c r="U22" s="213">
        <v>25825</v>
      </c>
      <c r="V22" s="268">
        <f>ROUND('Models Data'!W174,0)</f>
        <v>24994</v>
      </c>
      <c r="W22" s="213">
        <f>ROUND('Models Data'!X174,0)</f>
        <v>24100</v>
      </c>
      <c r="X22" s="212">
        <f>ROUND('Models Data'!Y174,0)</f>
        <v>23287</v>
      </c>
      <c r="Y22" s="212">
        <f>ROUND('Models Data'!Z174,0)</f>
        <v>22493</v>
      </c>
      <c r="Z22" s="212">
        <f>ROUND('Models Data'!AA174,0)</f>
        <v>21640</v>
      </c>
      <c r="AA22" s="212">
        <f>ROUND('Models Data'!AB174,0)</f>
        <v>20825</v>
      </c>
      <c r="AB22" s="212">
        <f>ROUND('Models Data'!AC174,0)</f>
        <v>20055</v>
      </c>
      <c r="AC22" s="213">
        <f>ROUND('Models Data'!AD174,0)</f>
        <v>19269</v>
      </c>
      <c r="AD22" s="212">
        <f>ROUND('Models Data'!AE174,0)</f>
        <v>18637</v>
      </c>
      <c r="AE22" s="212">
        <f>ROUND('Models Data'!AF174,0)</f>
        <v>17887</v>
      </c>
      <c r="AF22" s="212">
        <f>ROUND('Models Data'!AG174,0)</f>
        <v>17269</v>
      </c>
      <c r="AG22" s="212">
        <f>ROUND('Models Data'!AH174,0)</f>
        <v>16596</v>
      </c>
      <c r="AH22" s="213">
        <f>ROUND('Models Data'!AI174,0)</f>
        <v>15929</v>
      </c>
      <c r="AI22" s="213">
        <f>ROUND('Models Data'!AJ174,0)</f>
        <v>14805</v>
      </c>
      <c r="AJ22" s="213">
        <f>ROUND('Models Data'!AK174,0)</f>
        <v>14247</v>
      </c>
      <c r="AK22" s="213">
        <f>ROUND('Models Data'!AL174,0)</f>
        <v>13632</v>
      </c>
      <c r="AL22" s="212">
        <f>ROUND('Models Data'!AM174,0)</f>
        <v>13153</v>
      </c>
      <c r="AM22" s="212">
        <f>ROUND('Models Data'!AN174,0)</f>
        <v>12718</v>
      </c>
      <c r="AN22" s="212">
        <f>ROUND('Models Data'!AO174,0)</f>
        <v>12280</v>
      </c>
      <c r="AO22" s="213">
        <f>ROUND('Models Data'!AP174,0)</f>
        <v>11836</v>
      </c>
      <c r="AP22" s="213">
        <f>ROUND('Models Data'!AQ174,0)</f>
        <v>11507</v>
      </c>
      <c r="AQ22" s="213">
        <f>ROUND('Models Data'!AR174,0)</f>
        <v>11182</v>
      </c>
      <c r="AR22" s="212">
        <f>ROUND('Models Data'!AS174,0)</f>
        <v>10818</v>
      </c>
      <c r="AS22" s="493">
        <f>ROUND('Models Data'!AT174,0)</f>
        <v>10419</v>
      </c>
      <c r="AT22" s="213">
        <f>ROUND('Models Data'!AU174,0)</f>
        <v>10076</v>
      </c>
      <c r="AU22" s="213">
        <f>ROUND('Models Data'!AV174,0)</f>
        <v>9740</v>
      </c>
      <c r="AV22" s="370">
        <f>ROUND('Models Data'!AW174,0)</f>
        <v>9417</v>
      </c>
      <c r="AW22" s="335">
        <f>ROUND('Models Data'!AX174,0)</f>
        <v>9138</v>
      </c>
      <c r="AX22" s="253">
        <f>ROUND('Models Data'!AY174,-2)</f>
        <v>8900</v>
      </c>
      <c r="AY22" s="212">
        <f>ROUND('Models Data'!AZ174,-2)</f>
        <v>8600</v>
      </c>
      <c r="AZ22" s="212">
        <f>ROUND('Models Data'!BA174,-2)</f>
        <v>8300</v>
      </c>
      <c r="BA22" s="212">
        <f>ROUND('Models Data'!BB174,-2)</f>
        <v>8000</v>
      </c>
      <c r="BB22" s="212">
        <f>ROUND('Models Data'!BC174,-2)</f>
        <v>7800</v>
      </c>
      <c r="BC22" s="212">
        <f>ROUND('Models Data'!BD174,-2)</f>
        <v>7500</v>
      </c>
      <c r="BD22" s="212">
        <f>ROUND('Models Data'!BE174,-2)</f>
        <v>7300</v>
      </c>
      <c r="BE22" s="212">
        <f>ROUND('Models Data'!BF174,-2)</f>
        <v>7100</v>
      </c>
      <c r="BF22" s="212">
        <f>ROUND('Models Data'!BG174,-2)</f>
        <v>6800</v>
      </c>
      <c r="BG22" s="212">
        <f>ROUND('Models Data'!BH174,-2)</f>
        <v>6600</v>
      </c>
      <c r="BH22" s="212">
        <f>ROUND('Models Data'!BI174,-2)</f>
        <v>6400</v>
      </c>
      <c r="BI22" s="212">
        <f>ROUND('Models Data'!BJ174,-2)</f>
        <v>6200</v>
      </c>
      <c r="BJ22" s="212">
        <f>ROUND('Models Data'!BK174,-2)</f>
        <v>6000</v>
      </c>
      <c r="BK22" s="111">
        <f>ROUND('Models Data'!BL174,-2)</f>
        <v>5800</v>
      </c>
      <c r="BL22" s="212">
        <f>ROUND('Models Data'!BM174,-2)</f>
        <v>5600</v>
      </c>
      <c r="BM22" s="212">
        <f>ROUND('Models Data'!BN174,-2)</f>
        <v>5400</v>
      </c>
      <c r="BN22" s="212">
        <f>ROUND('Models Data'!BO174,-2)</f>
        <v>5200</v>
      </c>
      <c r="BO22" s="212">
        <f>ROUND('Models Data'!BP174,-2)</f>
        <v>5100</v>
      </c>
      <c r="BP22" s="370">
        <f>ROUND('Models Data'!BQ174,-2)</f>
        <v>4900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Data'!C195:V195</f>
        <v>n/a</v>
      </c>
      <c r="C23" s="145" t="str">
        <v>n/a</v>
      </c>
      <c r="D23" s="145" t="str">
        <v>n/a</v>
      </c>
      <c r="E23" s="146" t="str">
        <v>n/a</v>
      </c>
      <c r="F23" s="147">
        <v>40181.777026907497</v>
      </c>
      <c r="G23" s="148">
        <v>40465</v>
      </c>
      <c r="H23" s="147">
        <v>40692</v>
      </c>
      <c r="I23" s="147">
        <v>40686</v>
      </c>
      <c r="J23" s="149">
        <v>40525</v>
      </c>
      <c r="K23" s="148">
        <v>40514</v>
      </c>
      <c r="L23" s="253">
        <v>40454</v>
      </c>
      <c r="M23" s="212">
        <v>40161</v>
      </c>
      <c r="N23" s="212">
        <v>40000</v>
      </c>
      <c r="O23" s="212">
        <v>39578</v>
      </c>
      <c r="P23" s="213">
        <v>39151</v>
      </c>
      <c r="Q23" s="213">
        <v>38680</v>
      </c>
      <c r="R23" s="213">
        <v>38205</v>
      </c>
      <c r="S23" s="213">
        <v>37606</v>
      </c>
      <c r="T23" s="213">
        <v>37138</v>
      </c>
      <c r="U23" s="213">
        <v>36553</v>
      </c>
      <c r="V23" s="268">
        <f>ROUND('Models Data'!W195,0)</f>
        <v>35855</v>
      </c>
      <c r="W23" s="213">
        <f>ROUND('Models Data'!X195,0)</f>
        <v>35028</v>
      </c>
      <c r="X23" s="212">
        <f>ROUND('Models Data'!Y195,0)</f>
        <v>34128</v>
      </c>
      <c r="Y23" s="212">
        <f>ROUND('Models Data'!Z195,0)</f>
        <v>33317</v>
      </c>
      <c r="Z23" s="212">
        <f>ROUND('Models Data'!AA195,0)</f>
        <v>32431</v>
      </c>
      <c r="AA23" s="212">
        <f>ROUND('Models Data'!AB195,0)</f>
        <v>31501</v>
      </c>
      <c r="AB23" s="212">
        <f>ROUND('Models Data'!AC195,0)</f>
        <v>30652</v>
      </c>
      <c r="AC23" s="213">
        <f>ROUND('Models Data'!AD195,0)</f>
        <v>29658</v>
      </c>
      <c r="AD23" s="212">
        <f>ROUND('Models Data'!AE195,0)</f>
        <v>28723</v>
      </c>
      <c r="AE23" s="212">
        <f>ROUND('Models Data'!AF195,0)</f>
        <v>27604</v>
      </c>
      <c r="AF23" s="212">
        <f>ROUND('Models Data'!AG195,0)</f>
        <v>26569</v>
      </c>
      <c r="AG23" s="212">
        <f>ROUND('Models Data'!AH195,0)</f>
        <v>25517</v>
      </c>
      <c r="AH23" s="213">
        <f>ROUND('Models Data'!AI195,0)</f>
        <v>24507</v>
      </c>
      <c r="AI23" s="213">
        <f>ROUND('Models Data'!AJ195,0)</f>
        <v>23405</v>
      </c>
      <c r="AJ23" s="213">
        <f>ROUND('Models Data'!AK195,0)</f>
        <v>22489</v>
      </c>
      <c r="AK23" s="213">
        <f>ROUND('Models Data'!AL195,0)</f>
        <v>21348</v>
      </c>
      <c r="AL23" s="212">
        <f>ROUND('Models Data'!AM195,0)</f>
        <v>20437</v>
      </c>
      <c r="AM23" s="212">
        <f>ROUND('Models Data'!AN195,0)</f>
        <v>19477</v>
      </c>
      <c r="AN23" s="212">
        <f>ROUND('Models Data'!AO195,0)</f>
        <v>18621</v>
      </c>
      <c r="AO23" s="213">
        <f>ROUND('Models Data'!AP195,0)</f>
        <v>17630</v>
      </c>
      <c r="AP23" s="213">
        <f>ROUND('Models Data'!AQ195,0)</f>
        <v>16747</v>
      </c>
      <c r="AQ23" s="213">
        <f>ROUND('Models Data'!AR195,0)</f>
        <v>15941</v>
      </c>
      <c r="AR23" s="212">
        <f>ROUND('Models Data'!AS195,0)</f>
        <v>15021</v>
      </c>
      <c r="AS23" s="493">
        <f>ROUND('Models Data'!AT195,0)</f>
        <v>14185</v>
      </c>
      <c r="AT23" s="213">
        <f>ROUND('Models Data'!AU195,0)</f>
        <v>13296</v>
      </c>
      <c r="AU23" s="213">
        <f>ROUND('Models Data'!AV195,0)</f>
        <v>12399</v>
      </c>
      <c r="AV23" s="370">
        <f>ROUND('Models Data'!AW195,0)</f>
        <v>11654</v>
      </c>
      <c r="AW23" s="335">
        <f>ROUND('Models Data'!AX195,0)</f>
        <v>11042</v>
      </c>
      <c r="AX23" s="253">
        <f>ROUND('Models Data'!AY195,-2)</f>
        <v>10400</v>
      </c>
      <c r="AY23" s="212">
        <f>ROUND('Models Data'!AZ195,-2)</f>
        <v>9800</v>
      </c>
      <c r="AZ23" s="212">
        <f>ROUND('Models Data'!BA195,-2)</f>
        <v>9300</v>
      </c>
      <c r="BA23" s="212">
        <f>ROUND('Models Data'!BB195,-2)</f>
        <v>8700</v>
      </c>
      <c r="BB23" s="212">
        <f>ROUND('Models Data'!BC195,-2)</f>
        <v>8300</v>
      </c>
      <c r="BC23" s="212">
        <f>ROUND('Models Data'!BD195,-2)</f>
        <v>7900</v>
      </c>
      <c r="BD23" s="212">
        <f>ROUND('Models Data'!BE195,-2)</f>
        <v>7500</v>
      </c>
      <c r="BE23" s="212">
        <f>ROUND('Models Data'!BF195,-2)</f>
        <v>7100</v>
      </c>
      <c r="BF23" s="212">
        <f>ROUND('Models Data'!BG195,-2)</f>
        <v>6800</v>
      </c>
      <c r="BG23" s="212">
        <f>ROUND('Models Data'!BH195,-2)</f>
        <v>6600</v>
      </c>
      <c r="BH23" s="212">
        <f>ROUND('Models Data'!BI195,-2)</f>
        <v>6300</v>
      </c>
      <c r="BI23" s="212">
        <f>ROUND('Models Data'!BJ195,-2)</f>
        <v>6100</v>
      </c>
      <c r="BJ23" s="212">
        <f>ROUND('Models Data'!BK195,-2)</f>
        <v>5900</v>
      </c>
      <c r="BK23" s="111">
        <f>ROUND('Models Data'!BL195,-2)</f>
        <v>5700</v>
      </c>
      <c r="BL23" s="212">
        <f>ROUND('Models Data'!BM195,-2)</f>
        <v>5500</v>
      </c>
      <c r="BM23" s="212">
        <f>ROUND('Models Data'!BN195,-2)</f>
        <v>5300</v>
      </c>
      <c r="BN23" s="212">
        <f>ROUND('Models Data'!BO195,-2)</f>
        <v>5200</v>
      </c>
      <c r="BO23" s="212">
        <f>ROUND('Models Data'!BP195,-2)</f>
        <v>5100</v>
      </c>
      <c r="BP23" s="370">
        <f>ROUND('Models Data'!BQ195,-2)</f>
        <v>4900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Data'!C216:V216</f>
        <v>n/a</v>
      </c>
      <c r="C24" s="145" t="str">
        <v>n/a</v>
      </c>
      <c r="D24" s="145" t="str">
        <v>n/a</v>
      </c>
      <c r="E24" s="146" t="str">
        <v>n/a</v>
      </c>
      <c r="F24" s="147">
        <v>108</v>
      </c>
      <c r="G24" s="148">
        <v>90</v>
      </c>
      <c r="H24" s="147">
        <v>86</v>
      </c>
      <c r="I24" s="147">
        <v>81</v>
      </c>
      <c r="J24" s="149">
        <v>75</v>
      </c>
      <c r="K24" s="148">
        <v>81</v>
      </c>
      <c r="L24" s="253">
        <v>80</v>
      </c>
      <c r="M24" s="212">
        <v>80</v>
      </c>
      <c r="N24" s="212">
        <v>71</v>
      </c>
      <c r="O24" s="212">
        <v>70</v>
      </c>
      <c r="P24" s="213">
        <v>67</v>
      </c>
      <c r="Q24" s="213">
        <v>63</v>
      </c>
      <c r="R24" s="213">
        <v>63</v>
      </c>
      <c r="S24" s="213">
        <v>73</v>
      </c>
      <c r="T24" s="213">
        <v>71</v>
      </c>
      <c r="U24" s="213">
        <v>64</v>
      </c>
      <c r="V24" s="268">
        <f>ROUND('Models Data'!W216,0)</f>
        <v>53</v>
      </c>
      <c r="W24" s="213">
        <f>ROUND('Models Data'!X216,0)</f>
        <v>51</v>
      </c>
      <c r="X24" s="212">
        <f>ROUND('Models Data'!Y216,0)</f>
        <v>47</v>
      </c>
      <c r="Y24" s="212">
        <f>ROUND('Models Data'!Z216,0)</f>
        <v>45</v>
      </c>
      <c r="Z24" s="212">
        <f>ROUND('Models Data'!AA216,0)</f>
        <v>47</v>
      </c>
      <c r="AA24" s="212">
        <f>ROUND('Models Data'!AB216,0)</f>
        <v>49</v>
      </c>
      <c r="AB24" s="212">
        <f>ROUND('Models Data'!AC216,0)</f>
        <v>47</v>
      </c>
      <c r="AC24" s="213">
        <f>ROUND('Models Data'!AD216,0)</f>
        <v>49</v>
      </c>
      <c r="AD24" s="212">
        <f>ROUND('Models Data'!AE216,0)</f>
        <v>44</v>
      </c>
      <c r="AE24" s="212">
        <f>ROUND('Models Data'!AF216,0)</f>
        <v>50</v>
      </c>
      <c r="AF24" s="212">
        <f>ROUND('Models Data'!AG216,0)</f>
        <v>52</v>
      </c>
      <c r="AG24" s="212">
        <f>ROUND('Models Data'!AH216,0)</f>
        <v>47</v>
      </c>
      <c r="AH24" s="213">
        <f>ROUND('Models Data'!AI216,0)</f>
        <v>45</v>
      </c>
      <c r="AI24" s="213">
        <f>ROUND('Models Data'!AJ216,0)</f>
        <v>50</v>
      </c>
      <c r="AJ24" s="213">
        <f>ROUND('Models Data'!AK216,0)</f>
        <v>51</v>
      </c>
      <c r="AK24" s="213">
        <f>ROUND('Models Data'!AL216,0)</f>
        <v>51</v>
      </c>
      <c r="AL24" s="212">
        <f>ROUND('Models Data'!AM216,0)</f>
        <v>49</v>
      </c>
      <c r="AM24" s="212">
        <f>ROUND('Models Data'!AN216,0)</f>
        <v>50</v>
      </c>
      <c r="AN24" s="212">
        <f>ROUND('Models Data'!AO216,0)</f>
        <v>46</v>
      </c>
      <c r="AO24" s="213">
        <f>ROUND('Models Data'!AP216,0)</f>
        <v>49</v>
      </c>
      <c r="AP24" s="213">
        <f>ROUND('Models Data'!AQ216,0)</f>
        <v>43</v>
      </c>
      <c r="AQ24" s="213">
        <f>ROUND('Models Data'!AR216,0)</f>
        <v>40</v>
      </c>
      <c r="AR24" s="212">
        <f>ROUND('Models Data'!AS216,0)</f>
        <v>46</v>
      </c>
      <c r="AS24" s="493">
        <f>ROUND('Models Data'!AT216,0)</f>
        <v>50</v>
      </c>
      <c r="AT24" s="213">
        <f>ROUND('Models Data'!AU216,0)</f>
        <v>50</v>
      </c>
      <c r="AU24" s="213">
        <f>ROUND('Models Data'!AV216,0)</f>
        <v>50</v>
      </c>
      <c r="AV24" s="370">
        <f>ROUND('Models Data'!AW216,0)</f>
        <v>49</v>
      </c>
      <c r="AW24" s="335">
        <f>ROUND('Models Data'!AX216,0)</f>
        <v>46</v>
      </c>
      <c r="AX24" s="253">
        <f>ROUND('Models Data'!AY216,-1)</f>
        <v>50</v>
      </c>
      <c r="AY24" s="212">
        <f>ROUND('Models Data'!AZ216,-1)</f>
        <v>50</v>
      </c>
      <c r="AZ24" s="212">
        <f>ROUND('Models Data'!BA216,-1)</f>
        <v>40</v>
      </c>
      <c r="BA24" s="212">
        <f>ROUND('Models Data'!BB216,-1)</f>
        <v>40</v>
      </c>
      <c r="BB24" s="212">
        <f>ROUND('Models Data'!BC216,-1)</f>
        <v>40</v>
      </c>
      <c r="BC24" s="212">
        <f>ROUND('Models Data'!BD216,-1)</f>
        <v>40</v>
      </c>
      <c r="BD24" s="212">
        <f>ROUND('Models Data'!BE216,-1)</f>
        <v>40</v>
      </c>
      <c r="BE24" s="212">
        <f>ROUND('Models Data'!BF216,-1)</f>
        <v>40</v>
      </c>
      <c r="BF24" s="212">
        <f>ROUND('Models Data'!BG216,-1)</f>
        <v>40</v>
      </c>
      <c r="BG24" s="212">
        <f>ROUND('Models Data'!BH216,-1)</f>
        <v>40</v>
      </c>
      <c r="BH24" s="212">
        <f>ROUND('Models Data'!BI216,-1)</f>
        <v>40</v>
      </c>
      <c r="BI24" s="212">
        <f>ROUND('Models Data'!BJ216,-1)</f>
        <v>40</v>
      </c>
      <c r="BJ24" s="212">
        <f>ROUND('Models Data'!BK216,-1)</f>
        <v>30</v>
      </c>
      <c r="BK24" s="111">
        <f>ROUND('Models Data'!BL216,-1)</f>
        <v>30</v>
      </c>
      <c r="BL24" s="212">
        <f>ROUND('Models Data'!BM216,-1)</f>
        <v>30</v>
      </c>
      <c r="BM24" s="212">
        <f>ROUND('Models Data'!BN216,-1)</f>
        <v>30</v>
      </c>
      <c r="BN24" s="212">
        <f>ROUND('Models Data'!BO216,-1)</f>
        <v>30</v>
      </c>
      <c r="BO24" s="212">
        <f>ROUND('Models Data'!BP216,-1)</f>
        <v>30</v>
      </c>
      <c r="BP24" s="370">
        <f>ROUND('Models Data'!BQ216,-1)</f>
        <v>30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Data'!C237:V237</f>
        <v>n/a</v>
      </c>
      <c r="C25" s="145" t="str">
        <v>n/a</v>
      </c>
      <c r="D25" s="145" t="str">
        <v>n/a</v>
      </c>
      <c r="E25" s="146" t="str">
        <v>n/a</v>
      </c>
      <c r="F25" s="147">
        <v>171</v>
      </c>
      <c r="G25" s="148">
        <v>162</v>
      </c>
      <c r="H25" s="147">
        <v>106</v>
      </c>
      <c r="I25" s="147">
        <v>100</v>
      </c>
      <c r="J25" s="149">
        <v>92</v>
      </c>
      <c r="K25" s="148">
        <v>92</v>
      </c>
      <c r="L25" s="253">
        <v>80</v>
      </c>
      <c r="M25" s="212">
        <v>76</v>
      </c>
      <c r="N25" s="212">
        <v>67</v>
      </c>
      <c r="O25" s="212">
        <v>60</v>
      </c>
      <c r="P25" s="213">
        <v>50</v>
      </c>
      <c r="Q25" s="213">
        <v>38</v>
      </c>
      <c r="R25" s="213">
        <v>25</v>
      </c>
      <c r="S25" s="213">
        <v>9</v>
      </c>
      <c r="T25" s="213">
        <v>6</v>
      </c>
      <c r="U25" s="213">
        <v>0</v>
      </c>
      <c r="V25" s="268">
        <f>ROUND('Models Data'!W237,0)</f>
        <v>0</v>
      </c>
      <c r="W25" s="213">
        <f>ROUND('Models Data'!X237,0)</f>
        <v>0</v>
      </c>
      <c r="X25" s="212">
        <f>ROUND('Models Data'!Y237,0)</f>
        <v>0</v>
      </c>
      <c r="Y25" s="212">
        <f>ROUND('Models Data'!Z237,0)</f>
        <v>0</v>
      </c>
      <c r="Z25" s="212">
        <f>ROUND('Models Data'!AA237,0)</f>
        <v>0</v>
      </c>
      <c r="AA25" s="212">
        <f>ROUND('Models Data'!AB237,0)</f>
        <v>0</v>
      </c>
      <c r="AB25" s="212">
        <f>ROUND('Models Data'!AC237,0)</f>
        <v>0</v>
      </c>
      <c r="AC25" s="213">
        <f>ROUND('Models Data'!AD237,0)</f>
        <v>0</v>
      </c>
      <c r="AD25" s="212">
        <f>ROUND('Models Data'!AE237,0)</f>
        <v>0</v>
      </c>
      <c r="AE25" s="212">
        <f>ROUND('Models Data'!AF237,0)</f>
        <v>0</v>
      </c>
      <c r="AF25" s="212">
        <f>ROUND('Models Data'!AG237,0)</f>
        <v>0</v>
      </c>
      <c r="AG25" s="212">
        <f>ROUND('Models Data'!AH237,0)</f>
        <v>0</v>
      </c>
      <c r="AH25" s="213">
        <f>ROUND('Models Data'!AI237,0)</f>
        <v>0</v>
      </c>
      <c r="AI25" s="213">
        <f>ROUND('Models Data'!AJ237,0)</f>
        <v>0</v>
      </c>
      <c r="AJ25" s="213">
        <f>ROUND('Models Data'!AK237,0)</f>
        <v>0</v>
      </c>
      <c r="AK25" s="213">
        <f>ROUND('Models Data'!AL237,0)</f>
        <v>0</v>
      </c>
      <c r="AL25" s="212">
        <f>ROUND('Models Data'!AM237,0)</f>
        <v>0</v>
      </c>
      <c r="AM25" s="212">
        <f>ROUND('Models Data'!AN237,0)</f>
        <v>0</v>
      </c>
      <c r="AN25" s="212">
        <f>ROUND('Models Data'!AO237,0)</f>
        <v>0</v>
      </c>
      <c r="AO25" s="213">
        <f>ROUND('Models Data'!AP237,0)</f>
        <v>0</v>
      </c>
      <c r="AP25" s="213">
        <f>ROUND('Models Data'!AQ237,0)</f>
        <v>0</v>
      </c>
      <c r="AQ25" s="213">
        <f>ROUND('Models Data'!AR237,0)</f>
        <v>0</v>
      </c>
      <c r="AR25" s="212">
        <f>ROUND('Models Data'!AS237,0)</f>
        <v>0</v>
      </c>
      <c r="AS25" s="493">
        <f>ROUND('Models Data'!AT237,0)</f>
        <v>0</v>
      </c>
      <c r="AT25" s="213">
        <f>ROUND('Models Data'!AU237,0)</f>
        <v>0</v>
      </c>
      <c r="AU25" s="213">
        <f>ROUND('Models Data'!AV237,0)</f>
        <v>0</v>
      </c>
      <c r="AV25" s="370">
        <f>ROUND('Models Data'!AW237,0)</f>
        <v>0</v>
      </c>
      <c r="AW25" s="335">
        <f>ROUND('Models Data'!AX237,-2)</f>
        <v>0</v>
      </c>
      <c r="AX25" s="253">
        <f>ROUND('Models Data'!AY237,-2)</f>
        <v>0</v>
      </c>
      <c r="AY25" s="212">
        <f>ROUND('Models Data'!AZ237,-2)</f>
        <v>0</v>
      </c>
      <c r="AZ25" s="212">
        <f>ROUND('Models Data'!BA237,-2)</f>
        <v>0</v>
      </c>
      <c r="BA25" s="212">
        <f>ROUND('Models Data'!BB237,-2)</f>
        <v>0</v>
      </c>
      <c r="BB25" s="212">
        <f>ROUND('Models Data'!BC237,-2)</f>
        <v>0</v>
      </c>
      <c r="BC25" s="212">
        <f>ROUND('Models Data'!BD237,-2)</f>
        <v>0</v>
      </c>
      <c r="BD25" s="212">
        <f>ROUND('Models Data'!BE237,-2)</f>
        <v>0</v>
      </c>
      <c r="BE25" s="212">
        <f>ROUND('Models Data'!BF237,-2)</f>
        <v>0</v>
      </c>
      <c r="BF25" s="212">
        <f>ROUND('Models Data'!BG237,-2)</f>
        <v>0</v>
      </c>
      <c r="BG25" s="212">
        <f>ROUND('Models Data'!BH237,-2)</f>
        <v>0</v>
      </c>
      <c r="BH25" s="212">
        <f>ROUND('Models Data'!BI237,-2)</f>
        <v>0</v>
      </c>
      <c r="BI25" s="212">
        <f>ROUND('Models Data'!BJ237,-2)</f>
        <v>0</v>
      </c>
      <c r="BJ25" s="212">
        <f>ROUND('Models Data'!BK237,-2)</f>
        <v>0</v>
      </c>
      <c r="BK25" s="111">
        <f>ROUND('Models Data'!BL237,-2)</f>
        <v>0</v>
      </c>
      <c r="BL25" s="212">
        <f>ROUND('Models Data'!BM237,-2)</f>
        <v>0</v>
      </c>
      <c r="BM25" s="212">
        <f>ROUND('Models Data'!BN237,-2)</f>
        <v>0</v>
      </c>
      <c r="BN25" s="212">
        <f>ROUND('Models Data'!BO237,-2)</f>
        <v>0</v>
      </c>
      <c r="BO25" s="212">
        <f>ROUND('Models Data'!BP237,-2)</f>
        <v>0</v>
      </c>
      <c r="BP25" s="370">
        <f>ROUND('Models Data'!BQ237,-2)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Data'!C258:V258</f>
        <v>n/a</v>
      </c>
      <c r="C26" s="145" t="str">
        <v>n/a</v>
      </c>
      <c r="D26" s="145" t="str">
        <v>n/a</v>
      </c>
      <c r="E26" s="146" t="str">
        <v>n/a</v>
      </c>
      <c r="F26" s="147">
        <v>193</v>
      </c>
      <c r="G26" s="148">
        <v>193</v>
      </c>
      <c r="H26" s="147">
        <v>191</v>
      </c>
      <c r="I26" s="147">
        <v>190</v>
      </c>
      <c r="J26" s="149">
        <v>184</v>
      </c>
      <c r="K26" s="148">
        <v>180</v>
      </c>
      <c r="L26" s="253">
        <v>178</v>
      </c>
      <c r="M26" s="212">
        <v>177</v>
      </c>
      <c r="N26" s="212">
        <v>173</v>
      </c>
      <c r="O26" s="212">
        <v>168</v>
      </c>
      <c r="P26" s="213">
        <v>165</v>
      </c>
      <c r="Q26" s="213">
        <v>161</v>
      </c>
      <c r="R26" s="213">
        <v>158</v>
      </c>
      <c r="S26" s="213">
        <v>157</v>
      </c>
      <c r="T26" s="213">
        <v>155</v>
      </c>
      <c r="U26" s="213">
        <v>153</v>
      </c>
      <c r="V26" s="268">
        <f>ROUND('Models Data'!W258,0)</f>
        <v>150</v>
      </c>
      <c r="W26" s="213">
        <f>ROUND('Models Data'!X258,0)</f>
        <v>148</v>
      </c>
      <c r="X26" s="212">
        <f>ROUND('Models Data'!Y258,0)</f>
        <v>145</v>
      </c>
      <c r="Y26" s="212">
        <f>ROUND('Models Data'!Z258,0)</f>
        <v>140</v>
      </c>
      <c r="Z26" s="212">
        <f>ROUND('Models Data'!AA258,0)</f>
        <v>139</v>
      </c>
      <c r="AA26" s="212">
        <f>ROUND('Models Data'!AB258,0)</f>
        <v>137</v>
      </c>
      <c r="AB26" s="212">
        <f>ROUND('Models Data'!AC258,0)</f>
        <v>136</v>
      </c>
      <c r="AC26" s="213">
        <f>ROUND('Models Data'!AD258,0)</f>
        <v>133</v>
      </c>
      <c r="AD26" s="212">
        <f>ROUND('Models Data'!AE258,0)</f>
        <v>131</v>
      </c>
      <c r="AE26" s="212">
        <f>ROUND('Models Data'!AF258,0)</f>
        <v>126</v>
      </c>
      <c r="AF26" s="212">
        <f>ROUND('Models Data'!AG258,0)</f>
        <v>126</v>
      </c>
      <c r="AG26" s="212">
        <f>ROUND('Models Data'!AH258,0)</f>
        <v>123</v>
      </c>
      <c r="AH26" s="213">
        <f>ROUND('Models Data'!AI258,0)</f>
        <v>123</v>
      </c>
      <c r="AI26" s="213">
        <f>ROUND('Models Data'!AJ258,0)</f>
        <v>121</v>
      </c>
      <c r="AJ26" s="213">
        <f>ROUND('Models Data'!AK258,0)</f>
        <v>119</v>
      </c>
      <c r="AK26" s="213">
        <f>ROUND('Models Data'!AL258,0)</f>
        <v>118</v>
      </c>
      <c r="AL26" s="212">
        <f>ROUND('Models Data'!AM258,0)</f>
        <v>114</v>
      </c>
      <c r="AM26" s="212">
        <f>ROUND('Models Data'!AN258,0)</f>
        <v>112</v>
      </c>
      <c r="AN26" s="212">
        <f>ROUND('Models Data'!AO258,0)</f>
        <v>110</v>
      </c>
      <c r="AO26" s="213">
        <f>ROUND('Models Data'!AP258,0)</f>
        <v>108</v>
      </c>
      <c r="AP26" s="213">
        <f>ROUND('Models Data'!AQ258,0)</f>
        <v>108</v>
      </c>
      <c r="AQ26" s="213">
        <f>ROUND('Models Data'!AR258,0)</f>
        <v>108</v>
      </c>
      <c r="AR26" s="212">
        <f>ROUND('Models Data'!AS258,0)</f>
        <v>104</v>
      </c>
      <c r="AS26" s="493">
        <f>ROUND('Models Data'!AT258,0)</f>
        <v>104</v>
      </c>
      <c r="AT26" s="213">
        <f>ROUND('Models Data'!AU258,0)</f>
        <v>97</v>
      </c>
      <c r="AU26" s="213">
        <f>ROUND('Models Data'!AV258,0)</f>
        <v>95</v>
      </c>
      <c r="AV26" s="370">
        <f>ROUND('Models Data'!AW258,0)</f>
        <v>90</v>
      </c>
      <c r="AW26" s="335">
        <f>ROUND('Models Data'!AX258,0)</f>
        <v>88</v>
      </c>
      <c r="AX26" s="253">
        <f>ROUND('Models Data'!AY258,-1)</f>
        <v>90</v>
      </c>
      <c r="AY26" s="212">
        <f>ROUND('Models Data'!AZ258,-1)</f>
        <v>90</v>
      </c>
      <c r="AZ26" s="212">
        <f>ROUND('Models Data'!BA258,-1)</f>
        <v>90</v>
      </c>
      <c r="BA26" s="212">
        <f>ROUND('Models Data'!BB258,-1)</f>
        <v>80</v>
      </c>
      <c r="BB26" s="212">
        <f>ROUND('Models Data'!BC258,-1)</f>
        <v>80</v>
      </c>
      <c r="BC26" s="212">
        <f>ROUND('Models Data'!BD258,-1)</f>
        <v>80</v>
      </c>
      <c r="BD26" s="212">
        <f>ROUND('Models Data'!BE258,-1)</f>
        <v>80</v>
      </c>
      <c r="BE26" s="212">
        <f>ROUND('Models Data'!BF258,-1)</f>
        <v>80</v>
      </c>
      <c r="BF26" s="212">
        <f>ROUND('Models Data'!BG258,-1)</f>
        <v>80</v>
      </c>
      <c r="BG26" s="212">
        <f>ROUND('Models Data'!BH258,-1)</f>
        <v>80</v>
      </c>
      <c r="BH26" s="212">
        <f>ROUND('Models Data'!BI258,-1)</f>
        <v>80</v>
      </c>
      <c r="BI26" s="212">
        <f>ROUND('Models Data'!BJ258,-1)</f>
        <v>80</v>
      </c>
      <c r="BJ26" s="212">
        <f>ROUND('Models Data'!BK258,-1)</f>
        <v>80</v>
      </c>
      <c r="BK26" s="111">
        <f>ROUND('Models Data'!BL258,-1)</f>
        <v>70</v>
      </c>
      <c r="BL26" s="212">
        <f>ROUND('Models Data'!BM258,-1)</f>
        <v>70</v>
      </c>
      <c r="BM26" s="212">
        <f>ROUND('Models Data'!BN258,-1)</f>
        <v>70</v>
      </c>
      <c r="BN26" s="212">
        <f>ROUND('Models Data'!BO258,-1)</f>
        <v>70</v>
      </c>
      <c r="BO26" s="212">
        <f>ROUND('Models Data'!BP258,-1)</f>
        <v>70</v>
      </c>
      <c r="BP26" s="370">
        <f>ROUND('Models Data'!BQ258,-1)</f>
        <v>70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Data'!C279:V279</f>
        <v>n/a</v>
      </c>
      <c r="C27" s="145" t="str">
        <v>n/a</v>
      </c>
      <c r="D27" s="145" t="str">
        <v>n/a</v>
      </c>
      <c r="E27" s="146" t="str">
        <v>n/a</v>
      </c>
      <c r="F27" s="147">
        <v>15007.638405581316</v>
      </c>
      <c r="G27" s="148">
        <v>14301</v>
      </c>
      <c r="H27" s="147">
        <v>13710</v>
      </c>
      <c r="I27" s="147">
        <v>13020</v>
      </c>
      <c r="J27" s="149">
        <v>12495</v>
      </c>
      <c r="K27" s="148">
        <v>11832</v>
      </c>
      <c r="L27" s="253">
        <v>11328</v>
      </c>
      <c r="M27" s="212">
        <v>10753</v>
      </c>
      <c r="N27" s="212">
        <v>10272</v>
      </c>
      <c r="O27" s="212">
        <v>9754</v>
      </c>
      <c r="P27" s="213">
        <v>9275</v>
      </c>
      <c r="Q27" s="213">
        <v>8799</v>
      </c>
      <c r="R27" s="213">
        <v>8346</v>
      </c>
      <c r="S27" s="213">
        <v>7850</v>
      </c>
      <c r="T27" s="213">
        <v>7492</v>
      </c>
      <c r="U27" s="213">
        <v>0</v>
      </c>
      <c r="V27" s="268">
        <f>ROUND('Models Data'!W279,0)</f>
        <v>0</v>
      </c>
      <c r="W27" s="213">
        <f>ROUND('Models Data'!X279,0)</f>
        <v>0</v>
      </c>
      <c r="X27" s="212">
        <f>ROUND('Models Data'!Y279,0)</f>
        <v>0</v>
      </c>
      <c r="Y27" s="212">
        <f>ROUND('Models Data'!Z279,0)</f>
        <v>0</v>
      </c>
      <c r="Z27" s="212">
        <f>ROUND('Models Data'!AA279,0)</f>
        <v>0</v>
      </c>
      <c r="AA27" s="212">
        <f>ROUND('Models Data'!AB279,0)</f>
        <v>0</v>
      </c>
      <c r="AB27" s="212">
        <f>ROUND('Models Data'!AC279,0)</f>
        <v>0</v>
      </c>
      <c r="AC27" s="213">
        <f>ROUND('Models Data'!AD279,0)</f>
        <v>0</v>
      </c>
      <c r="AD27" s="212">
        <f>ROUND('Models Data'!AE279,0)</f>
        <v>0</v>
      </c>
      <c r="AE27" s="212">
        <f>ROUND('Models Data'!AF279,0)</f>
        <v>0</v>
      </c>
      <c r="AF27" s="212">
        <f>ROUND('Models Data'!AG279,0)</f>
        <v>0</v>
      </c>
      <c r="AG27" s="212">
        <f>ROUND('Models Data'!AH279,0)</f>
        <v>0</v>
      </c>
      <c r="AH27" s="213">
        <f>ROUND('Models Data'!AI279,0)</f>
        <v>0</v>
      </c>
      <c r="AI27" s="213">
        <f>ROUND('Models Data'!AJ279,0)</f>
        <v>0</v>
      </c>
      <c r="AJ27" s="213">
        <f>ROUND('Models Data'!AK279,0)</f>
        <v>0</v>
      </c>
      <c r="AK27" s="213">
        <f>ROUND('Models Data'!AL279,0)</f>
        <v>0</v>
      </c>
      <c r="AL27" s="212">
        <f>ROUND('Models Data'!AM279,0)</f>
        <v>0</v>
      </c>
      <c r="AM27" s="212">
        <f>ROUND('Models Data'!AN279,0)</f>
        <v>0</v>
      </c>
      <c r="AN27" s="212">
        <f>ROUND('Models Data'!AO279,0)</f>
        <v>0</v>
      </c>
      <c r="AO27" s="213">
        <f>ROUND('Models Data'!AP279,0)</f>
        <v>0</v>
      </c>
      <c r="AP27" s="213">
        <f>ROUND('Models Data'!AQ279,0)</f>
        <v>0</v>
      </c>
      <c r="AQ27" s="213">
        <f>ROUND('Models Data'!AR279,0)</f>
        <v>0</v>
      </c>
      <c r="AR27" s="212">
        <f>ROUND('Models Data'!AS279,0)</f>
        <v>0</v>
      </c>
      <c r="AS27" s="493">
        <f>ROUND('Models Data'!AT279,0)</f>
        <v>0</v>
      </c>
      <c r="AT27" s="213">
        <f>ROUND('Models Data'!AU279,0)</f>
        <v>0</v>
      </c>
      <c r="AU27" s="213">
        <f>ROUND('Models Data'!AV279,0)</f>
        <v>0</v>
      </c>
      <c r="AV27" s="370">
        <f>ROUND('Models Data'!AW279,0)</f>
        <v>0</v>
      </c>
      <c r="AW27" s="335">
        <f>ROUND('Models Data'!AX279,-2)</f>
        <v>0</v>
      </c>
      <c r="AX27" s="253">
        <f>ROUND('Models Data'!AY279,-2)</f>
        <v>0</v>
      </c>
      <c r="AY27" s="212">
        <f>ROUND('Models Data'!AZ279,-2)</f>
        <v>0</v>
      </c>
      <c r="AZ27" s="212">
        <f>ROUND('Models Data'!BA279,-2)</f>
        <v>0</v>
      </c>
      <c r="BA27" s="212">
        <f>ROUND('Models Data'!BB279,-2)</f>
        <v>0</v>
      </c>
      <c r="BB27" s="212">
        <f>ROUND('Models Data'!BC279,-2)</f>
        <v>0</v>
      </c>
      <c r="BC27" s="212">
        <f>ROUND('Models Data'!BD279,-2)</f>
        <v>0</v>
      </c>
      <c r="BD27" s="212">
        <f>ROUND('Models Data'!BE279,-2)</f>
        <v>0</v>
      </c>
      <c r="BE27" s="212">
        <f>ROUND('Models Data'!BF279,-2)</f>
        <v>0</v>
      </c>
      <c r="BF27" s="212">
        <f>ROUND('Models Data'!BG279,-2)</f>
        <v>0</v>
      </c>
      <c r="BG27" s="212">
        <f>ROUND('Models Data'!BH279,-2)</f>
        <v>0</v>
      </c>
      <c r="BH27" s="212">
        <f>ROUND('Models Data'!BI279,-2)</f>
        <v>0</v>
      </c>
      <c r="BI27" s="212">
        <f>ROUND('Models Data'!BJ279,-2)</f>
        <v>0</v>
      </c>
      <c r="BJ27" s="212">
        <f>ROUND('Models Data'!BK279,-2)</f>
        <v>0</v>
      </c>
      <c r="BK27" s="111">
        <f>ROUND('Models Data'!BL279,-2)</f>
        <v>0</v>
      </c>
      <c r="BL27" s="212">
        <f>ROUND('Models Data'!BM279,-2)</f>
        <v>0</v>
      </c>
      <c r="BM27" s="212">
        <f>ROUND('Models Data'!BN279,-2)</f>
        <v>0</v>
      </c>
      <c r="BN27" s="212">
        <f>ROUND('Models Data'!BO279,-2)</f>
        <v>0</v>
      </c>
      <c r="BO27" s="212">
        <f>ROUND('Models Data'!BP279,-2)</f>
        <v>0</v>
      </c>
      <c r="BP27" s="370">
        <f>ROUND('Models Data'!BQ279,-2)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Data'!C300:V300</f>
        <v>n/a</v>
      </c>
      <c r="C28" s="145" t="str">
        <v>n/a</v>
      </c>
      <c r="D28" s="145" t="str">
        <v>n/a</v>
      </c>
      <c r="E28" s="146" t="str">
        <v>n/a</v>
      </c>
      <c r="F28" s="147">
        <v>1077</v>
      </c>
      <c r="G28" s="148">
        <v>1051</v>
      </c>
      <c r="H28" s="147">
        <v>1017</v>
      </c>
      <c r="I28" s="147">
        <v>971</v>
      </c>
      <c r="J28" s="149">
        <v>951</v>
      </c>
      <c r="K28" s="148">
        <v>965</v>
      </c>
      <c r="L28" s="253">
        <v>945</v>
      </c>
      <c r="M28" s="212">
        <v>932</v>
      </c>
      <c r="N28" s="212">
        <v>926</v>
      </c>
      <c r="O28" s="212">
        <v>916</v>
      </c>
      <c r="P28" s="213">
        <v>876</v>
      </c>
      <c r="Q28" s="213">
        <v>877</v>
      </c>
      <c r="R28" s="213">
        <v>866</v>
      </c>
      <c r="S28" s="213">
        <v>840</v>
      </c>
      <c r="T28" s="213">
        <v>811</v>
      </c>
      <c r="U28" s="213">
        <v>777</v>
      </c>
      <c r="V28" s="268">
        <f>ROUND('Models Data'!W300,0)</f>
        <v>754</v>
      </c>
      <c r="W28" s="213">
        <f>ROUND('Models Data'!X300,0)</f>
        <v>721</v>
      </c>
      <c r="X28" s="212">
        <f>ROUND('Models Data'!Y300,0)</f>
        <v>692</v>
      </c>
      <c r="Y28" s="212">
        <f>ROUND('Models Data'!Z300,0)</f>
        <v>653</v>
      </c>
      <c r="Z28" s="212">
        <f>ROUND('Models Data'!AA300,0)</f>
        <v>624</v>
      </c>
      <c r="AA28" s="212">
        <f>ROUND('Models Data'!AB300,0)</f>
        <v>588</v>
      </c>
      <c r="AB28" s="212">
        <f>ROUND('Models Data'!AC300,0)</f>
        <v>557</v>
      </c>
      <c r="AC28" s="213">
        <f>ROUND('Models Data'!AD300,0)</f>
        <v>520</v>
      </c>
      <c r="AD28" s="212">
        <f>ROUND('Models Data'!AE300,0)</f>
        <v>478</v>
      </c>
      <c r="AE28" s="212">
        <f>ROUND('Models Data'!AF300,0)</f>
        <v>458</v>
      </c>
      <c r="AF28" s="212">
        <f>ROUND('Models Data'!AG300,0)</f>
        <v>443</v>
      </c>
      <c r="AG28" s="212">
        <f>ROUND('Models Data'!AH300,0)</f>
        <v>415</v>
      </c>
      <c r="AH28" s="213">
        <f>ROUND('Models Data'!AI300,0)</f>
        <v>401</v>
      </c>
      <c r="AI28" s="213">
        <f>ROUND('Models Data'!AJ300,0)</f>
        <v>376</v>
      </c>
      <c r="AJ28" s="213">
        <f>ROUND('Models Data'!AK300,0)</f>
        <v>358</v>
      </c>
      <c r="AK28" s="213">
        <f>ROUND('Models Data'!AL300,0)</f>
        <v>341</v>
      </c>
      <c r="AL28" s="212">
        <f>ROUND('Models Data'!AM300,0)</f>
        <v>325</v>
      </c>
      <c r="AM28" s="212">
        <f>ROUND('Models Data'!AN300,0)</f>
        <v>321</v>
      </c>
      <c r="AN28" s="212">
        <f>ROUND('Models Data'!AO300,0)</f>
        <v>306</v>
      </c>
      <c r="AO28" s="213">
        <f>ROUND('Models Data'!AP300,0)</f>
        <v>295</v>
      </c>
      <c r="AP28" s="213">
        <f>ROUND('Models Data'!AQ300,0)</f>
        <v>303</v>
      </c>
      <c r="AQ28" s="213">
        <f>ROUND('Models Data'!AR300,0)</f>
        <v>294</v>
      </c>
      <c r="AR28" s="212">
        <f>ROUND('Models Data'!AS300,0)</f>
        <v>284</v>
      </c>
      <c r="AS28" s="493">
        <f>ROUND('Models Data'!AT300,0)</f>
        <v>287</v>
      </c>
      <c r="AT28" s="213">
        <f>ROUND('Models Data'!AU300,0)</f>
        <v>289</v>
      </c>
      <c r="AU28" s="213">
        <f>ROUND('Models Data'!AV300,0)</f>
        <v>287</v>
      </c>
      <c r="AV28" s="370">
        <f>ROUND('Models Data'!AW300,0)</f>
        <v>284</v>
      </c>
      <c r="AW28" s="335">
        <f>ROUND('Models Data'!AX300,0)</f>
        <v>288</v>
      </c>
      <c r="AX28" s="253">
        <f>ROUND('Models Data'!AY300,-2)</f>
        <v>300</v>
      </c>
      <c r="AY28" s="212">
        <f>ROUND('Models Data'!AZ300,-2)</f>
        <v>300</v>
      </c>
      <c r="AZ28" s="212">
        <f>ROUND('Models Data'!BA300,-2)</f>
        <v>300</v>
      </c>
      <c r="BA28" s="212">
        <f>ROUND('Models Data'!BB300,-2)</f>
        <v>300</v>
      </c>
      <c r="BB28" s="212">
        <f>ROUND('Models Data'!BC300,-2)</f>
        <v>300</v>
      </c>
      <c r="BC28" s="212">
        <f>ROUND('Models Data'!BD300,-2)</f>
        <v>300</v>
      </c>
      <c r="BD28" s="212">
        <f>ROUND('Models Data'!BE300,-2)</f>
        <v>300</v>
      </c>
      <c r="BE28" s="212">
        <f>ROUND('Models Data'!BF300,-2)</f>
        <v>300</v>
      </c>
      <c r="BF28" s="212">
        <f>ROUND('Models Data'!BG300,-2)</f>
        <v>300</v>
      </c>
      <c r="BG28" s="212">
        <f>ROUND('Models Data'!BH300,-2)</f>
        <v>300</v>
      </c>
      <c r="BH28" s="212">
        <f>ROUND('Models Data'!BI300,-2)</f>
        <v>300</v>
      </c>
      <c r="BI28" s="212">
        <f>ROUND('Models Data'!BJ300,-2)</f>
        <v>300</v>
      </c>
      <c r="BJ28" s="212">
        <f>ROUND('Models Data'!BK300,-2)</f>
        <v>300</v>
      </c>
      <c r="BK28" s="111">
        <f>ROUND('Models Data'!BL300,-2)</f>
        <v>300</v>
      </c>
      <c r="BL28" s="212">
        <f>ROUND('Models Data'!BM300,-2)</f>
        <v>300</v>
      </c>
      <c r="BM28" s="212">
        <f>ROUND('Models Data'!BN300,-2)</f>
        <v>300</v>
      </c>
      <c r="BN28" s="212">
        <f>ROUND('Models Data'!BO300,-2)</f>
        <v>300</v>
      </c>
      <c r="BO28" s="212">
        <f>ROUND('Models Data'!BP300,-2)</f>
        <v>300</v>
      </c>
      <c r="BP28" s="370">
        <f>ROUND('Models Data'!BQ300,-2)</f>
        <v>300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Data'!C321:V321</f>
        <v>n/a</v>
      </c>
      <c r="C29" s="145" t="str">
        <v>n/a</v>
      </c>
      <c r="D29" s="145" t="str">
        <v>n/a</v>
      </c>
      <c r="E29" s="146" t="str">
        <v>n/a</v>
      </c>
      <c r="F29" s="147">
        <v>1065</v>
      </c>
      <c r="G29" s="148">
        <v>1071</v>
      </c>
      <c r="H29" s="147">
        <v>1067</v>
      </c>
      <c r="I29" s="147">
        <v>1057</v>
      </c>
      <c r="J29" s="149">
        <v>1065</v>
      </c>
      <c r="K29" s="148">
        <v>1053</v>
      </c>
      <c r="L29" s="253">
        <v>1605</v>
      </c>
      <c r="M29" s="212">
        <v>1649</v>
      </c>
      <c r="N29" s="212">
        <v>1689</v>
      </c>
      <c r="O29" s="212">
        <v>1721</v>
      </c>
      <c r="P29" s="213">
        <v>1783</v>
      </c>
      <c r="Q29" s="213">
        <v>1602</v>
      </c>
      <c r="R29" s="213">
        <v>1512</v>
      </c>
      <c r="S29" s="213">
        <v>1483</v>
      </c>
      <c r="T29" s="213">
        <v>1391</v>
      </c>
      <c r="U29" s="213">
        <v>1210</v>
      </c>
      <c r="V29" s="268">
        <f>ROUND('Models Data'!W321,0)</f>
        <v>1206</v>
      </c>
      <c r="W29" s="213">
        <f>ROUND('Models Data'!X321,0)</f>
        <v>1194</v>
      </c>
      <c r="X29" s="212">
        <f>ROUND('Models Data'!Y321,0)</f>
        <v>1183</v>
      </c>
      <c r="Y29" s="212">
        <f>ROUND('Models Data'!Z321,0)</f>
        <v>1150</v>
      </c>
      <c r="Z29" s="212">
        <f>ROUND('Models Data'!AA321,0)</f>
        <v>1136</v>
      </c>
      <c r="AA29" s="212">
        <f>ROUND('Models Data'!AB321,0)</f>
        <v>1106</v>
      </c>
      <c r="AB29" s="212">
        <f>ROUND('Models Data'!AC321,0)</f>
        <v>1108</v>
      </c>
      <c r="AC29" s="213">
        <f>ROUND('Models Data'!AD321,0)</f>
        <v>1082</v>
      </c>
      <c r="AD29" s="212">
        <f>ROUND('Models Data'!AE321,0)</f>
        <v>988</v>
      </c>
      <c r="AE29" s="212">
        <f>ROUND('Models Data'!AF321,0)</f>
        <v>957</v>
      </c>
      <c r="AF29" s="212">
        <f>ROUND('Models Data'!AG321,0)</f>
        <v>926</v>
      </c>
      <c r="AG29" s="212">
        <f>ROUND('Models Data'!AH321,0)</f>
        <v>884</v>
      </c>
      <c r="AH29" s="213">
        <f>ROUND('Models Data'!AI321,0)</f>
        <v>859</v>
      </c>
      <c r="AI29" s="213">
        <f>ROUND('Models Data'!AJ321,0)</f>
        <v>1435</v>
      </c>
      <c r="AJ29" s="213">
        <f>ROUND('Models Data'!AK321,0)</f>
        <v>1379</v>
      </c>
      <c r="AK29" s="213">
        <f>ROUND('Models Data'!AL321,0)</f>
        <v>805</v>
      </c>
      <c r="AL29" s="212">
        <f>ROUND('Models Data'!AM321,0)</f>
        <v>795</v>
      </c>
      <c r="AM29" s="212">
        <f>ROUND('Models Data'!AN321,0)</f>
        <v>812</v>
      </c>
      <c r="AN29" s="212">
        <f>ROUND('Models Data'!AO321,0)</f>
        <v>789</v>
      </c>
      <c r="AO29" s="213">
        <f>ROUND('Models Data'!AP321,0)</f>
        <v>773</v>
      </c>
      <c r="AP29" s="213">
        <f>ROUND('Models Data'!AQ321,0)</f>
        <v>774</v>
      </c>
      <c r="AQ29" s="213">
        <f>ROUND('Models Data'!AR321,0)</f>
        <v>748</v>
      </c>
      <c r="AR29" s="212">
        <f>ROUND('Models Data'!AS321,0)</f>
        <v>717</v>
      </c>
      <c r="AS29" s="493">
        <f>ROUND('Models Data'!AT321,0)</f>
        <v>671</v>
      </c>
      <c r="AT29" s="213">
        <f>ROUND('Models Data'!AU321,0)</f>
        <v>654</v>
      </c>
      <c r="AU29" s="213">
        <f>ROUND('Models Data'!AV321,0)</f>
        <v>619</v>
      </c>
      <c r="AV29" s="370">
        <f>ROUND('Models Data'!AW321,0)</f>
        <v>593</v>
      </c>
      <c r="AW29" s="335">
        <f>ROUND('Models Data'!AX321,0)</f>
        <v>585</v>
      </c>
      <c r="AX29" s="253">
        <f>ROUND('Models Data'!AY321,-2)</f>
        <v>600</v>
      </c>
      <c r="AY29" s="212">
        <f>ROUND('Models Data'!AZ321,-2)</f>
        <v>500</v>
      </c>
      <c r="AZ29" s="212">
        <f>ROUND('Models Data'!BA321,-2)</f>
        <v>500</v>
      </c>
      <c r="BA29" s="212">
        <f>ROUND('Models Data'!BB321,-2)</f>
        <v>500</v>
      </c>
      <c r="BB29" s="212">
        <f>ROUND('Models Data'!BC321,-2)</f>
        <v>500</v>
      </c>
      <c r="BC29" s="212">
        <f>ROUND('Models Data'!BD321,-2)</f>
        <v>500</v>
      </c>
      <c r="BD29" s="212">
        <f>ROUND('Models Data'!BE321,-2)</f>
        <v>400</v>
      </c>
      <c r="BE29" s="212">
        <f>ROUND('Models Data'!BF321,-2)</f>
        <v>400</v>
      </c>
      <c r="BF29" s="212">
        <f>ROUND('Models Data'!BG321,-2)</f>
        <v>400</v>
      </c>
      <c r="BG29" s="212">
        <f>ROUND('Models Data'!BH321,-2)</f>
        <v>400</v>
      </c>
      <c r="BH29" s="212">
        <f>ROUND('Models Data'!BI321,-2)</f>
        <v>400</v>
      </c>
      <c r="BI29" s="212">
        <f>ROUND('Models Data'!BJ321,-2)</f>
        <v>400</v>
      </c>
      <c r="BJ29" s="212">
        <f>ROUND('Models Data'!BK321,-2)</f>
        <v>400</v>
      </c>
      <c r="BK29" s="111">
        <f>ROUND('Models Data'!BL321,-2)</f>
        <v>300</v>
      </c>
      <c r="BL29" s="212">
        <f>ROUND('Models Data'!BM321,-2)</f>
        <v>300</v>
      </c>
      <c r="BM29" s="212">
        <f>ROUND('Models Data'!BN321,-2)</f>
        <v>300</v>
      </c>
      <c r="BN29" s="212">
        <f>ROUND('Models Data'!BO321,-2)</f>
        <v>300</v>
      </c>
      <c r="BO29" s="212">
        <f>ROUND('Models Data'!BP321,-2)</f>
        <v>300</v>
      </c>
      <c r="BP29" s="370">
        <f>ROUND('Models Data'!BQ321,-2)</f>
        <v>300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Data'!C342:V342</f>
        <v>0</v>
      </c>
      <c r="C30" s="145">
        <v>0</v>
      </c>
      <c r="D30" s="145">
        <v>0</v>
      </c>
      <c r="E30" s="146">
        <v>0</v>
      </c>
      <c r="F30" s="147">
        <v>0</v>
      </c>
      <c r="G30" s="148">
        <v>0</v>
      </c>
      <c r="H30" s="147">
        <v>0</v>
      </c>
      <c r="I30" s="147">
        <v>0</v>
      </c>
      <c r="J30" s="149">
        <v>0</v>
      </c>
      <c r="K30" s="148">
        <v>3065</v>
      </c>
      <c r="L30" s="253">
        <v>3036</v>
      </c>
      <c r="M30" s="212">
        <v>2992</v>
      </c>
      <c r="N30" s="212">
        <v>2928</v>
      </c>
      <c r="O30" s="212">
        <v>2891</v>
      </c>
      <c r="P30" s="213">
        <v>2855</v>
      </c>
      <c r="Q30" s="213">
        <v>3008</v>
      </c>
      <c r="R30" s="213">
        <v>3072</v>
      </c>
      <c r="S30" s="213">
        <v>2801</v>
      </c>
      <c r="T30" s="213">
        <v>2564</v>
      </c>
      <c r="U30" s="213">
        <v>2210</v>
      </c>
      <c r="V30" s="268">
        <f>ROUND('Models Data'!W342,0)</f>
        <v>2290</v>
      </c>
      <c r="W30" s="213">
        <f>ROUND('Models Data'!X342,0)</f>
        <v>2187</v>
      </c>
      <c r="X30" s="212">
        <f>ROUND('Models Data'!Y342,0)</f>
        <v>2146</v>
      </c>
      <c r="Y30" s="212">
        <f>ROUND('Models Data'!Z342,0)</f>
        <v>2041</v>
      </c>
      <c r="Z30" s="212">
        <f>ROUND('Models Data'!AA342,0)</f>
        <v>1983</v>
      </c>
      <c r="AA30" s="212">
        <f>ROUND('Models Data'!AB342,0)</f>
        <v>1926</v>
      </c>
      <c r="AB30" s="212">
        <f>ROUND('Models Data'!AC342,0)</f>
        <v>1830</v>
      </c>
      <c r="AC30" s="213">
        <f>ROUND('Models Data'!AD342,0)</f>
        <v>1710</v>
      </c>
      <c r="AD30" s="212">
        <f>ROUND('Models Data'!AE342,0)</f>
        <v>1663</v>
      </c>
      <c r="AE30" s="212">
        <f>ROUND('Models Data'!AF342,0)</f>
        <v>1586</v>
      </c>
      <c r="AF30" s="212">
        <f>ROUND('Models Data'!AG342,0)</f>
        <v>1598</v>
      </c>
      <c r="AG30" s="212">
        <f>ROUND('Models Data'!AH342,0)</f>
        <v>1567</v>
      </c>
      <c r="AH30" s="213">
        <f>ROUND('Models Data'!AI342,0)</f>
        <v>1517</v>
      </c>
      <c r="AI30" s="213">
        <f>ROUND('Models Data'!AJ342,0)</f>
        <v>1441</v>
      </c>
      <c r="AJ30" s="213">
        <f>ROUND('Models Data'!AK342,0)</f>
        <v>1402</v>
      </c>
      <c r="AK30" s="213">
        <f>ROUND('Models Data'!AL342,0)</f>
        <v>1387</v>
      </c>
      <c r="AL30" s="212">
        <f>ROUND('Models Data'!AM342,0)</f>
        <v>1366</v>
      </c>
      <c r="AM30" s="212">
        <f>ROUND('Models Data'!AN342,0)</f>
        <v>1359</v>
      </c>
      <c r="AN30" s="212">
        <f>ROUND('Models Data'!AO342,0)</f>
        <v>1351</v>
      </c>
      <c r="AO30" s="213">
        <f>ROUND('Models Data'!AP342,0)</f>
        <v>1309</v>
      </c>
      <c r="AP30" s="213">
        <f>ROUND('Models Data'!AQ342,0)</f>
        <v>1312</v>
      </c>
      <c r="AQ30" s="213">
        <f>ROUND('Models Data'!AR342,0)</f>
        <v>1310</v>
      </c>
      <c r="AR30" s="212">
        <f>ROUND('Models Data'!AS342,0)</f>
        <v>1315</v>
      </c>
      <c r="AS30" s="493">
        <f>ROUND('Models Data'!AT342,0)</f>
        <v>1301</v>
      </c>
      <c r="AT30" s="213">
        <f>ROUND('Models Data'!AU342,0)</f>
        <v>0</v>
      </c>
      <c r="AU30" s="213">
        <f>ROUND('Models Data'!AV342,0)</f>
        <v>0</v>
      </c>
      <c r="AV30" s="370">
        <f>ROUND('Models Data'!AW342,0)</f>
        <v>0</v>
      </c>
      <c r="AW30" s="335">
        <f>ROUND('Models Data'!AX342,0)</f>
        <v>0</v>
      </c>
      <c r="AX30" s="253">
        <f>ROUND('Models Data'!AY342,-2)</f>
        <v>0</v>
      </c>
      <c r="AY30" s="212">
        <f>ROUND('Models Data'!AZ342,-2)</f>
        <v>0</v>
      </c>
      <c r="AZ30" s="212">
        <f>ROUND('Models Data'!BA342,-2)</f>
        <v>0</v>
      </c>
      <c r="BA30" s="212">
        <f>ROUND('Models Data'!BB342,-2)</f>
        <v>0</v>
      </c>
      <c r="BB30" s="212">
        <f>ROUND('Models Data'!BC342,-2)</f>
        <v>0</v>
      </c>
      <c r="BC30" s="212">
        <f>ROUND('Models Data'!BD342,-2)</f>
        <v>0</v>
      </c>
      <c r="BD30" s="212">
        <f>ROUND('Models Data'!BE342,-2)</f>
        <v>0</v>
      </c>
      <c r="BE30" s="212">
        <f>ROUND('Models Data'!BF342,-2)</f>
        <v>0</v>
      </c>
      <c r="BF30" s="212">
        <f>ROUND('Models Data'!BG342,-2)</f>
        <v>0</v>
      </c>
      <c r="BG30" s="212">
        <f>ROUND('Models Data'!BH342,-2)</f>
        <v>0</v>
      </c>
      <c r="BH30" s="212">
        <f>ROUND('Models Data'!BI342,-2)</f>
        <v>0</v>
      </c>
      <c r="BI30" s="212">
        <f>ROUND('Models Data'!BJ342,-2)</f>
        <v>0</v>
      </c>
      <c r="BJ30" s="212">
        <f>ROUND('Models Data'!BK342,-2)</f>
        <v>0</v>
      </c>
      <c r="BK30" s="111">
        <f>ROUND('Models Data'!BL342,-2)</f>
        <v>0</v>
      </c>
      <c r="BL30" s="212">
        <f>ROUND('Models Data'!BM342,-2)</f>
        <v>0</v>
      </c>
      <c r="BM30" s="212">
        <f>ROUND('Models Data'!BN342,-2)</f>
        <v>0</v>
      </c>
      <c r="BN30" s="212">
        <f>ROUND('Models Data'!BO342,-2)</f>
        <v>0</v>
      </c>
      <c r="BO30" s="212">
        <f>ROUND('Models Data'!BP342,-2)</f>
        <v>0</v>
      </c>
      <c r="BP30" s="370">
        <f>ROUND('Models Data'!BQ342,-2)</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Data'!AE363</f>
        <v>45</v>
      </c>
      <c r="AE31" s="212">
        <f>'Models Data'!AF363</f>
        <v>50</v>
      </c>
      <c r="AF31" s="212">
        <f>ROUND('Models Data'!AG363,0)</f>
        <v>47</v>
      </c>
      <c r="AG31" s="212">
        <f>ROUND('Models Data'!AH363,0)</f>
        <v>50</v>
      </c>
      <c r="AH31" s="213">
        <f>ROUND('Models Data'!AI363,0)</f>
        <v>52</v>
      </c>
      <c r="AI31" s="213"/>
      <c r="AJ31" s="213">
        <f>ROUND('Models Data'!AK363,0)</f>
        <v>55</v>
      </c>
      <c r="AK31" s="213">
        <f>ROUND('Models Data'!AL363,0)</f>
        <v>55</v>
      </c>
      <c r="AL31" s="212">
        <f>ROUND('Models Data'!AM363,0)</f>
        <v>61</v>
      </c>
      <c r="AM31" s="212">
        <f>ROUND('Models Data'!AN363,0)</f>
        <v>70</v>
      </c>
      <c r="AN31" s="212">
        <f>ROUND('Models Data'!AO363,0)</f>
        <v>74</v>
      </c>
      <c r="AO31" s="213">
        <f>ROUND('Models Data'!AP363,0)</f>
        <v>80</v>
      </c>
      <c r="AP31" s="213">
        <f>ROUND('Models Data'!AQ363,0)</f>
        <v>74</v>
      </c>
      <c r="AQ31" s="213">
        <f>ROUND('Models Data'!AR363,0)</f>
        <v>89</v>
      </c>
      <c r="AR31" s="212">
        <f>ROUND('Models Data'!AS363,0)</f>
        <v>90</v>
      </c>
      <c r="AS31" s="493">
        <f>ROUND('Models Data'!AT363,0)</f>
        <v>97</v>
      </c>
      <c r="AT31" s="213">
        <f>ROUND('Models Data'!AU363,0)</f>
        <v>103</v>
      </c>
      <c r="AU31" s="213">
        <f>ROUND('Models Data'!AV363,0)</f>
        <v>112</v>
      </c>
      <c r="AV31" s="370">
        <f>ROUND('Models Data'!AW363,0)</f>
        <v>112</v>
      </c>
      <c r="AW31" s="335">
        <f>ROUND('Models Data'!AX363,0)</f>
        <v>136</v>
      </c>
      <c r="AX31" s="253">
        <f>ROUND('Models Data'!AY363,-1)</f>
        <v>140</v>
      </c>
      <c r="AY31" s="212"/>
      <c r="AZ31" s="212">
        <f>ROUND('Models Data'!BA363,-1)</f>
        <v>160</v>
      </c>
      <c r="BA31" s="212"/>
      <c r="BB31" s="212">
        <f>ROUND('Models Data'!BC363,-1)</f>
        <v>170</v>
      </c>
      <c r="BC31" s="212"/>
      <c r="BD31" s="212">
        <f>ROUND('Models Data'!BE363,-1)</f>
        <v>190</v>
      </c>
      <c r="BE31" s="212"/>
      <c r="BF31" s="212">
        <f>ROUND('Models Data'!BG363,-1)</f>
        <v>200</v>
      </c>
      <c r="BG31" s="212"/>
      <c r="BH31" s="212">
        <f>ROUND('Models Data'!BI363,-1)</f>
        <v>220</v>
      </c>
      <c r="BI31" s="212"/>
      <c r="BJ31" s="212">
        <f>ROUND('Models Data'!BK363,-1)</f>
        <v>230</v>
      </c>
      <c r="BK31" s="111">
        <f>ROUND('Models Data'!BL363,-1)</f>
        <v>240</v>
      </c>
      <c r="BL31" s="212">
        <f>ROUND('Models Data'!BM363,-1)</f>
        <v>250</v>
      </c>
      <c r="BM31" s="212">
        <f>ROUND('Models Data'!BN363,-1)</f>
        <v>250</v>
      </c>
      <c r="BN31" s="212">
        <f>ROUND('Models Data'!BO363,-1)</f>
        <v>260</v>
      </c>
      <c r="BO31" s="212">
        <f>ROUND('Models Data'!BP363,-1)</f>
        <v>260</v>
      </c>
      <c r="BP31" s="370">
        <f>ROUND('Models Data'!BQ363,-1)</f>
        <v>270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Data'!C384:V384</f>
        <v>0</v>
      </c>
      <c r="C32" s="145">
        <v>0</v>
      </c>
      <c r="D32" s="145">
        <v>0</v>
      </c>
      <c r="E32" s="146">
        <v>0</v>
      </c>
      <c r="F32" s="147">
        <v>0</v>
      </c>
      <c r="G32" s="148">
        <v>381</v>
      </c>
      <c r="H32" s="147">
        <v>388</v>
      </c>
      <c r="I32" s="147">
        <v>276</v>
      </c>
      <c r="J32" s="149">
        <v>493</v>
      </c>
      <c r="K32" s="148">
        <v>400</v>
      </c>
      <c r="L32" s="253">
        <v>310</v>
      </c>
      <c r="M32" s="212">
        <v>289</v>
      </c>
      <c r="N32" s="212">
        <v>296</v>
      </c>
      <c r="O32" s="212">
        <v>282</v>
      </c>
      <c r="P32" s="213">
        <v>365</v>
      </c>
      <c r="Q32" s="213">
        <v>254</v>
      </c>
      <c r="R32" s="213">
        <v>236</v>
      </c>
      <c r="S32" s="213">
        <v>236</v>
      </c>
      <c r="T32" s="213">
        <v>212</v>
      </c>
      <c r="U32" s="213">
        <v>178</v>
      </c>
      <c r="V32" s="268">
        <f>ROUND('Models Data'!W384,0)</f>
        <v>143</v>
      </c>
      <c r="W32" s="213">
        <f>ROUND('Models Data'!X384,0)</f>
        <v>215</v>
      </c>
      <c r="X32" s="212">
        <f>ROUND('Models Data'!Y384,0)</f>
        <v>145</v>
      </c>
      <c r="Y32" s="212">
        <f>ROUND('Models Data'!Z384,0)</f>
        <v>193</v>
      </c>
      <c r="Z32" s="212">
        <f>ROUND('Models Data'!AA384,0)</f>
        <v>181</v>
      </c>
      <c r="AA32" s="212">
        <f>ROUND('Models Data'!AB384,0)</f>
        <v>191</v>
      </c>
      <c r="AB32" s="212">
        <f>ROUND('Models Data'!AC384,0)</f>
        <v>209</v>
      </c>
      <c r="AC32" s="213">
        <f>ROUND('Models Data'!AD384,0)</f>
        <v>172</v>
      </c>
      <c r="AD32" s="212">
        <f>ROUND('Models Data'!AE384,0)</f>
        <v>627</v>
      </c>
      <c r="AE32" s="212">
        <f>ROUND('Models Data'!AF384,0)</f>
        <v>610</v>
      </c>
      <c r="AF32" s="212">
        <f>ROUND('Models Data'!AG384,0)</f>
        <v>581</v>
      </c>
      <c r="AG32" s="212">
        <f>ROUND('Models Data'!AH384,0)</f>
        <v>568</v>
      </c>
      <c r="AH32" s="213">
        <f>ROUND('Models Data'!AI384,0)</f>
        <v>574</v>
      </c>
      <c r="AI32" s="213">
        <f>ROUND('Models Data'!AJ384,0)</f>
        <v>514</v>
      </c>
      <c r="AJ32" s="213">
        <f>ROUND('Models Data'!AK384,0)</f>
        <v>526</v>
      </c>
      <c r="AK32" s="213">
        <f>ROUND('Models Data'!AL384,0)</f>
        <v>524</v>
      </c>
      <c r="AL32" s="212">
        <f>ROUND('Models Data'!AM384,0)</f>
        <v>615</v>
      </c>
      <c r="AM32" s="212">
        <f>ROUND('Models Data'!AN384,0)</f>
        <v>519</v>
      </c>
      <c r="AN32" s="212">
        <f>ROUND('Models Data'!AO384,0)</f>
        <v>639</v>
      </c>
      <c r="AO32" s="213">
        <f>ROUND('Models Data'!AP384,0)</f>
        <v>560</v>
      </c>
      <c r="AP32" s="213">
        <f>ROUND('Models Data'!AQ384,0)</f>
        <v>1003</v>
      </c>
      <c r="AQ32" s="213">
        <f>ROUND('Models Data'!AR384,0)</f>
        <v>1082</v>
      </c>
      <c r="AR32" s="212">
        <f>ROUND('Models Data'!AS384,0)</f>
        <v>1042</v>
      </c>
      <c r="AS32" s="493">
        <f>ROUND('Models Data'!AT384,0)</f>
        <v>1120</v>
      </c>
      <c r="AT32" s="213">
        <f>ROUND('Models Data'!AU384,0)</f>
        <v>1077</v>
      </c>
      <c r="AU32" s="213">
        <f>ROUND('Models Data'!AV384,0)</f>
        <v>1098</v>
      </c>
      <c r="AV32" s="370">
        <f>ROUND('Models Data'!AW384,0)</f>
        <v>1148</v>
      </c>
      <c r="AW32" s="335">
        <f>ROUND('Models Data'!AX384,0)</f>
        <v>1149</v>
      </c>
      <c r="AX32" s="253">
        <f>ROUND('Models Data'!AY384,-2)</f>
        <v>1200</v>
      </c>
      <c r="AY32" s="212">
        <f>ROUND('Models Data'!AZ384,-2)</f>
        <v>1200</v>
      </c>
      <c r="AZ32" s="212">
        <f>ROUND('Models Data'!BA384,-2)</f>
        <v>1200</v>
      </c>
      <c r="BA32" s="212">
        <f>ROUND('Models Data'!BB384,-2)</f>
        <v>1300</v>
      </c>
      <c r="BB32" s="212">
        <f>ROUND('Models Data'!BC384,-2)</f>
        <v>1200</v>
      </c>
      <c r="BC32" s="212">
        <f>ROUND('Models Data'!BD384,-2)</f>
        <v>1300</v>
      </c>
      <c r="BD32" s="212">
        <f>ROUND('Models Data'!BE384,-2)</f>
        <v>1300</v>
      </c>
      <c r="BE32" s="212">
        <f>ROUND('Models Data'!BF384,-2)</f>
        <v>1300</v>
      </c>
      <c r="BF32" s="212">
        <f>ROUND('Models Data'!BG384,-2)</f>
        <v>1300</v>
      </c>
      <c r="BG32" s="212">
        <f>ROUND('Models Data'!BH384,-2)</f>
        <v>1400</v>
      </c>
      <c r="BH32" s="212">
        <f>ROUND('Models Data'!BI384,-2)</f>
        <v>1400</v>
      </c>
      <c r="BI32" s="212">
        <f>ROUND('Models Data'!BJ384,-2)</f>
        <v>1500</v>
      </c>
      <c r="BJ32" s="212">
        <f>ROUND('Models Data'!BK384,-2)</f>
        <v>1500</v>
      </c>
      <c r="BK32" s="111">
        <f>ROUND('Models Data'!BL384,-2)</f>
        <v>1600</v>
      </c>
      <c r="BL32" s="212">
        <f>ROUND('Models Data'!BM384,-2)</f>
        <v>1500</v>
      </c>
      <c r="BM32" s="212">
        <f>ROUND('Models Data'!BN384,-2)</f>
        <v>1600</v>
      </c>
      <c r="BN32" s="212">
        <f>ROUND('Models Data'!BO384,-2)</f>
        <v>1600</v>
      </c>
      <c r="BO32" s="212">
        <f>ROUND('Models Data'!BP384,-2)</f>
        <v>1600</v>
      </c>
      <c r="BP32" s="370">
        <f>ROUND('Models Data'!BQ384,-2)</f>
        <v>1600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Data'!C405:V405</f>
        <v>n/a</v>
      </c>
      <c r="C33" s="145" t="str">
        <v>n/a</v>
      </c>
      <c r="D33" s="145" t="str">
        <v>n/a</v>
      </c>
      <c r="E33" s="146" t="str">
        <v>n/a</v>
      </c>
      <c r="F33" s="147" t="str">
        <v>n/a</v>
      </c>
      <c r="G33" s="148">
        <v>9025</v>
      </c>
      <c r="H33" s="147">
        <v>8673</v>
      </c>
      <c r="I33" s="147">
        <v>8237</v>
      </c>
      <c r="J33" s="149">
        <v>7876</v>
      </c>
      <c r="K33" s="148">
        <v>8972</v>
      </c>
      <c r="L33" s="253">
        <v>9122</v>
      </c>
      <c r="M33" s="212">
        <v>8772</v>
      </c>
      <c r="N33" s="212">
        <v>8455</v>
      </c>
      <c r="O33" s="212">
        <v>8177</v>
      </c>
      <c r="P33" s="213">
        <v>7888</v>
      </c>
      <c r="Q33" s="213">
        <v>7676</v>
      </c>
      <c r="R33" s="213">
        <v>7452</v>
      </c>
      <c r="S33" s="213">
        <v>6991</v>
      </c>
      <c r="T33" s="213">
        <v>6615</v>
      </c>
      <c r="U33" s="213">
        <v>1276</v>
      </c>
      <c r="V33" s="268">
        <f>ROUND('Models Data'!W405,0)</f>
        <v>1290</v>
      </c>
      <c r="W33" s="213">
        <f>ROUND('Models Data'!X405,0)</f>
        <v>1258</v>
      </c>
      <c r="X33" s="212">
        <f>ROUND('Models Data'!Y405,0)</f>
        <v>1232</v>
      </c>
      <c r="Y33" s="212">
        <f>ROUND('Models Data'!Z405,0)</f>
        <v>1166</v>
      </c>
      <c r="Z33" s="212">
        <f>ROUND('Models Data'!AA405,0)</f>
        <v>1145</v>
      </c>
      <c r="AA33" s="212">
        <f>ROUND('Models Data'!AB405,0)</f>
        <v>1098</v>
      </c>
      <c r="AB33" s="212">
        <f>ROUND('Models Data'!AC405,0)</f>
        <v>1060</v>
      </c>
      <c r="AC33" s="213">
        <f>ROUND('Models Data'!AD405,0)</f>
        <v>1007</v>
      </c>
      <c r="AD33" s="212">
        <f>ROUND('Models Data'!AE405,0)</f>
        <v>919</v>
      </c>
      <c r="AE33" s="212">
        <f>ROUND('Models Data'!AF405,0)</f>
        <v>881</v>
      </c>
      <c r="AF33" s="212">
        <f>ROUND('Models Data'!AG405,0)</f>
        <v>857</v>
      </c>
      <c r="AG33" s="212">
        <f>ROUND('Models Data'!AH405,0)</f>
        <v>806</v>
      </c>
      <c r="AH33" s="213">
        <f>ROUND('Models Data'!AI405,0)</f>
        <v>773</v>
      </c>
      <c r="AI33" s="213">
        <f>ROUND('Models Data'!AJ405,0)</f>
        <v>985</v>
      </c>
      <c r="AJ33" s="213">
        <f>ROUND('Models Data'!AK405,0)</f>
        <v>931</v>
      </c>
      <c r="AK33" s="213">
        <f>ROUND('Models Data'!AL405,0)</f>
        <v>684</v>
      </c>
      <c r="AL33" s="212">
        <f>ROUND('Models Data'!AM405,0)</f>
        <v>652</v>
      </c>
      <c r="AM33" s="212">
        <f>ROUND('Models Data'!AN405,0)</f>
        <v>646</v>
      </c>
      <c r="AN33" s="212">
        <f>ROUND('Models Data'!AO405,0)</f>
        <v>625</v>
      </c>
      <c r="AO33" s="213">
        <f>ROUND('Models Data'!AP405,0)</f>
        <v>602</v>
      </c>
      <c r="AP33" s="213">
        <f>ROUND('Models Data'!AQ405,0)</f>
        <v>591</v>
      </c>
      <c r="AQ33" s="213">
        <f>ROUND('Models Data'!AR405,0)</f>
        <v>574</v>
      </c>
      <c r="AR33" s="212">
        <f>ROUND('Models Data'!AS405,0)</f>
        <v>541</v>
      </c>
      <c r="AS33" s="493">
        <f>ROUND('Models Data'!AT405,0)</f>
        <v>507</v>
      </c>
      <c r="AT33" s="213">
        <f>ROUND('Models Data'!AU405,0)</f>
        <v>317</v>
      </c>
      <c r="AU33" s="213">
        <f>ROUND('Models Data'!AV405,0)</f>
        <v>293</v>
      </c>
      <c r="AV33" s="370">
        <f>ROUND('Models Data'!AW405,0)</f>
        <v>274</v>
      </c>
      <c r="AW33" s="335">
        <f>ROUND('Models Data'!AX405,0)</f>
        <v>274</v>
      </c>
      <c r="AX33" s="253">
        <f>ROUND('Models Data'!AY405,-2)</f>
        <v>300</v>
      </c>
      <c r="AY33" s="212">
        <f>ROUND('Models Data'!AZ405,-2)</f>
        <v>200</v>
      </c>
      <c r="AZ33" s="212">
        <f>ROUND('Models Data'!BA405,-2)</f>
        <v>200</v>
      </c>
      <c r="BA33" s="212">
        <f>ROUND('Models Data'!BB405,-2)</f>
        <v>200</v>
      </c>
      <c r="BB33" s="212">
        <f>ROUND('Models Data'!BC405,-2)</f>
        <v>200</v>
      </c>
      <c r="BC33" s="212">
        <f>ROUND('Models Data'!BD405,-2)</f>
        <v>200</v>
      </c>
      <c r="BD33" s="212">
        <f>ROUND('Models Data'!BE405,-2)</f>
        <v>200</v>
      </c>
      <c r="BE33" s="212">
        <f>ROUND('Models Data'!BF405,-2)</f>
        <v>200</v>
      </c>
      <c r="BF33" s="212">
        <f>ROUND('Models Data'!BG405,-2)</f>
        <v>100</v>
      </c>
      <c r="BG33" s="212">
        <f>ROUND('Models Data'!BH405,-2)</f>
        <v>100</v>
      </c>
      <c r="BH33" s="212">
        <f>ROUND('Models Data'!BI405,-2)</f>
        <v>100</v>
      </c>
      <c r="BI33" s="212">
        <f>ROUND('Models Data'!BJ405,-2)</f>
        <v>100</v>
      </c>
      <c r="BJ33" s="212">
        <f>ROUND('Models Data'!BK405,-2)</f>
        <v>100</v>
      </c>
      <c r="BK33" s="111">
        <f>ROUND('Models Data'!BL405,-2)</f>
        <v>100</v>
      </c>
      <c r="BL33" s="212">
        <f>ROUND('Models Data'!BM405,-2)</f>
        <v>100</v>
      </c>
      <c r="BM33" s="212">
        <f>ROUND('Models Data'!BN405,-2)</f>
        <v>100</v>
      </c>
      <c r="BN33" s="212">
        <f>ROUND('Models Data'!BO405,-2)</f>
        <v>100</v>
      </c>
      <c r="BO33" s="212">
        <f>ROUND('Models Data'!BP405,-2)</f>
        <v>100</v>
      </c>
      <c r="BP33" s="370">
        <f>ROUND('Models Data'!BQ405,-2)</f>
        <v>100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Data'!C426:V426</f>
        <v>n/a</v>
      </c>
      <c r="C34" s="151" t="str">
        <v>n/a</v>
      </c>
      <c r="D34" s="151" t="str">
        <v>n/a</v>
      </c>
      <c r="E34" s="151" t="str">
        <v>n/a</v>
      </c>
      <c r="F34" s="152">
        <v>88641.00112851533</v>
      </c>
      <c r="G34" s="153">
        <v>87395</v>
      </c>
      <c r="H34" s="152">
        <v>86433</v>
      </c>
      <c r="I34" s="152">
        <v>84866</v>
      </c>
      <c r="J34" s="151">
        <v>83590</v>
      </c>
      <c r="K34" s="152">
        <v>83665</v>
      </c>
      <c r="L34" s="247">
        <v>82362</v>
      </c>
      <c r="M34" s="2">
        <v>80714</v>
      </c>
      <c r="N34" s="2">
        <v>79450</v>
      </c>
      <c r="O34" s="2">
        <v>77775</v>
      </c>
      <c r="P34" s="209">
        <v>76187</v>
      </c>
      <c r="Q34" s="209">
        <v>74742</v>
      </c>
      <c r="R34" s="209">
        <v>73417</v>
      </c>
      <c r="S34" s="215">
        <v>71472</v>
      </c>
      <c r="T34" s="214">
        <v>69844</v>
      </c>
      <c r="U34" s="209">
        <v>65694</v>
      </c>
      <c r="V34" s="269">
        <f>ROUND('Models Data'!W426,0)</f>
        <v>64155</v>
      </c>
      <c r="W34" s="214">
        <f>ROUND('Models Data'!X426,0)</f>
        <v>62386</v>
      </c>
      <c r="X34" s="2">
        <f>ROUND('Models Data'!Y426,0)</f>
        <v>60541</v>
      </c>
      <c r="Y34" s="2">
        <f>ROUND('Models Data'!Z426,0)</f>
        <v>58866</v>
      </c>
      <c r="Z34" s="2">
        <f>ROUND('Models Data'!AA426,0)</f>
        <v>57036</v>
      </c>
      <c r="AA34" s="2">
        <f>ROUND('Models Data'!AB426,0)</f>
        <v>55225</v>
      </c>
      <c r="AB34" s="2">
        <f>ROUND('Models Data'!AC426,0)</f>
        <v>53534</v>
      </c>
      <c r="AC34" s="209">
        <f>ROUND('Models Data'!AD426,0)</f>
        <v>51586</v>
      </c>
      <c r="AD34" s="2">
        <f>ROUND('Models Data'!AE426,0)</f>
        <v>50417</v>
      </c>
      <c r="AE34" s="2">
        <f>ROUND('Models Data'!AF426,0)</f>
        <v>48447</v>
      </c>
      <c r="AF34" s="2">
        <f>ROUND('Models Data'!AG426,0)</f>
        <v>46754</v>
      </c>
      <c r="AG34" s="2">
        <f>ROUND('Models Data'!AH426,0)</f>
        <v>44961</v>
      </c>
      <c r="AH34" s="209">
        <f>ROUND('Models Data'!AI426,0)</f>
        <v>43234</v>
      </c>
      <c r="AI34" s="209">
        <f>ROUND('Models Data'!AJ426,0)</f>
        <v>41212</v>
      </c>
      <c r="AJ34" s="209">
        <f>ROUND('Models Data'!AK426,0)</f>
        <v>39695</v>
      </c>
      <c r="AK34" s="209">
        <f>ROUND('Models Data'!AL426,0)</f>
        <v>37577</v>
      </c>
      <c r="AL34" s="2">
        <f>ROUND('Models Data'!AM426,0)</f>
        <v>36263</v>
      </c>
      <c r="AM34" s="2">
        <f>ROUND('Models Data'!AN426,0)</f>
        <v>34792</v>
      </c>
      <c r="AN34" s="2">
        <f>ROUND('Models Data'!AO426,0)</f>
        <v>33591</v>
      </c>
      <c r="AO34" s="2">
        <f>ROUND('Models Data'!AP426,0)</f>
        <v>32038</v>
      </c>
      <c r="AP34" s="2">
        <f>ROUND('Models Data'!AQ426,0)</f>
        <v>31280</v>
      </c>
      <c r="AQ34" s="209">
        <f>ROUND('Models Data'!AR426,0)</f>
        <v>30220</v>
      </c>
      <c r="AR34" s="2">
        <f>ROUND('Models Data'!AS426,0)</f>
        <v>28896</v>
      </c>
      <c r="AS34" s="462">
        <f>ROUND('Models Data'!AT426,0)</f>
        <v>27727</v>
      </c>
      <c r="AT34" s="209">
        <f>ROUND('Models Data'!AU426,0)</f>
        <v>25325</v>
      </c>
      <c r="AU34" s="209">
        <f>ROUND('Models Data'!AV426,0)</f>
        <v>24107</v>
      </c>
      <c r="AV34" s="342">
        <f>ROUND('Models Data'!AW426,0)</f>
        <v>23073</v>
      </c>
      <c r="AW34" s="349">
        <f>ROUND('Models Data'!AX426,0)</f>
        <v>22198</v>
      </c>
      <c r="AX34" s="247">
        <f>ROUND('Models Data'!AY426,-2)</f>
        <v>21300</v>
      </c>
      <c r="AY34" s="2">
        <f>ROUND('Models Data'!AZ426,-2)</f>
        <v>20400</v>
      </c>
      <c r="AZ34" s="2">
        <f>ROUND('Models Data'!BA426,-2)</f>
        <v>19600</v>
      </c>
      <c r="BA34" s="2">
        <f>ROUND('Models Data'!BB426,-2)</f>
        <v>18900</v>
      </c>
      <c r="BB34" s="2">
        <f>ROUND('Models Data'!BC426,-2)</f>
        <v>18200</v>
      </c>
      <c r="BC34" s="2">
        <f>ROUND('Models Data'!BD426,-2)</f>
        <v>17500</v>
      </c>
      <c r="BD34" s="2">
        <f>ROUND('Models Data'!BE426,-2)</f>
        <v>16900</v>
      </c>
      <c r="BE34" s="2">
        <f>ROUND('Models Data'!BF426,-2)</f>
        <v>16400</v>
      </c>
      <c r="BF34" s="2">
        <f>ROUND('Models Data'!BG426,-2)</f>
        <v>15900</v>
      </c>
      <c r="BG34" s="2">
        <f>ROUND('Models Data'!BH426,-2)</f>
        <v>15400</v>
      </c>
      <c r="BH34" s="2">
        <f>ROUND('Models Data'!BI426,-2)</f>
        <v>15000</v>
      </c>
      <c r="BI34" s="2">
        <f>ROUND('Models Data'!BJ426,-2)</f>
        <v>14600</v>
      </c>
      <c r="BJ34" s="2">
        <f>ROUND('Models Data'!BK426,-2)</f>
        <v>14200</v>
      </c>
      <c r="BK34" s="121">
        <f>ROUND('Models Data'!BL426,-2)</f>
        <v>13900</v>
      </c>
      <c r="BL34" s="2">
        <f>ROUND('Models Data'!BM426,-2)</f>
        <v>13500</v>
      </c>
      <c r="BM34" s="2">
        <f>ROUND('Models Data'!BN426,-2)</f>
        <v>13200</v>
      </c>
      <c r="BN34" s="2">
        <f>ROUND('Models Data'!BO426,-2)</f>
        <v>12900</v>
      </c>
      <c r="BO34" s="2">
        <f>ROUND('Models Data'!BP426,-2)</f>
        <v>12600</v>
      </c>
      <c r="BP34" s="342">
        <f>ROUND('Models Data'!BQ426,-2)</f>
        <v>12300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372"/>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Data'!C447:V447</f>
        <v>n/a</v>
      </c>
      <c r="C36" s="171" t="str">
        <v>n/a</v>
      </c>
      <c r="D36" s="171" t="str">
        <v>n/a</v>
      </c>
      <c r="E36" s="172" t="str">
        <v>n/a</v>
      </c>
      <c r="F36" s="173">
        <v>1625.0089045351003</v>
      </c>
      <c r="G36" s="174">
        <v>1496</v>
      </c>
      <c r="H36" s="173">
        <v>1506</v>
      </c>
      <c r="I36" s="173">
        <v>1535</v>
      </c>
      <c r="J36" s="171">
        <v>1512</v>
      </c>
      <c r="K36" s="171">
        <v>1499</v>
      </c>
      <c r="L36" s="257">
        <v>1487</v>
      </c>
      <c r="M36" s="80">
        <v>1482</v>
      </c>
      <c r="N36" s="80">
        <v>1506</v>
      </c>
      <c r="O36" s="80">
        <v>1472</v>
      </c>
      <c r="P36" s="207">
        <v>1447</v>
      </c>
      <c r="Q36" s="207">
        <v>1427</v>
      </c>
      <c r="R36" s="207">
        <v>1388</v>
      </c>
      <c r="S36" s="219">
        <v>1351</v>
      </c>
      <c r="T36" s="219">
        <v>1298</v>
      </c>
      <c r="U36" s="219">
        <v>1259</v>
      </c>
      <c r="V36" s="274">
        <f>ROUND('Models Data'!W447,0)</f>
        <v>1203</v>
      </c>
      <c r="W36" s="219">
        <f>ROUND('Models Data'!X447,0)</f>
        <v>1148</v>
      </c>
      <c r="X36" s="246">
        <f>ROUND('Models Data'!Y447,0)</f>
        <v>1089</v>
      </c>
      <c r="Y36" s="246">
        <f>ROUND('Models Data'!Z447,0)</f>
        <v>1055</v>
      </c>
      <c r="Z36" s="246">
        <f>ROUND('Models Data'!AA447,0)</f>
        <v>1018</v>
      </c>
      <c r="AA36" s="246">
        <f>ROUND('Models Data'!AB447,0)</f>
        <v>970</v>
      </c>
      <c r="AB36" s="246">
        <f>ROUND('Models Data'!AC447,0)</f>
        <v>914</v>
      </c>
      <c r="AC36" s="219">
        <f>ROUND('Models Data'!AD447,0)</f>
        <v>873</v>
      </c>
      <c r="AD36" s="246">
        <f>ROUND('Models Data'!AE447,0)</f>
        <v>522</v>
      </c>
      <c r="AE36" s="246">
        <f>ROUND('Models Data'!AF447,0)</f>
        <v>474</v>
      </c>
      <c r="AF36" s="246">
        <f>ROUND('Models Data'!AG447,0)</f>
        <v>429</v>
      </c>
      <c r="AG36" s="246">
        <f>ROUND('Models Data'!AH447,0)</f>
        <v>392</v>
      </c>
      <c r="AH36" s="219">
        <f>ROUND('Models Data'!AI447,0)</f>
        <v>360</v>
      </c>
      <c r="AI36" s="219">
        <f>ROUND('Models Data'!AJ447,0)</f>
        <v>326</v>
      </c>
      <c r="AJ36" s="219">
        <f>ROUND('Models Data'!AK447,0)</f>
        <v>297</v>
      </c>
      <c r="AK36" s="219">
        <f>ROUND('Models Data'!AL447,0)</f>
        <v>271</v>
      </c>
      <c r="AL36" s="246">
        <f>ROUND('Models Data'!AM447,0)</f>
        <v>249</v>
      </c>
      <c r="AM36" s="246">
        <f>ROUND('Models Data'!AN447,0)</f>
        <v>233</v>
      </c>
      <c r="AN36" s="246">
        <f>ROUND('Models Data'!AO447,0)</f>
        <v>218</v>
      </c>
      <c r="AO36" s="219">
        <f>ROUND('Models Data'!AP447,0)</f>
        <v>224</v>
      </c>
      <c r="AP36" s="219">
        <f>ROUND('Models Data'!AQ447,0)</f>
        <v>245</v>
      </c>
      <c r="AQ36" s="219">
        <f>ROUND('Models Data'!AR447,0)</f>
        <v>251</v>
      </c>
      <c r="AR36" s="246">
        <f>ROUND('Models Data'!AS447,0)</f>
        <v>234</v>
      </c>
      <c r="AS36" s="496">
        <f>ROUND('Models Data'!AT447,0)</f>
        <v>235</v>
      </c>
      <c r="AT36" s="219">
        <f>ROUND('Models Data'!AU447,0)</f>
        <v>208</v>
      </c>
      <c r="AU36" s="219">
        <f>ROUND('Models Data'!AV447,0)</f>
        <v>203</v>
      </c>
      <c r="AV36" s="373">
        <f>ROUND('Models Data'!AW447,0)</f>
        <v>199</v>
      </c>
      <c r="AW36" s="352">
        <f>ROUND('Models Data'!AX447,0)</f>
        <v>192</v>
      </c>
      <c r="AX36" s="437">
        <f>ROUND('Models Data'!AY447,-2)</f>
        <v>200</v>
      </c>
      <c r="AY36" s="246">
        <f>ROUND('Models Data'!AZ447,-2)</f>
        <v>200</v>
      </c>
      <c r="AZ36" s="246">
        <f>ROUND('Models Data'!BA447,-2)</f>
        <v>200</v>
      </c>
      <c r="BA36" s="246">
        <f>ROUND('Models Data'!BB447,-2)</f>
        <v>200</v>
      </c>
      <c r="BB36" s="246">
        <f>ROUND('Models Data'!BC447,-2)</f>
        <v>200</v>
      </c>
      <c r="BC36" s="246">
        <f>ROUND('Models Data'!BD447,-2)</f>
        <v>200</v>
      </c>
      <c r="BD36" s="246">
        <f>ROUND('Models Data'!BE447,-2)</f>
        <v>200</v>
      </c>
      <c r="BE36" s="246">
        <f>ROUND('Models Data'!BF447,-2)</f>
        <v>200</v>
      </c>
      <c r="BF36" s="246">
        <f>ROUND('Models Data'!BG447,-2)</f>
        <v>200</v>
      </c>
      <c r="BG36" s="246">
        <f>ROUND('Models Data'!BH447,-2)</f>
        <v>200</v>
      </c>
      <c r="BH36" s="246">
        <f>ROUND('Models Data'!BI447,-2)</f>
        <v>200</v>
      </c>
      <c r="BI36" s="246">
        <f>ROUND('Models Data'!BJ447,-2)</f>
        <v>200</v>
      </c>
      <c r="BJ36" s="246">
        <f>ROUND('Models Data'!BK447,-2)</f>
        <v>200</v>
      </c>
      <c r="BK36" s="118">
        <f>ROUND('Models Data'!BL447,-2)</f>
        <v>200</v>
      </c>
      <c r="BL36" s="246">
        <f>ROUND('Models Data'!BM447,-2)</f>
        <v>200</v>
      </c>
      <c r="BM36" s="246">
        <f>ROUND('Models Data'!BN447,-2)</f>
        <v>200</v>
      </c>
      <c r="BN36" s="246">
        <f>ROUND('Models Data'!BO447,-2)</f>
        <v>200</v>
      </c>
      <c r="BO36" s="246">
        <f>ROUND('Models Data'!BP447,-2)</f>
        <v>200</v>
      </c>
      <c r="BP36" s="373">
        <f>ROUND('Models Data'!BQ447,-2)</f>
        <v>200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68"/>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Data'!C468:V468</f>
        <v>n/a</v>
      </c>
      <c r="C38" s="151" t="str">
        <v>n/a</v>
      </c>
      <c r="D38" s="175" t="str">
        <v>n/a</v>
      </c>
      <c r="E38" s="154" t="str">
        <v>n/a</v>
      </c>
      <c r="F38" s="176">
        <v>169519.40035990183</v>
      </c>
      <c r="G38" s="153">
        <v>166827</v>
      </c>
      <c r="H38" s="176">
        <v>163977</v>
      </c>
      <c r="I38" s="176">
        <v>160325</v>
      </c>
      <c r="J38" s="177">
        <v>157074</v>
      </c>
      <c r="K38" s="152">
        <v>155009</v>
      </c>
      <c r="L38" s="258">
        <v>151885</v>
      </c>
      <c r="M38" s="208">
        <v>148046</v>
      </c>
      <c r="N38" s="208">
        <v>144976</v>
      </c>
      <c r="O38" s="208">
        <v>141273</v>
      </c>
      <c r="P38" s="220">
        <v>137984</v>
      </c>
      <c r="Q38" s="220">
        <v>134474</v>
      </c>
      <c r="R38" s="220">
        <v>131404</v>
      </c>
      <c r="S38" s="215">
        <v>127517</v>
      </c>
      <c r="T38" s="214">
        <v>124363</v>
      </c>
      <c r="U38" s="209">
        <v>118525</v>
      </c>
      <c r="V38" s="269">
        <f>ROUND('Models Data'!W468,0)</f>
        <v>115516</v>
      </c>
      <c r="W38" s="214">
        <f>ROUND('Models Data'!X468,0)</f>
        <v>112065</v>
      </c>
      <c r="X38" s="292">
        <f>ROUND('Models Data'!Y468,0)</f>
        <v>108607</v>
      </c>
      <c r="Y38" s="292">
        <f>ROUND('Models Data'!Z468,0)</f>
        <v>105343</v>
      </c>
      <c r="Z38" s="292">
        <f>ROUND('Models Data'!AA468,0)</f>
        <v>101991</v>
      </c>
      <c r="AA38" s="292">
        <f>ROUND('Models Data'!AB468,0)</f>
        <v>98876</v>
      </c>
      <c r="AB38" s="292">
        <f>ROUND('Models Data'!AC468,0)</f>
        <v>96036</v>
      </c>
      <c r="AC38" s="214">
        <f>ROUND('Models Data'!AD468,0)</f>
        <v>93708</v>
      </c>
      <c r="AD38" s="292">
        <f>ROUND('Models Data'!AE468,0)</f>
        <v>98834</v>
      </c>
      <c r="AE38" s="292">
        <f>ROUND('Models Data'!AF468,0)</f>
        <v>95815</v>
      </c>
      <c r="AF38" s="292">
        <f>ROUND('Models Data'!AG468,0)</f>
        <v>93270</v>
      </c>
      <c r="AG38" s="292">
        <f>ROUND('Models Data'!AH468,0)</f>
        <v>90538</v>
      </c>
      <c r="AH38" s="214">
        <f>ROUND('Models Data'!AI468,0)</f>
        <v>88172</v>
      </c>
      <c r="AI38" s="214">
        <f>ROUND('Models Data'!AJ468,0)</f>
        <v>85535</v>
      </c>
      <c r="AJ38" s="214">
        <f>ROUND('Models Data'!AK468,0)</f>
        <v>83511</v>
      </c>
      <c r="AK38" s="214">
        <f>ROUND('Models Data'!AL468,0)</f>
        <v>81003</v>
      </c>
      <c r="AL38" s="292">
        <f>ROUND('Models Data'!AM468,0)</f>
        <v>79666</v>
      </c>
      <c r="AM38" s="292">
        <f>ROUND('Models Data'!AN468,0)</f>
        <v>79113</v>
      </c>
      <c r="AN38" s="292">
        <f>ROUND('Models Data'!AO468,0)</f>
        <v>80577</v>
      </c>
      <c r="AO38" s="214">
        <f>ROUND('Models Data'!AP468,0)</f>
        <v>84837</v>
      </c>
      <c r="AP38" s="214">
        <f>ROUND('Models Data'!AQ468,0)</f>
        <v>88950</v>
      </c>
      <c r="AQ38" s="214">
        <f>ROUND('Models Data'!AR468,0)</f>
        <v>89558</v>
      </c>
      <c r="AR38" s="2">
        <f>ROUND('Models Data'!AS468,0)</f>
        <v>89994</v>
      </c>
      <c r="AS38" s="498">
        <f>ROUND('Models Data'!AT468,0)</f>
        <v>90268</v>
      </c>
      <c r="AT38" s="214">
        <f>ROUND('Models Data'!AU468,0)</f>
        <v>89574</v>
      </c>
      <c r="AU38" s="214">
        <f>ROUND('Models Data'!AV468,0)</f>
        <v>89491</v>
      </c>
      <c r="AV38" s="374">
        <f>ROUND('Models Data'!AW468,0)</f>
        <v>89310</v>
      </c>
      <c r="AW38" s="349">
        <f>ROUND('Models Data'!AX468,0)</f>
        <v>89680</v>
      </c>
      <c r="AX38" s="343">
        <f>ROUND('Models Data'!AY468,-2)</f>
        <v>89700</v>
      </c>
      <c r="AY38" s="292">
        <f>ROUND('Models Data'!AZ468,-2)</f>
        <v>89800</v>
      </c>
      <c r="AZ38" s="292">
        <f>ROUND('Models Data'!BA468,-2)</f>
        <v>89800</v>
      </c>
      <c r="BA38" s="292">
        <f>ROUND('Models Data'!BB468,-2)</f>
        <v>89900</v>
      </c>
      <c r="BB38" s="292">
        <f>ROUND('Models Data'!BC468,-2)</f>
        <v>90000</v>
      </c>
      <c r="BC38" s="292">
        <f>ROUND('Models Data'!BD468,-2)</f>
        <v>90000</v>
      </c>
      <c r="BD38" s="292">
        <f>ROUND('Models Data'!BE468,-2)</f>
        <v>90100</v>
      </c>
      <c r="BE38" s="292">
        <f>ROUND('Models Data'!BF468,-2)</f>
        <v>90200</v>
      </c>
      <c r="BF38" s="292">
        <f>ROUND('Models Data'!BG468,-2)</f>
        <v>90300</v>
      </c>
      <c r="BG38" s="292">
        <f>ROUND('Models Data'!BH468,-2)</f>
        <v>90400</v>
      </c>
      <c r="BH38" s="292">
        <f>ROUND('Models Data'!BI468,-2)</f>
        <v>90500</v>
      </c>
      <c r="BI38" s="292">
        <f>ROUND('Models Data'!BJ468,-2)</f>
        <v>90600</v>
      </c>
      <c r="BJ38" s="292">
        <f>ROUND('Models Data'!BK468,-2)</f>
        <v>90700</v>
      </c>
      <c r="BK38" s="121">
        <f>ROUND('Models Data'!BL468,-2)</f>
        <v>90800</v>
      </c>
      <c r="BL38" s="292">
        <f>ROUND('Models Data'!BM468,-2)</f>
        <v>90900</v>
      </c>
      <c r="BM38" s="292">
        <f>ROUND('Models Data'!BN468,-2)</f>
        <v>90900</v>
      </c>
      <c r="BN38" s="292">
        <f>ROUND('Models Data'!BO468,-2)</f>
        <v>90900</v>
      </c>
      <c r="BO38" s="292">
        <f>ROUND('Models Data'!BP468,-2)</f>
        <v>90900</v>
      </c>
      <c r="BP38" s="374">
        <f>ROUND('Models Data'!BQ468,-2)</f>
        <v>90900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127</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97"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101" t="s">
        <v>14</v>
      </c>
      <c r="AU81" s="476" t="s">
        <v>15</v>
      </c>
      <c r="AV81" s="311" t="s">
        <v>14</v>
      </c>
      <c r="AW81" s="294" t="s">
        <v>15</v>
      </c>
      <c r="AX81" s="26"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6"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1">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2">
        <v>2022</v>
      </c>
      <c r="AU82" s="477">
        <v>2022</v>
      </c>
      <c r="AV82" s="478">
        <v>2023</v>
      </c>
      <c r="AW82" s="347">
        <v>2023</v>
      </c>
      <c r="AX82" s="482">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482">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5"/>
      <c r="AC83" s="385"/>
      <c r="AD83" s="386"/>
      <c r="AE83" s="386"/>
      <c r="AF83" s="386"/>
      <c r="AG83" s="386"/>
      <c r="AH83" s="385"/>
      <c r="AI83" s="385"/>
      <c r="AJ83" s="385"/>
      <c r="AK83" s="385"/>
      <c r="AL83" s="385"/>
      <c r="AM83" s="385"/>
      <c r="AN83" s="385"/>
      <c r="AO83" s="385"/>
      <c r="AP83" s="385"/>
      <c r="AQ83" s="385"/>
      <c r="AR83" s="385"/>
      <c r="AS83" s="474"/>
      <c r="AT83" s="386"/>
      <c r="AU83" s="472"/>
      <c r="AV83" s="479"/>
      <c r="AW83" s="351"/>
      <c r="AX83" s="483"/>
      <c r="AY83" s="48"/>
      <c r="AZ83" s="48"/>
      <c r="BA83" s="48"/>
      <c r="BB83" s="48"/>
      <c r="BC83" s="48"/>
      <c r="BD83" s="48"/>
      <c r="BE83" s="48"/>
      <c r="BF83" s="48"/>
      <c r="BG83" s="48"/>
      <c r="BH83" s="48"/>
      <c r="BI83" s="48"/>
      <c r="BJ83" s="48"/>
      <c r="BK83" s="48"/>
      <c r="BL83" s="48"/>
      <c r="BM83" s="483"/>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Data'!C489:V489</f>
        <v>n/a</v>
      </c>
      <c r="C84" s="145" t="str">
        <v>n/a</v>
      </c>
      <c r="D84" s="145" t="str">
        <v>n/a</v>
      </c>
      <c r="E84" s="146" t="str">
        <v>n/a</v>
      </c>
      <c r="F84" s="145">
        <v>96994.581794148369</v>
      </c>
      <c r="G84" s="194">
        <v>96666</v>
      </c>
      <c r="H84" s="147">
        <v>95667</v>
      </c>
      <c r="I84" s="147">
        <v>93917</v>
      </c>
      <c r="J84" s="145">
        <v>92244</v>
      </c>
      <c r="K84" s="148">
        <v>90372</v>
      </c>
      <c r="L84" s="282">
        <v>88901</v>
      </c>
      <c r="M84" s="38">
        <v>86865</v>
      </c>
      <c r="N84" s="38">
        <v>85172</v>
      </c>
      <c r="O84" s="38">
        <v>83195</v>
      </c>
      <c r="P84" s="205">
        <v>81423</v>
      </c>
      <c r="Q84" s="205">
        <v>79308</v>
      </c>
      <c r="R84" s="38">
        <v>77533</v>
      </c>
      <c r="S84" s="205">
        <v>75356</v>
      </c>
      <c r="T84" s="213">
        <v>73475</v>
      </c>
      <c r="U84" s="213">
        <v>71575</v>
      </c>
      <c r="V84" s="290">
        <f>ROUND('Models Data'!W489,0)</f>
        <v>69607</v>
      </c>
      <c r="W84" s="240">
        <f>ROUND('Models Data'!X489,0)</f>
        <v>67482</v>
      </c>
      <c r="X84" s="388">
        <f>ROUND('Models Data'!Y489,0)</f>
        <v>65139</v>
      </c>
      <c r="Y84" s="389">
        <f>ROUND('Models Data'!Z489,0)</f>
        <v>63033</v>
      </c>
      <c r="Z84" s="388">
        <f>ROUND('Models Data'!AA489,0)</f>
        <v>60825</v>
      </c>
      <c r="AA84" s="390">
        <f>ROUND('Models Data'!AB489,0)</f>
        <v>58718</v>
      </c>
      <c r="AB84" s="389">
        <f>ROUND('Models Data'!AC489,0)</f>
        <v>56862</v>
      </c>
      <c r="AC84" s="389">
        <f>ROUND('Models Data'!AD489,0)</f>
        <v>54649</v>
      </c>
      <c r="AD84" s="388">
        <f>ROUND('Models Data'!AE489,0)</f>
        <v>52789</v>
      </c>
      <c r="AE84" s="388">
        <f>ROUND('Models Data'!AF489,0)</f>
        <v>50684</v>
      </c>
      <c r="AF84" s="388">
        <f>ROUND('Models Data'!AG489,0)</f>
        <v>48856</v>
      </c>
      <c r="AG84" s="388">
        <f>ROUND('Models Data'!AH489,0)</f>
        <v>46973</v>
      </c>
      <c r="AH84" s="389">
        <f>ROUND('Models Data'!AI489,0)</f>
        <v>45271</v>
      </c>
      <c r="AI84" s="389">
        <f>ROUND('Models Data'!AJ489,0)</f>
        <v>43458</v>
      </c>
      <c r="AJ84" s="389">
        <f>ROUND('Models Data'!AK489,0)</f>
        <v>42007</v>
      </c>
      <c r="AK84" s="389">
        <f>ROUND('Models Data'!AL489,0)</f>
        <v>40468</v>
      </c>
      <c r="AL84" s="389">
        <f>ROUND('Models Data'!AM489,0)</f>
        <v>39190</v>
      </c>
      <c r="AM84" s="389">
        <f>ROUND('Models Data'!AN489,0)</f>
        <v>37867</v>
      </c>
      <c r="AN84" s="389">
        <f>ROUND('Models Data'!AO489,0)</f>
        <v>36760</v>
      </c>
      <c r="AO84" s="389">
        <f>ROUND('Models Data'!AP489,0)</f>
        <v>35489</v>
      </c>
      <c r="AP84" s="389">
        <f>ROUND('Models Data'!AQ489,0)</f>
        <v>34335</v>
      </c>
      <c r="AQ84" s="389">
        <f>ROUND('Models Data'!AR489,0)</f>
        <v>33421</v>
      </c>
      <c r="AR84" s="389">
        <f>ROUND('Models Data'!AS489,0)</f>
        <v>32243</v>
      </c>
      <c r="AS84" s="389">
        <f>ROUND('Models Data'!AT489,0)</f>
        <v>31226</v>
      </c>
      <c r="AT84" s="388">
        <f>ROUND('Models Data'!AU489,0)</f>
        <v>30078</v>
      </c>
      <c r="AU84" s="390">
        <f>ROUND('Models Data'!AV489,0)</f>
        <v>28985</v>
      </c>
      <c r="AV84" s="205">
        <f>ROUND('Models Data'!AW489,0)</f>
        <v>28113</v>
      </c>
      <c r="AW84" s="335">
        <f>ROUND('Models Data'!AX489,0)</f>
        <v>27659</v>
      </c>
      <c r="AX84" s="484">
        <f>ROUND('Models Data'!AY489,-2)</f>
        <v>27000</v>
      </c>
      <c r="AY84" s="38">
        <f>ROUND('Models Data'!AZ489,-2)</f>
        <v>26400</v>
      </c>
      <c r="AZ84" s="38">
        <f>ROUND('Models Data'!BA489,-2)</f>
        <v>25900</v>
      </c>
      <c r="BA84" s="38">
        <f>ROUND('Models Data'!BB489,-2)</f>
        <v>25400</v>
      </c>
      <c r="BB84" s="38">
        <f>ROUND('Models Data'!BC489,-2)</f>
        <v>25000</v>
      </c>
      <c r="BC84" s="38">
        <f>ROUND('Models Data'!BD489,-2)</f>
        <v>24600</v>
      </c>
      <c r="BD84" s="38">
        <f>ROUND('Models Data'!BE489,-2)</f>
        <v>24300</v>
      </c>
      <c r="BE84" s="38">
        <f>ROUND('Models Data'!BF489,-2)</f>
        <v>24000</v>
      </c>
      <c r="BF84" s="38">
        <f>ROUND('Models Data'!BG489,-2)</f>
        <v>23900</v>
      </c>
      <c r="BG84" s="38">
        <f>ROUND('Models Data'!BH489,-2)</f>
        <v>23700</v>
      </c>
      <c r="BH84" s="38">
        <f>ROUND('Models Data'!BI489,-2)</f>
        <v>23600</v>
      </c>
      <c r="BI84" s="38">
        <f>ROUND('Models Data'!BJ489,-2)</f>
        <v>23400</v>
      </c>
      <c r="BJ84" s="38">
        <f>ROUND('Models Data'!BK489,-2)</f>
        <v>23400</v>
      </c>
      <c r="BK84" s="38">
        <f>ROUND('Models Data'!BL489,-2)</f>
        <v>23300</v>
      </c>
      <c r="BL84" s="38">
        <f>ROUND('Models Data'!BM489,-2)</f>
        <v>23200</v>
      </c>
      <c r="BM84" s="484">
        <f>ROUND('Models Data'!BN489,-2)</f>
        <v>23200</v>
      </c>
      <c r="BN84" s="38">
        <f>ROUND('Models Data'!BO489,-2)</f>
        <v>23100</v>
      </c>
      <c r="BO84" s="38">
        <f>ROUND('Models Data'!BP489,-2)</f>
        <v>23100</v>
      </c>
      <c r="BP84" s="375">
        <f>ROUND('Models Data'!BQ489,-2)</f>
        <v>23100</v>
      </c>
    </row>
    <row r="85" spans="1:116" s="65" customFormat="1" ht="16.25" customHeight="1" thickBot="1" x14ac:dyDescent="0.4">
      <c r="A85" s="64" t="s">
        <v>60</v>
      </c>
      <c r="B85" s="193" t="str">
        <f t="array" ref="B85:U85">'Models Data'!C510:V510</f>
        <v>n/a</v>
      </c>
      <c r="C85" s="145" t="str">
        <v>n/a</v>
      </c>
      <c r="D85" s="145" t="str">
        <v>n/a</v>
      </c>
      <c r="E85" s="146" t="str">
        <v>n/a</v>
      </c>
      <c r="F85" s="145">
        <v>16907.7085815543</v>
      </c>
      <c r="G85" s="194">
        <v>16559</v>
      </c>
      <c r="H85" s="147">
        <v>15989</v>
      </c>
      <c r="I85" s="147">
        <v>15719</v>
      </c>
      <c r="J85" s="145">
        <v>15507</v>
      </c>
      <c r="K85" s="148">
        <v>15324</v>
      </c>
      <c r="L85" s="282">
        <v>15056</v>
      </c>
      <c r="M85" s="38">
        <v>14794</v>
      </c>
      <c r="N85" s="38">
        <v>14562</v>
      </c>
      <c r="O85" s="38">
        <v>14249</v>
      </c>
      <c r="P85" s="205">
        <v>13987</v>
      </c>
      <c r="Q85" s="205">
        <v>13708</v>
      </c>
      <c r="R85" s="38">
        <v>13367</v>
      </c>
      <c r="S85" s="205">
        <v>13153</v>
      </c>
      <c r="T85" s="213">
        <v>13014</v>
      </c>
      <c r="U85" s="213">
        <v>12771</v>
      </c>
      <c r="V85" s="290">
        <f>ROUND('Models Data'!W510,0)</f>
        <v>12643</v>
      </c>
      <c r="W85" s="240">
        <f>ROUND('Models Data'!X510,0)</f>
        <v>12503</v>
      </c>
      <c r="X85" s="388">
        <f>ROUND('Models Data'!Y510,0)</f>
        <v>12346</v>
      </c>
      <c r="Y85" s="389">
        <f>ROUND('Models Data'!Z510,0)</f>
        <v>12209</v>
      </c>
      <c r="Z85" s="388">
        <f>ROUND('Models Data'!AA510,0)</f>
        <v>12154</v>
      </c>
      <c r="AA85" s="390">
        <f>ROUND('Models Data'!AB510,0)</f>
        <v>12187</v>
      </c>
      <c r="AB85" s="389">
        <f>ROUND('Models Data'!AC510,0)</f>
        <v>12152</v>
      </c>
      <c r="AC85" s="389">
        <f>ROUND('Models Data'!AD510,0)</f>
        <v>13081</v>
      </c>
      <c r="AD85" s="388">
        <f>ROUND('Models Data'!AE510,0)</f>
        <v>13184</v>
      </c>
      <c r="AE85" s="388">
        <f>ROUND('Models Data'!AF510,0)</f>
        <v>13243</v>
      </c>
      <c r="AF85" s="388">
        <f>ROUND('Models Data'!AG510,0)</f>
        <v>13376</v>
      </c>
      <c r="AG85" s="388">
        <f>ROUND('Models Data'!AH510,0)</f>
        <v>13444</v>
      </c>
      <c r="AH85" s="389">
        <f>ROUND('Models Data'!AI510,0)</f>
        <v>13624</v>
      </c>
      <c r="AI85" s="389">
        <f>ROUND('Models Data'!AJ510,0)</f>
        <v>13855</v>
      </c>
      <c r="AJ85" s="389">
        <f>ROUND('Models Data'!AK510,0)</f>
        <v>14057</v>
      </c>
      <c r="AK85" s="389">
        <f>ROUND('Models Data'!AL510,0)</f>
        <v>14248</v>
      </c>
      <c r="AL85" s="389">
        <f>ROUND('Models Data'!AM510,0)</f>
        <v>14783</v>
      </c>
      <c r="AM85" s="389">
        <f>ROUND('Models Data'!AN510,0)</f>
        <v>16263</v>
      </c>
      <c r="AN85" s="389">
        <f>ROUND('Models Data'!AO510,0)</f>
        <v>19904</v>
      </c>
      <c r="AO85" s="389">
        <f>ROUND('Models Data'!AP510,0)</f>
        <v>26736</v>
      </c>
      <c r="AP85" s="389">
        <f>ROUND('Models Data'!AQ510,0)</f>
        <v>33035</v>
      </c>
      <c r="AQ85" s="389">
        <f>ROUND('Models Data'!AR510,0)</f>
        <v>35202</v>
      </c>
      <c r="AR85" s="389">
        <f>ROUND('Models Data'!AS510,0)</f>
        <v>37449</v>
      </c>
      <c r="AS85" s="389">
        <f>ROUND('Models Data'!AT510,0)</f>
        <v>39400</v>
      </c>
      <c r="AT85" s="388">
        <f>ROUND('Models Data'!AU510,0)</f>
        <v>41598</v>
      </c>
      <c r="AU85" s="390">
        <f>ROUND('Models Data'!AV510,0)</f>
        <v>43137</v>
      </c>
      <c r="AV85" s="205">
        <f>ROUND('Models Data'!AW510,0)</f>
        <v>44307</v>
      </c>
      <c r="AW85" s="335">
        <f>ROUND('Models Data'!AX510,0)</f>
        <v>45529</v>
      </c>
      <c r="AX85" s="484">
        <f>ROUND('Models Data'!AY510,-2)</f>
        <v>46700</v>
      </c>
      <c r="AY85" s="38">
        <f>ROUND('Models Data'!AZ510,-2)</f>
        <v>47800</v>
      </c>
      <c r="AZ85" s="38">
        <f>ROUND('Models Data'!BA510,-2)</f>
        <v>48800</v>
      </c>
      <c r="BA85" s="38">
        <f>ROUND('Models Data'!BB510,-2)</f>
        <v>49700</v>
      </c>
      <c r="BB85" s="38">
        <f>ROUND('Models Data'!BC510,-2)</f>
        <v>50600</v>
      </c>
      <c r="BC85" s="38">
        <f>ROUND('Models Data'!BD510,-2)</f>
        <v>51400</v>
      </c>
      <c r="BD85" s="38">
        <f>ROUND('Models Data'!BE510,-2)</f>
        <v>52200</v>
      </c>
      <c r="BE85" s="38">
        <f>ROUND('Models Data'!BF510,-2)</f>
        <v>52900</v>
      </c>
      <c r="BF85" s="38">
        <f>ROUND('Models Data'!BG510,-2)</f>
        <v>53500</v>
      </c>
      <c r="BG85" s="38">
        <f>ROUND('Models Data'!BH510,-2)</f>
        <v>54100</v>
      </c>
      <c r="BH85" s="38">
        <f>ROUND('Models Data'!BI510,-2)</f>
        <v>54700</v>
      </c>
      <c r="BI85" s="38">
        <f>ROUND('Models Data'!BJ510,-2)</f>
        <v>55200</v>
      </c>
      <c r="BJ85" s="38">
        <f>ROUND('Models Data'!BK510,-2)</f>
        <v>55600</v>
      </c>
      <c r="BK85" s="38">
        <f>ROUND('Models Data'!BL510,-2)</f>
        <v>56100</v>
      </c>
      <c r="BL85" s="38">
        <f>ROUND('Models Data'!BM510,-2)</f>
        <v>56500</v>
      </c>
      <c r="BM85" s="484">
        <f>ROUND('Models Data'!BN510,-2)</f>
        <v>56800</v>
      </c>
      <c r="BN85" s="38">
        <f>ROUND('Models Data'!BO510,-2)</f>
        <v>57100</v>
      </c>
      <c r="BO85" s="38">
        <f>ROUND('Models Data'!BP510,-2)</f>
        <v>57400</v>
      </c>
      <c r="BP85" s="375">
        <f>ROUND('Models Data'!BQ510,-2)</f>
        <v>57700</v>
      </c>
    </row>
    <row r="86" spans="1:116" s="18" customFormat="1" ht="16.25" customHeight="1" thickBot="1" x14ac:dyDescent="0.4">
      <c r="A86" s="66" t="s">
        <v>74</v>
      </c>
      <c r="B86" s="151" t="str">
        <f t="array" ref="B86:U86">'Models Data'!C531:V531</f>
        <v>n/a</v>
      </c>
      <c r="C86" s="151" t="str">
        <v>n/a</v>
      </c>
      <c r="D86" s="175" t="str">
        <v>n/a</v>
      </c>
      <c r="E86" s="154" t="str">
        <v>n/a</v>
      </c>
      <c r="F86" s="177">
        <v>113902.29037570267</v>
      </c>
      <c r="G86" s="195">
        <v>113225</v>
      </c>
      <c r="H86" s="176">
        <v>111656</v>
      </c>
      <c r="I86" s="176">
        <v>109636</v>
      </c>
      <c r="J86" s="177">
        <v>107751</v>
      </c>
      <c r="K86" s="152">
        <v>105696</v>
      </c>
      <c r="L86" s="258">
        <v>103957</v>
      </c>
      <c r="M86" s="208">
        <v>101659</v>
      </c>
      <c r="N86" s="208">
        <v>99734</v>
      </c>
      <c r="O86" s="208">
        <v>97444</v>
      </c>
      <c r="P86" s="220">
        <v>95410</v>
      </c>
      <c r="Q86" s="220">
        <v>93016</v>
      </c>
      <c r="R86" s="208">
        <v>90900</v>
      </c>
      <c r="S86" s="220">
        <v>88509</v>
      </c>
      <c r="T86" s="231">
        <v>86489</v>
      </c>
      <c r="U86" s="214">
        <v>84346</v>
      </c>
      <c r="V86" s="391">
        <f>ROUND('Models Data'!W531,0)</f>
        <v>82250</v>
      </c>
      <c r="W86" s="392">
        <f>ROUND('Models Data'!X531,0)</f>
        <v>79985</v>
      </c>
      <c r="X86" s="393">
        <f>ROUND('Models Data'!Y531,0)</f>
        <v>77485</v>
      </c>
      <c r="Y86" s="392">
        <f>ROUND('Models Data'!Z531,0)</f>
        <v>75242</v>
      </c>
      <c r="Z86" s="393">
        <f>ROUND('Models Data'!AA531,0)</f>
        <v>72979</v>
      </c>
      <c r="AA86" s="394">
        <f>ROUND('Models Data'!AB531,0)</f>
        <v>70905</v>
      </c>
      <c r="AB86" s="392">
        <f>ROUND('Models Data'!AC531,0)</f>
        <v>69014</v>
      </c>
      <c r="AC86" s="392">
        <f>ROUND('Models Data'!AD531,0)</f>
        <v>67730</v>
      </c>
      <c r="AD86" s="393">
        <f>ROUND('Models Data'!AE531,0)</f>
        <v>65973</v>
      </c>
      <c r="AE86" s="393">
        <f>ROUND('Models Data'!AF531,0)</f>
        <v>63927</v>
      </c>
      <c r="AF86" s="393">
        <f>ROUND('Models Data'!AG531,0)</f>
        <v>62232</v>
      </c>
      <c r="AG86" s="393">
        <f>ROUND('Models Data'!AH531,0)</f>
        <v>60417</v>
      </c>
      <c r="AH86" s="392">
        <f>ROUND('Models Data'!AI531,0)</f>
        <v>58895</v>
      </c>
      <c r="AI86" s="392">
        <f>ROUND('Models Data'!AJ531,0)</f>
        <v>57313</v>
      </c>
      <c r="AJ86" s="392">
        <f>ROUND('Models Data'!AK531,0)</f>
        <v>56064</v>
      </c>
      <c r="AK86" s="392">
        <f>ROUND('Models Data'!AL531,0)</f>
        <v>54716</v>
      </c>
      <c r="AL86" s="392">
        <f>ROUND('Models Data'!AM531,0)</f>
        <v>53973</v>
      </c>
      <c r="AM86" s="392">
        <f>ROUND('Models Data'!AN531,0)</f>
        <v>54130</v>
      </c>
      <c r="AN86" s="392">
        <f>ROUND('Models Data'!AO531,0)</f>
        <v>56664</v>
      </c>
      <c r="AO86" s="392">
        <f>ROUND('Models Data'!AP531,0)</f>
        <v>62225</v>
      </c>
      <c r="AP86" s="392">
        <f>ROUND('Models Data'!AQ531,0)</f>
        <v>67370</v>
      </c>
      <c r="AQ86" s="392">
        <f>ROUND('Models Data'!AR531,0)</f>
        <v>68623</v>
      </c>
      <c r="AR86" s="421">
        <f>ROUND('Models Data'!AS531,0)</f>
        <v>69692</v>
      </c>
      <c r="AS86" s="421">
        <f>ROUND('Models Data'!AT531,0)</f>
        <v>70626</v>
      </c>
      <c r="AT86" s="393">
        <f>ROUND('Models Data'!AU531,0)</f>
        <v>71676</v>
      </c>
      <c r="AU86" s="394">
        <f>ROUND('Models Data'!AV531,0)</f>
        <v>72122</v>
      </c>
      <c r="AV86" s="480">
        <f>ROUND('Models Data'!AW531,0)</f>
        <v>72420</v>
      </c>
      <c r="AW86" s="349">
        <f>ROUND('Models Data'!AX531,0)</f>
        <v>73188</v>
      </c>
      <c r="AX86" s="485">
        <f>ROUND('Models Data'!AY531,-2)</f>
        <v>73700</v>
      </c>
      <c r="AY86" s="112">
        <f>ROUND('Models Data'!AZ531,-2)</f>
        <v>74200</v>
      </c>
      <c r="AZ86" s="112">
        <f>ROUND('Models Data'!BA531,-2)</f>
        <v>74700</v>
      </c>
      <c r="BA86" s="112">
        <f>ROUND('Models Data'!BB531,-2)</f>
        <v>75100</v>
      </c>
      <c r="BB86" s="112">
        <f>ROUND('Models Data'!BC531,-2)</f>
        <v>75600</v>
      </c>
      <c r="BC86" s="112">
        <f>ROUND('Models Data'!BD531,-2)</f>
        <v>76000</v>
      </c>
      <c r="BD86" s="112">
        <f>ROUND('Models Data'!BE531,-2)</f>
        <v>76500</v>
      </c>
      <c r="BE86" s="112">
        <f>ROUND('Models Data'!BF531,-2)</f>
        <v>76900</v>
      </c>
      <c r="BF86" s="112">
        <f>ROUND('Models Data'!BG531,-2)</f>
        <v>77400</v>
      </c>
      <c r="BG86" s="112">
        <f>ROUND('Models Data'!BH531,-2)</f>
        <v>77800</v>
      </c>
      <c r="BH86" s="112">
        <f>ROUND('Models Data'!BI531,-2)</f>
        <v>78200</v>
      </c>
      <c r="BI86" s="112">
        <f>ROUND('Models Data'!BJ531,-2)</f>
        <v>78600</v>
      </c>
      <c r="BJ86" s="112">
        <f>ROUND('Models Data'!BK531,-2)</f>
        <v>79000</v>
      </c>
      <c r="BK86" s="112">
        <f>ROUND('Models Data'!BL531,-2)</f>
        <v>79300</v>
      </c>
      <c r="BL86" s="112">
        <f>ROUND('Models Data'!BM531,-2)</f>
        <v>79700</v>
      </c>
      <c r="BM86" s="485">
        <f>ROUND('Models Data'!BN531,-2)</f>
        <v>80000</v>
      </c>
      <c r="BN86" s="112">
        <f>ROUND('Models Data'!BO531,-2)</f>
        <v>80300</v>
      </c>
      <c r="BO86" s="112">
        <f>ROUND('Models Data'!BP531,-2)</f>
        <v>80500</v>
      </c>
      <c r="BP86" s="441">
        <f>ROUND('Models Data'!BQ531,-2)</f>
        <v>80800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7"/>
      <c r="AC87" s="397"/>
      <c r="AD87" s="396"/>
      <c r="AE87" s="396"/>
      <c r="AF87" s="396"/>
      <c r="AG87" s="396"/>
      <c r="AH87" s="397"/>
      <c r="AI87" s="397"/>
      <c r="AJ87" s="397"/>
      <c r="AK87" s="397"/>
      <c r="AL87" s="397"/>
      <c r="AM87" s="397"/>
      <c r="AN87" s="397"/>
      <c r="AO87" s="397"/>
      <c r="AP87" s="397"/>
      <c r="AQ87" s="397"/>
      <c r="AR87" s="397"/>
      <c r="AS87" s="397"/>
      <c r="AT87" s="396"/>
      <c r="AU87" s="398"/>
      <c r="AV87" s="481"/>
      <c r="AW87" s="352"/>
      <c r="AX87" s="486"/>
      <c r="AY87" s="124"/>
      <c r="AZ87" s="124"/>
      <c r="BA87" s="124"/>
      <c r="BB87" s="124"/>
      <c r="BC87" s="124"/>
      <c r="BD87" s="124"/>
      <c r="BE87" s="124"/>
      <c r="BF87" s="124"/>
      <c r="BG87" s="124"/>
      <c r="BH87" s="124"/>
      <c r="BI87" s="124"/>
      <c r="BJ87" s="124"/>
      <c r="BK87" s="124"/>
      <c r="BL87" s="124"/>
      <c r="BM87" s="486"/>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Data'!C552:V552</f>
        <v>0</v>
      </c>
      <c r="C88" s="200">
        <v>0</v>
      </c>
      <c r="D88" s="200">
        <v>0</v>
      </c>
      <c r="E88" s="201">
        <v>0</v>
      </c>
      <c r="F88" s="200">
        <v>6186.284741081703</v>
      </c>
      <c r="G88" s="202">
        <v>6051</v>
      </c>
      <c r="H88" s="203">
        <v>5889</v>
      </c>
      <c r="I88" s="203">
        <v>5680</v>
      </c>
      <c r="J88" s="204">
        <v>5477</v>
      </c>
      <c r="K88" s="278">
        <v>5253</v>
      </c>
      <c r="L88" s="283">
        <v>5064</v>
      </c>
      <c r="M88" s="223">
        <v>4843</v>
      </c>
      <c r="N88" s="223">
        <v>4676</v>
      </c>
      <c r="O88" s="223">
        <v>4456</v>
      </c>
      <c r="P88" s="224">
        <v>4283</v>
      </c>
      <c r="Q88" s="224">
        <v>4065</v>
      </c>
      <c r="R88" s="223">
        <v>3846</v>
      </c>
      <c r="S88" s="224">
        <v>3629</v>
      </c>
      <c r="T88" s="224">
        <v>3445</v>
      </c>
      <c r="U88" s="224">
        <v>3238</v>
      </c>
      <c r="V88" s="395">
        <f>ROUND('Models Data'!W552,0)</f>
        <v>3072</v>
      </c>
      <c r="W88" s="241">
        <f>ROUND('Models Data'!X552,0)</f>
        <v>2850</v>
      </c>
      <c r="X88" s="396">
        <f>ROUND('Models Data'!Y552,0)</f>
        <v>2668</v>
      </c>
      <c r="Y88" s="397">
        <f>ROUND('Models Data'!Z552,0)</f>
        <v>2482</v>
      </c>
      <c r="Z88" s="396">
        <f>ROUND('Models Data'!AA552,0)</f>
        <v>2299</v>
      </c>
      <c r="AA88" s="398">
        <f>ROUND('Models Data'!AB552,0)</f>
        <v>2119</v>
      </c>
      <c r="AB88" s="397">
        <f>ROUND('Models Data'!AC552,0)</f>
        <v>1977</v>
      </c>
      <c r="AC88" s="397">
        <f>ROUND('Models Data'!AD552,0)</f>
        <v>1809</v>
      </c>
      <c r="AD88" s="396">
        <f>ROUND('Models Data'!AE552,0)</f>
        <v>1650</v>
      </c>
      <c r="AE88" s="396">
        <f>ROUND('Models Data'!AF552,0)</f>
        <v>1499</v>
      </c>
      <c r="AF88" s="396">
        <f>ROUND('Models Data'!AG552,0)</f>
        <v>1353</v>
      </c>
      <c r="AG88" s="396">
        <f>ROUND('Models Data'!AH552,0)</f>
        <v>1231</v>
      </c>
      <c r="AH88" s="397">
        <f>ROUND('Models Data'!AI552,0)</f>
        <v>1102</v>
      </c>
      <c r="AI88" s="397">
        <f>ROUND('Models Data'!AJ552,0)</f>
        <v>989</v>
      </c>
      <c r="AJ88" s="397">
        <f>ROUND('Models Data'!AK552,0)</f>
        <v>895</v>
      </c>
      <c r="AK88" s="397">
        <f>ROUND('Models Data'!AL552,0)</f>
        <v>764</v>
      </c>
      <c r="AL88" s="397">
        <f>ROUND('Models Data'!AM552,0)</f>
        <v>689</v>
      </c>
      <c r="AM88" s="397">
        <f>ROUND('Models Data'!AN552,0)</f>
        <v>608</v>
      </c>
      <c r="AN88" s="397">
        <f>ROUND('Models Data'!AO552,0)</f>
        <v>545</v>
      </c>
      <c r="AO88" s="397">
        <f>ROUND('Models Data'!AP552,0)</f>
        <v>489</v>
      </c>
      <c r="AP88" s="397">
        <f>ROUND('Models Data'!AQ552,0)</f>
        <v>417</v>
      </c>
      <c r="AQ88" s="397">
        <f>ROUND('Models Data'!AR552,0)</f>
        <v>365</v>
      </c>
      <c r="AR88" s="397">
        <f>ROUND('Models Data'!AS552,0)</f>
        <v>298</v>
      </c>
      <c r="AS88" s="397">
        <f>ROUND('Models Data'!AT552,0)</f>
        <v>243</v>
      </c>
      <c r="AT88" s="396">
        <f>ROUND('Models Data'!AU552,0)</f>
        <v>200</v>
      </c>
      <c r="AU88" s="398">
        <f>ROUND('Models Data'!AV552,0)</f>
        <v>162</v>
      </c>
      <c r="AV88" s="481">
        <f>ROUND('Models Data'!AW552,0)</f>
        <v>131</v>
      </c>
      <c r="AW88" s="352">
        <f>ROUND('Models Data'!AX552,0)</f>
        <v>111</v>
      </c>
      <c r="AX88" s="486">
        <f>ROUND('Models Data'!AY552,-1)</f>
        <v>90</v>
      </c>
      <c r="AY88" s="124">
        <f>ROUND('Models Data'!AZ552,-2)</f>
        <v>100</v>
      </c>
      <c r="AZ88" s="124">
        <f>ROUND('Models Data'!BA552,-1)</f>
        <v>60</v>
      </c>
      <c r="BA88" s="124">
        <f>ROUND('Models Data'!BB552,-2)</f>
        <v>0</v>
      </c>
      <c r="BB88" s="124">
        <f>ROUND('Models Data'!BC552,-1)</f>
        <v>40</v>
      </c>
      <c r="BC88" s="124">
        <f>ROUND('Models Data'!BD552,-2)</f>
        <v>0</v>
      </c>
      <c r="BD88" s="124">
        <f>ROUND('Models Data'!BE552,-1)</f>
        <v>20</v>
      </c>
      <c r="BE88" s="124">
        <f>ROUND('Models Data'!BF552,-2)</f>
        <v>0</v>
      </c>
      <c r="BF88" s="124">
        <f>ROUND('Models Data'!BG552,-1)</f>
        <v>10</v>
      </c>
      <c r="BG88" s="124">
        <f>ROUND('Models Data'!BH552,-2)</f>
        <v>0</v>
      </c>
      <c r="BH88" s="124">
        <f>ROUND('Models Data'!BI552,-1)</f>
        <v>10</v>
      </c>
      <c r="BI88" s="124">
        <f>ROUND('Models Data'!BJ552,-2)</f>
        <v>0</v>
      </c>
      <c r="BJ88" s="124">
        <f>ROUND('Models Data'!BK552,-1)</f>
        <v>0</v>
      </c>
      <c r="BK88" s="124">
        <f>ROUND('Models Data'!BL552,-2)</f>
        <v>0</v>
      </c>
      <c r="BL88" s="124">
        <f>ROUND('Models Data'!BM552,-1)</f>
        <v>0</v>
      </c>
      <c r="BM88" s="486">
        <f>ROUND('Models Data'!BN552,-2)</f>
        <v>0</v>
      </c>
      <c r="BN88" s="124">
        <f>ROUND('Models Data'!BO552,-1)</f>
        <v>0</v>
      </c>
      <c r="BO88" s="124">
        <f>ROUND('Models Data'!BP552,-2)</f>
        <v>0</v>
      </c>
      <c r="BP88" s="443">
        <f>ROUND('Models Data'!BQ552,-1)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0"/>
      <c r="AC89" s="400"/>
      <c r="AD89" s="401"/>
      <c r="AE89" s="401"/>
      <c r="AF89" s="401"/>
      <c r="AG89" s="401"/>
      <c r="AH89" s="400"/>
      <c r="AI89" s="400"/>
      <c r="AJ89" s="400"/>
      <c r="AK89" s="400"/>
      <c r="AL89" s="400"/>
      <c r="AM89" s="400"/>
      <c r="AN89" s="400"/>
      <c r="AO89" s="400"/>
      <c r="AP89" s="400"/>
      <c r="AQ89" s="400"/>
      <c r="AR89" s="400"/>
      <c r="AS89" s="400"/>
      <c r="AT89" s="401"/>
      <c r="AU89" s="402"/>
      <c r="AV89" s="216"/>
      <c r="AW89" s="350"/>
      <c r="AX89" s="463"/>
      <c r="AY89" s="68"/>
      <c r="AZ89" s="68"/>
      <c r="BA89" s="68"/>
      <c r="BB89" s="68"/>
      <c r="BC89" s="68"/>
      <c r="BD89" s="68"/>
      <c r="BE89" s="68"/>
      <c r="BF89" s="68"/>
      <c r="BG89" s="68"/>
      <c r="BH89" s="68"/>
      <c r="BI89" s="68"/>
      <c r="BJ89" s="68"/>
      <c r="BK89" s="68"/>
      <c r="BL89" s="68"/>
      <c r="BM89" s="463"/>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8"/>
      <c r="AC90" s="228"/>
      <c r="AD90" s="227"/>
      <c r="AE90" s="227"/>
      <c r="AF90" s="227"/>
      <c r="AG90" s="227"/>
      <c r="AH90" s="228"/>
      <c r="AI90" s="228"/>
      <c r="AJ90" s="228"/>
      <c r="AK90" s="228"/>
      <c r="AL90" s="228"/>
      <c r="AM90" s="228"/>
      <c r="AN90" s="228"/>
      <c r="AO90" s="228"/>
      <c r="AP90" s="228"/>
      <c r="AQ90" s="228"/>
      <c r="AR90" s="400"/>
      <c r="AS90" s="400"/>
      <c r="AT90" s="401"/>
      <c r="AU90" s="402"/>
      <c r="AV90" s="225"/>
      <c r="AW90" s="295"/>
      <c r="AX90" s="487"/>
      <c r="AY90" s="113"/>
      <c r="AZ90" s="113"/>
      <c r="BA90" s="113"/>
      <c r="BB90" s="113"/>
      <c r="BC90" s="113"/>
      <c r="BD90" s="113"/>
      <c r="BE90" s="113"/>
      <c r="BF90" s="113"/>
      <c r="BG90" s="113"/>
      <c r="BH90" s="113"/>
      <c r="BI90" s="113"/>
      <c r="BJ90" s="113"/>
      <c r="BK90" s="113"/>
      <c r="BL90" s="113"/>
      <c r="BM90" s="487"/>
      <c r="BN90" s="113"/>
      <c r="BO90" s="113"/>
      <c r="BP90" s="435"/>
    </row>
    <row r="91" spans="1:116" s="72" customFormat="1" ht="16.25" customHeight="1" x14ac:dyDescent="0.35">
      <c r="A91" s="71" t="s">
        <v>72</v>
      </c>
      <c r="B91" s="193" t="str">
        <f t="array" ref="B91:U91">'Models Data'!C573:V573</f>
        <v>n/a</v>
      </c>
      <c r="C91" s="145" t="str">
        <v>n/a</v>
      </c>
      <c r="D91" s="145" t="str">
        <v>n/a</v>
      </c>
      <c r="E91" s="146" t="str">
        <v>n/a</v>
      </c>
      <c r="F91" s="145">
        <v>30192.081623635626</v>
      </c>
      <c r="G91" s="194">
        <v>30698</v>
      </c>
      <c r="H91" s="147">
        <v>31053</v>
      </c>
      <c r="I91" s="147">
        <v>31363</v>
      </c>
      <c r="J91" s="149">
        <v>31213</v>
      </c>
      <c r="K91" s="148">
        <v>31345</v>
      </c>
      <c r="L91" s="253">
        <v>31280</v>
      </c>
      <c r="M91" s="212">
        <v>31050</v>
      </c>
      <c r="N91" s="212">
        <v>30892</v>
      </c>
      <c r="O91" s="212">
        <v>30474</v>
      </c>
      <c r="P91" s="213">
        <v>29992</v>
      </c>
      <c r="Q91" s="213">
        <v>29671</v>
      </c>
      <c r="R91" s="212">
        <v>29359</v>
      </c>
      <c r="S91" s="213">
        <v>28986</v>
      </c>
      <c r="T91" s="213">
        <v>28693</v>
      </c>
      <c r="U91" s="213">
        <v>28299</v>
      </c>
      <c r="V91" s="290">
        <f>ROUND('Models Data'!W573,0)</f>
        <v>27697</v>
      </c>
      <c r="W91" s="240">
        <f>ROUND('Models Data'!X573,0)</f>
        <v>27026</v>
      </c>
      <c r="X91" s="388">
        <f>ROUND('Models Data'!Y573,0)</f>
        <v>26278</v>
      </c>
      <c r="Y91" s="389">
        <f>ROUND('Models Data'!Z573,0)</f>
        <v>25620</v>
      </c>
      <c r="Z91" s="388">
        <f>ROUND('Models Data'!AA573,0)</f>
        <v>24847</v>
      </c>
      <c r="AA91" s="390">
        <f>ROUND('Models Data'!AB573,0)</f>
        <v>24091</v>
      </c>
      <c r="AB91" s="389">
        <f>ROUND('Models Data'!AC573,0)</f>
        <v>23354</v>
      </c>
      <c r="AC91" s="389">
        <f>ROUND('Models Data'!AD573,0)</f>
        <v>22531</v>
      </c>
      <c r="AD91" s="388">
        <f>ROUND('Models Data'!AE573,0)</f>
        <v>21781</v>
      </c>
      <c r="AE91" s="388">
        <f>ROUND('Models Data'!AF573,0)</f>
        <v>20832</v>
      </c>
      <c r="AF91" s="388">
        <f>ROUND('Models Data'!AG573,0)</f>
        <v>20004</v>
      </c>
      <c r="AG91" s="388">
        <f>ROUND('Models Data'!AH573,0)</f>
        <v>19148</v>
      </c>
      <c r="AH91" s="389">
        <f>ROUND('Models Data'!AI573,0)</f>
        <v>18325</v>
      </c>
      <c r="AI91" s="389">
        <f>ROUND('Models Data'!AJ573,0)</f>
        <v>17156</v>
      </c>
      <c r="AJ91" s="389">
        <f>ROUND('Models Data'!AK573,0)</f>
        <v>16347</v>
      </c>
      <c r="AK91" s="389">
        <f>ROUND('Models Data'!AL573,0)</f>
        <v>15390</v>
      </c>
      <c r="AL91" s="389">
        <f>ROUND('Models Data'!AM573,0)</f>
        <v>14597</v>
      </c>
      <c r="AM91" s="389">
        <f>ROUND('Models Data'!AN573,0)</f>
        <v>13826</v>
      </c>
      <c r="AN91" s="389">
        <f>ROUND('Models Data'!AO573,0)</f>
        <v>13135</v>
      </c>
      <c r="AO91" s="389">
        <f>ROUND('Models Data'!AP573,0)</f>
        <v>12357</v>
      </c>
      <c r="AP91" s="389">
        <f>ROUND('Models Data'!AQ573,0)</f>
        <v>11682</v>
      </c>
      <c r="AQ91" s="389">
        <f>ROUND('Models Data'!AR573,0)</f>
        <v>11064</v>
      </c>
      <c r="AR91" s="389">
        <f>ROUND('Models Data'!AS573,0)</f>
        <v>10364</v>
      </c>
      <c r="AS91" s="389">
        <f>ROUND('Models Data'!AT573,0)</f>
        <v>9748</v>
      </c>
      <c r="AT91" s="388">
        <f>ROUND('Models Data'!AU573,0)</f>
        <v>9085</v>
      </c>
      <c r="AU91" s="390">
        <f>ROUND('Models Data'!AV573,0)</f>
        <v>8438</v>
      </c>
      <c r="AV91" s="205">
        <f>ROUND('Models Data'!AW573,0)</f>
        <v>7855</v>
      </c>
      <c r="AW91" s="334">
        <f>ROUND('Models Data'!AX573,0)</f>
        <v>7336</v>
      </c>
      <c r="AX91" s="484">
        <f>ROUND('Models Data'!AY573,-2)</f>
        <v>6900</v>
      </c>
      <c r="AY91" s="38">
        <f>ROUND('Models Data'!AZ573,-2)</f>
        <v>6500</v>
      </c>
      <c r="AZ91" s="38">
        <f>ROUND('Models Data'!BA573,-2)</f>
        <v>6100</v>
      </c>
      <c r="BA91" s="38">
        <f>ROUND('Models Data'!BB573,-2)</f>
        <v>5700</v>
      </c>
      <c r="BB91" s="38">
        <f>ROUND('Models Data'!BC573,-2)</f>
        <v>5500</v>
      </c>
      <c r="BC91" s="38">
        <f>ROUND('Models Data'!BD573,-2)</f>
        <v>5200</v>
      </c>
      <c r="BD91" s="38">
        <f>ROUND('Models Data'!BE573,-2)</f>
        <v>4900</v>
      </c>
      <c r="BE91" s="38">
        <f>ROUND('Models Data'!BF573,-2)</f>
        <v>4700</v>
      </c>
      <c r="BF91" s="38">
        <f>ROUND('Models Data'!BG573,-2)</f>
        <v>4500</v>
      </c>
      <c r="BG91" s="38">
        <f>ROUND('Models Data'!BH573,-2)</f>
        <v>4300</v>
      </c>
      <c r="BH91" s="38">
        <f>ROUND('Models Data'!BI573,-2)</f>
        <v>4100</v>
      </c>
      <c r="BI91" s="38">
        <f>ROUND('Models Data'!BJ573,-2)</f>
        <v>3900</v>
      </c>
      <c r="BJ91" s="38">
        <f>ROUND('Models Data'!BK573,-2)</f>
        <v>3800</v>
      </c>
      <c r="BK91" s="38">
        <f>ROUND('Models Data'!BL573,-2)</f>
        <v>3700</v>
      </c>
      <c r="BL91" s="38">
        <f>ROUND('Models Data'!BM573,-2)</f>
        <v>3600</v>
      </c>
      <c r="BM91" s="484">
        <f>ROUND('Models Data'!BN573,-2)</f>
        <v>3400</v>
      </c>
      <c r="BN91" s="38">
        <f>ROUND('Models Data'!BO573,-2)</f>
        <v>3300</v>
      </c>
      <c r="BO91" s="38">
        <f>ROUND('Models Data'!BP573,-2)</f>
        <v>3200</v>
      </c>
      <c r="BP91" s="375">
        <f>ROUND('Models Data'!BQ573,-2)</f>
        <v>3200</v>
      </c>
    </row>
    <row r="92" spans="1:116" s="41" customFormat="1" ht="16.25" customHeight="1" x14ac:dyDescent="0.35">
      <c r="A92" s="70" t="s">
        <v>73</v>
      </c>
      <c r="B92" s="193" t="str">
        <f t="array" ref="B92:U92">'Models Data'!C594:V594</f>
        <v>n/a</v>
      </c>
      <c r="C92" s="145" t="str">
        <v>n/a</v>
      </c>
      <c r="D92" s="145" t="str">
        <v>n/a</v>
      </c>
      <c r="E92" s="146" t="str">
        <v>n/a</v>
      </c>
      <c r="F92" s="145">
        <v>2731</v>
      </c>
      <c r="G92" s="194">
        <v>2661</v>
      </c>
      <c r="H92" s="147">
        <v>2584</v>
      </c>
      <c r="I92" s="147">
        <v>2473</v>
      </c>
      <c r="J92" s="149">
        <v>2410</v>
      </c>
      <c r="K92" s="148">
        <v>2427</v>
      </c>
      <c r="L92" s="253">
        <v>2368</v>
      </c>
      <c r="M92" s="212">
        <v>2344</v>
      </c>
      <c r="N92" s="212">
        <v>2297</v>
      </c>
      <c r="O92" s="212">
        <v>2241</v>
      </c>
      <c r="P92" s="213">
        <v>2157</v>
      </c>
      <c r="Q92" s="213">
        <v>2130</v>
      </c>
      <c r="R92" s="212">
        <v>2095</v>
      </c>
      <c r="S92" s="213">
        <v>2043</v>
      </c>
      <c r="T92" s="213">
        <v>1970</v>
      </c>
      <c r="U92" s="213">
        <v>1885</v>
      </c>
      <c r="V92" s="290">
        <f>ROUND('Models Data'!W594,0)</f>
        <v>1809</v>
      </c>
      <c r="W92" s="240">
        <f>ROUND('Models Data'!X594,0)</f>
        <v>1721</v>
      </c>
      <c r="X92" s="388">
        <f>ROUND('Models Data'!Y594,0)</f>
        <v>1651</v>
      </c>
      <c r="Y92" s="389">
        <f>ROUND('Models Data'!Z594,0)</f>
        <v>1544</v>
      </c>
      <c r="Z92" s="388">
        <f>ROUND('Models Data'!AA594,0)</f>
        <v>1492</v>
      </c>
      <c r="AA92" s="390">
        <f>ROUND('Models Data'!AB594,0)</f>
        <v>1420</v>
      </c>
      <c r="AB92" s="389">
        <f>ROUND('Models Data'!AC594,0)</f>
        <v>1348</v>
      </c>
      <c r="AC92" s="389">
        <f>ROUND('Models Data'!AD594,0)</f>
        <v>1261</v>
      </c>
      <c r="AD92" s="388">
        <f>ROUND('Models Data'!AE594,0)</f>
        <v>1189</v>
      </c>
      <c r="AE92" s="388">
        <f>ROUND('Models Data'!AF594,0)</f>
        <v>1138</v>
      </c>
      <c r="AF92" s="388">
        <f>ROUND('Models Data'!AG594,0)</f>
        <v>1096</v>
      </c>
      <c r="AG92" s="388">
        <f>ROUND('Models Data'!AH594,0)</f>
        <v>1046</v>
      </c>
      <c r="AH92" s="389">
        <f>ROUND('Models Data'!AI594,0)</f>
        <v>1003</v>
      </c>
      <c r="AI92" s="389">
        <f>ROUND('Models Data'!AJ594,0)</f>
        <v>943</v>
      </c>
      <c r="AJ92" s="389">
        <f>ROUND('Models Data'!AK594,0)</f>
        <v>899</v>
      </c>
      <c r="AK92" s="389">
        <f>ROUND('Models Data'!AL594,0)</f>
        <v>862</v>
      </c>
      <c r="AL92" s="389">
        <f>ROUND('Models Data'!AM594,0)</f>
        <v>820</v>
      </c>
      <c r="AM92" s="389">
        <f>ROUND('Models Data'!AN594,0)</f>
        <v>812</v>
      </c>
      <c r="AN92" s="389">
        <f>ROUND('Models Data'!AO594,0)</f>
        <v>805</v>
      </c>
      <c r="AO92" s="389">
        <f>ROUND('Models Data'!AP594,0)</f>
        <v>779</v>
      </c>
      <c r="AP92" s="389">
        <f>ROUND('Models Data'!AQ594,0)</f>
        <v>783</v>
      </c>
      <c r="AQ92" s="389">
        <f>ROUND('Models Data'!AR594,0)</f>
        <v>784</v>
      </c>
      <c r="AR92" s="389">
        <f>ROUND('Models Data'!AS594,0)</f>
        <v>763</v>
      </c>
      <c r="AS92" s="389">
        <f>ROUND('Models Data'!AT594,0)</f>
        <v>760</v>
      </c>
      <c r="AT92" s="388">
        <f>ROUND('Models Data'!AU594,0)</f>
        <v>795</v>
      </c>
      <c r="AU92" s="390">
        <f>ROUND('Models Data'!AV594,0)</f>
        <v>810</v>
      </c>
      <c r="AV92" s="205">
        <f>ROUND('Models Data'!AW594,0)</f>
        <v>817</v>
      </c>
      <c r="AW92" s="334">
        <f>ROUND('Models Data'!AX594,0)</f>
        <v>815</v>
      </c>
      <c r="AX92" s="484">
        <f>ROUND('Models Data'!AY594,-2)</f>
        <v>800</v>
      </c>
      <c r="AY92" s="38">
        <f>ROUND('Models Data'!AZ594,-2)</f>
        <v>800</v>
      </c>
      <c r="AZ92" s="38">
        <f>ROUND('Models Data'!BA594,-2)</f>
        <v>800</v>
      </c>
      <c r="BA92" s="38">
        <f>ROUND('Models Data'!BB594,-2)</f>
        <v>800</v>
      </c>
      <c r="BB92" s="38">
        <f>ROUND('Models Data'!BC594,-2)</f>
        <v>900</v>
      </c>
      <c r="BC92" s="38">
        <f>ROUND('Models Data'!BD594,-2)</f>
        <v>900</v>
      </c>
      <c r="BD92" s="38">
        <f>ROUND('Models Data'!BE594,-2)</f>
        <v>900</v>
      </c>
      <c r="BE92" s="38">
        <f>ROUND('Models Data'!BF594,-2)</f>
        <v>900</v>
      </c>
      <c r="BF92" s="38">
        <f>ROUND('Models Data'!BG594,-2)</f>
        <v>900</v>
      </c>
      <c r="BG92" s="38">
        <f>ROUND('Models Data'!BH594,-2)</f>
        <v>900</v>
      </c>
      <c r="BH92" s="38">
        <f>ROUND('Models Data'!BI594,-2)</f>
        <v>900</v>
      </c>
      <c r="BI92" s="38">
        <f>ROUND('Models Data'!BJ594,-2)</f>
        <v>900</v>
      </c>
      <c r="BJ92" s="38">
        <f>ROUND('Models Data'!BK594,-2)</f>
        <v>1000</v>
      </c>
      <c r="BK92" s="38">
        <f>ROUND('Models Data'!BL594,-2)</f>
        <v>1000</v>
      </c>
      <c r="BL92" s="38">
        <f>ROUND('Models Data'!BM594,-2)</f>
        <v>1000</v>
      </c>
      <c r="BM92" s="484">
        <f>ROUND('Models Data'!BN594,-2)</f>
        <v>1000</v>
      </c>
      <c r="BN92" s="38">
        <f>ROUND('Models Data'!BO594,-2)</f>
        <v>1000</v>
      </c>
      <c r="BO92" s="38">
        <f>ROUND('Models Data'!BP594,-2)</f>
        <v>1000</v>
      </c>
      <c r="BP92" s="375">
        <f>ROUND('Models Data'!BQ594,-2)</f>
        <v>1000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Data'!C615:V615</f>
        <v>n/a</v>
      </c>
      <c r="C93" s="145" t="str">
        <v>n/a</v>
      </c>
      <c r="D93" s="145" t="str">
        <v>n/a</v>
      </c>
      <c r="E93" s="146" t="str">
        <v>n/a</v>
      </c>
      <c r="F93" s="145">
        <v>2404.3254806390469</v>
      </c>
      <c r="G93" s="194">
        <v>2402</v>
      </c>
      <c r="H93" s="147">
        <v>2375</v>
      </c>
      <c r="I93" s="147">
        <v>2355</v>
      </c>
      <c r="J93" s="149">
        <v>2351</v>
      </c>
      <c r="K93" s="148">
        <v>2353</v>
      </c>
      <c r="L93" s="253">
        <v>3129</v>
      </c>
      <c r="M93" s="212">
        <v>3179</v>
      </c>
      <c r="N93" s="212">
        <v>3252</v>
      </c>
      <c r="O93" s="212">
        <v>3250</v>
      </c>
      <c r="P93" s="213">
        <v>3333</v>
      </c>
      <c r="Q93" s="213">
        <v>2969</v>
      </c>
      <c r="R93" s="212">
        <v>2750</v>
      </c>
      <c r="S93" s="213">
        <v>2669</v>
      </c>
      <c r="T93" s="213">
        <v>2475</v>
      </c>
      <c r="U93" s="213">
        <v>2142</v>
      </c>
      <c r="V93" s="290">
        <f>ROUND('Models Data'!W615,0)</f>
        <v>2136</v>
      </c>
      <c r="W93" s="240">
        <f>ROUND('Models Data'!X615,0)</f>
        <v>2077</v>
      </c>
      <c r="X93" s="388">
        <f>ROUND('Models Data'!Y615,0)</f>
        <v>2037</v>
      </c>
      <c r="Y93" s="389">
        <f>ROUND('Models Data'!Z615,0)</f>
        <v>1942</v>
      </c>
      <c r="Z93" s="388">
        <f>ROUND('Models Data'!AA615,0)</f>
        <v>1884</v>
      </c>
      <c r="AA93" s="390">
        <f>ROUND('Models Data'!AB615,0)</f>
        <v>1811</v>
      </c>
      <c r="AB93" s="389">
        <f>ROUND('Models Data'!AC615,0)</f>
        <v>1794</v>
      </c>
      <c r="AC93" s="389">
        <f>ROUND('Models Data'!AD615,0)</f>
        <v>1737</v>
      </c>
      <c r="AD93" s="388">
        <f>ROUND('Models Data'!AE615,0)</f>
        <v>1552</v>
      </c>
      <c r="AE93" s="388">
        <f>ROUND('Models Data'!AF615,0)</f>
        <v>1468</v>
      </c>
      <c r="AF93" s="388">
        <f>ROUND('Models Data'!AG615,0)</f>
        <v>1382</v>
      </c>
      <c r="AG93" s="388">
        <f>ROUND('Models Data'!AH615,0)</f>
        <v>1310</v>
      </c>
      <c r="AH93" s="389">
        <f>ROUND('Models Data'!AI615,0)</f>
        <v>1263</v>
      </c>
      <c r="AI93" s="389">
        <f>ROUND('Models Data'!AJ615,0)</f>
        <v>2264</v>
      </c>
      <c r="AJ93" s="389">
        <f>ROUND('Models Data'!AK615,0)</f>
        <v>2161</v>
      </c>
      <c r="AK93" s="389">
        <f>ROUND('Models Data'!AL615,0)</f>
        <v>1207</v>
      </c>
      <c r="AL93" s="389">
        <f>ROUND('Models Data'!AM615,0)</f>
        <v>1197</v>
      </c>
      <c r="AM93" s="389">
        <f>ROUND('Models Data'!AN615,0)</f>
        <v>1232</v>
      </c>
      <c r="AN93" s="389">
        <f>ROUND('Models Data'!AO615,0)</f>
        <v>1210</v>
      </c>
      <c r="AO93" s="389">
        <f>ROUND('Models Data'!AP615,0)</f>
        <v>1179</v>
      </c>
      <c r="AP93" s="389">
        <f>ROUND('Models Data'!AQ615,0)</f>
        <v>1191</v>
      </c>
      <c r="AQ93" s="389">
        <f>ROUND('Models Data'!AR615,0)</f>
        <v>1155</v>
      </c>
      <c r="AR93" s="389">
        <f>ROUND('Models Data'!AS615,0)</f>
        <v>1102</v>
      </c>
      <c r="AS93" s="389">
        <f>ROUND('Models Data'!AT615,0)</f>
        <v>1050</v>
      </c>
      <c r="AT93" s="388">
        <f>ROUND('Models Data'!AU615,0)</f>
        <v>1044</v>
      </c>
      <c r="AU93" s="390">
        <f>ROUND('Models Data'!AV615,0)</f>
        <v>1015</v>
      </c>
      <c r="AV93" s="205">
        <f>ROUND('Models Data'!AW615,0)</f>
        <v>991</v>
      </c>
      <c r="AW93" s="334">
        <f>ROUND('Models Data'!AX615,0)</f>
        <v>990</v>
      </c>
      <c r="AX93" s="484">
        <f>ROUND('Models Data'!AY615,-2)</f>
        <v>1000</v>
      </c>
      <c r="AY93" s="38">
        <f>ROUND('Models Data'!AZ615,-2)</f>
        <v>900</v>
      </c>
      <c r="AZ93" s="38">
        <f>ROUND('Models Data'!BA615,-2)</f>
        <v>900</v>
      </c>
      <c r="BA93" s="38">
        <f>ROUND('Models Data'!BB615,-2)</f>
        <v>900</v>
      </c>
      <c r="BB93" s="38">
        <f>ROUND('Models Data'!BC615,-2)</f>
        <v>900</v>
      </c>
      <c r="BC93" s="38">
        <f>ROUND('Models Data'!BD615,-2)</f>
        <v>800</v>
      </c>
      <c r="BD93" s="38">
        <f>ROUND('Models Data'!BE615,-2)</f>
        <v>800</v>
      </c>
      <c r="BE93" s="38">
        <f>ROUND('Models Data'!BF615,-2)</f>
        <v>800</v>
      </c>
      <c r="BF93" s="38">
        <f>ROUND('Models Data'!BG615,-2)</f>
        <v>800</v>
      </c>
      <c r="BG93" s="38">
        <f>ROUND('Models Data'!BH615,-2)</f>
        <v>800</v>
      </c>
      <c r="BH93" s="38">
        <f>ROUND('Models Data'!BI615,-2)</f>
        <v>700</v>
      </c>
      <c r="BI93" s="38">
        <f>ROUND('Models Data'!BJ615,-2)</f>
        <v>700</v>
      </c>
      <c r="BJ93" s="38">
        <f>ROUND('Models Data'!BK615,-2)</f>
        <v>700</v>
      </c>
      <c r="BK93" s="38">
        <f>ROUND('Models Data'!BL615,-2)</f>
        <v>700</v>
      </c>
      <c r="BL93" s="38">
        <f>ROUND('Models Data'!BM615,-2)</f>
        <v>700</v>
      </c>
      <c r="BM93" s="484">
        <f>ROUND('Models Data'!BN615,-2)</f>
        <v>700</v>
      </c>
      <c r="BN93" s="38">
        <f>ROUND('Models Data'!BO615,-2)</f>
        <v>600</v>
      </c>
      <c r="BO93" s="38">
        <f>ROUND('Models Data'!BP615,-2)</f>
        <v>600</v>
      </c>
      <c r="BP93" s="375">
        <f>ROUND('Models Data'!BQ615,-2)</f>
        <v>600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Data'!C636:V636</f>
        <v>0</v>
      </c>
      <c r="C94" s="145">
        <v>0</v>
      </c>
      <c r="D94" s="145">
        <v>0</v>
      </c>
      <c r="E94" s="146">
        <v>0</v>
      </c>
      <c r="F94" s="145">
        <v>0</v>
      </c>
      <c r="G94" s="194">
        <v>0</v>
      </c>
      <c r="H94" s="147">
        <v>0</v>
      </c>
      <c r="I94" s="147">
        <v>0</v>
      </c>
      <c r="J94" s="149">
        <v>0</v>
      </c>
      <c r="K94" s="148">
        <v>7449</v>
      </c>
      <c r="L94" s="253">
        <v>7391</v>
      </c>
      <c r="M94" s="212">
        <v>7251</v>
      </c>
      <c r="N94" s="212">
        <v>7097</v>
      </c>
      <c r="O94" s="212">
        <v>6973</v>
      </c>
      <c r="P94" s="213">
        <v>6858</v>
      </c>
      <c r="Q94" s="213">
        <v>7169</v>
      </c>
      <c r="R94" s="212">
        <v>7305</v>
      </c>
      <c r="S94" s="213">
        <v>6820</v>
      </c>
      <c r="T94" s="213">
        <v>6374</v>
      </c>
      <c r="U94" s="213">
        <v>5856</v>
      </c>
      <c r="V94" s="290">
        <f>ROUND('Models Data'!W636,0)</f>
        <v>6089</v>
      </c>
      <c r="W94" s="240">
        <f>ROUND('Models Data'!X636,0)</f>
        <v>5833</v>
      </c>
      <c r="X94" s="388">
        <f>ROUND('Models Data'!Y636,0)</f>
        <v>5691</v>
      </c>
      <c r="Y94" s="389">
        <f>ROUND('Models Data'!Z636,0)</f>
        <v>5451</v>
      </c>
      <c r="Z94" s="388">
        <f>ROUND('Models Data'!AA636,0)</f>
        <v>5300</v>
      </c>
      <c r="AA94" s="390">
        <f>ROUND('Models Data'!AB636,0)</f>
        <v>5179</v>
      </c>
      <c r="AB94" s="389">
        <f>ROUND('Models Data'!AC636,0)</f>
        <v>4926</v>
      </c>
      <c r="AC94" s="389">
        <f>ROUND('Models Data'!AD636,0)</f>
        <v>4655</v>
      </c>
      <c r="AD94" s="388">
        <f>ROUND('Models Data'!AE636,0)</f>
        <v>4534</v>
      </c>
      <c r="AE94" s="388">
        <f>ROUND('Models Data'!AF636,0)</f>
        <v>4391</v>
      </c>
      <c r="AF94" s="388">
        <f>ROUND('Models Data'!AG636,0)</f>
        <v>4338</v>
      </c>
      <c r="AG94" s="388">
        <f>ROUND('Models Data'!AH636,0)</f>
        <v>4195</v>
      </c>
      <c r="AH94" s="389">
        <f>ROUND('Models Data'!AI636,0)</f>
        <v>4055</v>
      </c>
      <c r="AI94" s="389">
        <f>ROUND('Models Data'!AJ636,0)</f>
        <v>3875</v>
      </c>
      <c r="AJ94" s="389">
        <f>ROUND('Models Data'!AK636,0)</f>
        <v>3789</v>
      </c>
      <c r="AK94" s="389">
        <f>ROUND('Models Data'!AL636,0)</f>
        <v>3710</v>
      </c>
      <c r="AL94" s="389">
        <f>ROUND('Models Data'!AM636,0)</f>
        <v>3619</v>
      </c>
      <c r="AM94" s="389">
        <f>ROUND('Models Data'!AN636,0)</f>
        <v>3600</v>
      </c>
      <c r="AN94" s="389">
        <f>ROUND('Models Data'!AO636,0)</f>
        <v>3592</v>
      </c>
      <c r="AO94" s="389">
        <f>ROUND('Models Data'!AP636,0)</f>
        <v>3509</v>
      </c>
      <c r="AP94" s="389">
        <f>ROUND('Models Data'!AQ636,0)</f>
        <v>3487</v>
      </c>
      <c r="AQ94" s="389">
        <f>ROUND('Models Data'!AR636,0)</f>
        <v>3490</v>
      </c>
      <c r="AR94" s="389">
        <f>ROUND('Models Data'!AS636,0)</f>
        <v>3462</v>
      </c>
      <c r="AS94" s="389">
        <f>ROUND('Models Data'!AT636,0)</f>
        <v>3416</v>
      </c>
      <c r="AT94" s="388">
        <f>ROUND('Models Data'!AU636,0)</f>
        <v>0</v>
      </c>
      <c r="AU94" s="390">
        <f>ROUND('Models Data'!AV636,0)</f>
        <v>0</v>
      </c>
      <c r="AV94" s="205">
        <f>ROUND('Models Data'!AW636,0)</f>
        <v>0</v>
      </c>
      <c r="AW94" s="334">
        <f>ROUND('Models Data'!AX636,0)</f>
        <v>0</v>
      </c>
      <c r="AX94" s="484">
        <f>ROUND('Models Data'!AY636,-2)</f>
        <v>0</v>
      </c>
      <c r="AY94" s="38">
        <f>ROUND('Models Data'!AZ636,-2)</f>
        <v>0</v>
      </c>
      <c r="AZ94" s="38">
        <f>ROUND('Models Data'!BA636,-2)</f>
        <v>0</v>
      </c>
      <c r="BA94" s="38">
        <f>ROUND('Models Data'!BB636,-2)</f>
        <v>0</v>
      </c>
      <c r="BB94" s="38">
        <f>ROUND('Models Data'!BC636,-2)</f>
        <v>0</v>
      </c>
      <c r="BC94" s="38">
        <f>ROUND('Models Data'!BD636,-2)</f>
        <v>0</v>
      </c>
      <c r="BD94" s="38">
        <f>ROUND('Models Data'!BE636,-2)</f>
        <v>0</v>
      </c>
      <c r="BE94" s="38">
        <f>ROUND('Models Data'!BF636,-2)</f>
        <v>0</v>
      </c>
      <c r="BF94" s="38">
        <f>ROUND('Models Data'!BG636,-2)</f>
        <v>0</v>
      </c>
      <c r="BG94" s="38">
        <f>ROUND('Models Data'!BH636,-2)</f>
        <v>0</v>
      </c>
      <c r="BH94" s="38">
        <f>ROUND('Models Data'!BI636,-2)</f>
        <v>0</v>
      </c>
      <c r="BI94" s="38">
        <f>ROUND('Models Data'!BJ636,-2)</f>
        <v>0</v>
      </c>
      <c r="BJ94" s="38">
        <f>ROUND('Models Data'!BK636,-2)</f>
        <v>0</v>
      </c>
      <c r="BK94" s="38">
        <f>ROUND('Models Data'!BL636,-2)</f>
        <v>0</v>
      </c>
      <c r="BL94" s="38">
        <f>ROUND('Models Data'!BM636,-2)</f>
        <v>0</v>
      </c>
      <c r="BM94" s="484">
        <f>ROUND('Models Data'!BN636,-2)</f>
        <v>0</v>
      </c>
      <c r="BN94" s="38">
        <f>ROUND('Models Data'!BO636,-2)</f>
        <v>0</v>
      </c>
      <c r="BO94" s="38">
        <f>ROUND('Models Data'!BP636,-2)</f>
        <v>0</v>
      </c>
      <c r="BP94" s="375">
        <f>ROUND('Models Data'!BQ636,-2)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03"/>
      <c r="AC95" s="403"/>
      <c r="AD95" s="422"/>
      <c r="AE95" s="422"/>
      <c r="AF95" s="422"/>
      <c r="AG95" s="422"/>
      <c r="AH95" s="403"/>
      <c r="AI95" s="403"/>
      <c r="AJ95" s="403"/>
      <c r="AK95" s="403"/>
      <c r="AL95" s="403"/>
      <c r="AM95" s="403"/>
      <c r="AN95" s="403"/>
      <c r="AO95" s="403"/>
      <c r="AP95" s="403"/>
      <c r="AQ95" s="403"/>
      <c r="AR95" s="389"/>
      <c r="AS95" s="389"/>
      <c r="AT95" s="388"/>
      <c r="AU95" s="390"/>
      <c r="AV95" s="225"/>
      <c r="AW95" s="335"/>
      <c r="AX95" s="487"/>
      <c r="AY95" s="113"/>
      <c r="AZ95" s="113"/>
      <c r="BA95" s="113"/>
      <c r="BB95" s="113"/>
      <c r="BC95" s="113"/>
      <c r="BD95" s="113"/>
      <c r="BE95" s="113"/>
      <c r="BF95" s="113"/>
      <c r="BG95" s="113"/>
      <c r="BH95" s="113"/>
      <c r="BI95" s="113"/>
      <c r="BJ95" s="113"/>
      <c r="BK95" s="113"/>
      <c r="BL95" s="113"/>
      <c r="BM95" s="487"/>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Data'!C657:V657</f>
        <v>n/a</v>
      </c>
      <c r="C96" s="178" t="str">
        <v>n/a</v>
      </c>
      <c r="D96" s="179" t="str">
        <v>n/a</v>
      </c>
      <c r="E96" s="180" t="str">
        <v>n/a</v>
      </c>
      <c r="F96" s="181">
        <v>125327.29209756511</v>
      </c>
      <c r="G96" s="182">
        <v>123265</v>
      </c>
      <c r="H96" s="183">
        <v>121347</v>
      </c>
      <c r="I96" s="183">
        <v>118726</v>
      </c>
      <c r="J96" s="181">
        <v>115765</v>
      </c>
      <c r="K96" s="275">
        <v>118765</v>
      </c>
      <c r="L96" s="279">
        <v>117077</v>
      </c>
      <c r="M96" s="210">
        <v>114061</v>
      </c>
      <c r="N96" s="210">
        <v>111603</v>
      </c>
      <c r="O96" s="210">
        <v>108688</v>
      </c>
      <c r="P96" s="221">
        <v>105812</v>
      </c>
      <c r="Q96" s="221">
        <v>103806</v>
      </c>
      <c r="R96" s="210">
        <v>101975</v>
      </c>
      <c r="S96" s="221">
        <v>98846</v>
      </c>
      <c r="T96" s="229">
        <v>96241</v>
      </c>
      <c r="U96" s="235">
        <v>93134</v>
      </c>
      <c r="V96" s="406">
        <f>ROUND('Models Data'!W657,0)</f>
        <v>90761</v>
      </c>
      <c r="W96" s="407">
        <f>ROUND('Models Data'!X657,0)</f>
        <v>87720</v>
      </c>
      <c r="X96" s="406">
        <f>ROUND('Models Data'!Y657,0)</f>
        <v>84838</v>
      </c>
      <c r="Y96" s="405">
        <f>ROUND('Models Data'!Z657,0)</f>
        <v>81941</v>
      </c>
      <c r="Z96" s="406">
        <f>ROUND('Models Data'!AA657,0)</f>
        <v>78944</v>
      </c>
      <c r="AA96" s="405">
        <f>ROUND('Models Data'!AB657,0)</f>
        <v>76140</v>
      </c>
      <c r="AB96" s="406">
        <f>ROUND('Models Data'!AC657,0)</f>
        <v>73521</v>
      </c>
      <c r="AC96" s="405">
        <f>ROUND('Models Data'!AD657,0)</f>
        <v>70547</v>
      </c>
      <c r="AD96" s="406">
        <f>ROUND('Models Data'!AE657,0)</f>
        <v>68008</v>
      </c>
      <c r="AE96" s="405">
        <f>ROUND('Models Data'!AF657,0)</f>
        <v>65194</v>
      </c>
      <c r="AF96" s="406">
        <f>ROUND('Models Data'!AG657,0)</f>
        <v>62801</v>
      </c>
      <c r="AG96" s="405">
        <f>ROUND('Models Data'!AH657,0)</f>
        <v>60276</v>
      </c>
      <c r="AH96" s="406">
        <f>ROUND('Models Data'!AI657,0)</f>
        <v>57867</v>
      </c>
      <c r="AI96" s="405">
        <f>ROUND('Models Data'!AJ657,0)</f>
        <v>55082</v>
      </c>
      <c r="AJ96" s="406">
        <f>ROUND('Models Data'!AK657,0)</f>
        <v>52879</v>
      </c>
      <c r="AK96" s="405">
        <f>ROUND('Models Data'!AL657,0)</f>
        <v>49569</v>
      </c>
      <c r="AL96" s="406">
        <f>ROUND('Models Data'!AM657,0)</f>
        <v>47644</v>
      </c>
      <c r="AM96" s="405">
        <f>ROUND('Models Data'!AN657,0)</f>
        <v>45942</v>
      </c>
      <c r="AN96" s="406">
        <f>ROUND('Models Data'!AO657,0)</f>
        <v>44278</v>
      </c>
      <c r="AO96" s="405">
        <f>ROUND('Models Data'!AP657,0)</f>
        <v>42479</v>
      </c>
      <c r="AP96" s="406">
        <f>ROUND('Models Data'!AQ657,0)</f>
        <v>41055</v>
      </c>
      <c r="AQ96" s="404">
        <f>ROUND('Models Data'!AR657,0)</f>
        <v>39697</v>
      </c>
      <c r="AR96" s="405">
        <f>ROUND('Models Data'!AS657,0)</f>
        <v>38173</v>
      </c>
      <c r="AS96" s="353">
        <f>ROUND('Models Data'!AT657,0)</f>
        <v>36659</v>
      </c>
      <c r="AT96" s="122">
        <f>ROUND('Models Data'!AU657,0)</f>
        <v>32497</v>
      </c>
      <c r="AU96" s="122">
        <f>ROUND('Models Data'!AV657,0)</f>
        <v>31129</v>
      </c>
      <c r="AV96" s="237">
        <f>ROUND('Models Data'!AW657,0)</f>
        <v>29858</v>
      </c>
      <c r="AW96" s="490">
        <f>ROUND('Models Data'!AX657,0)</f>
        <v>28765</v>
      </c>
      <c r="AX96" s="488">
        <f>ROUND('Models Data'!AY657,-2)</f>
        <v>27700</v>
      </c>
      <c r="AY96" s="122">
        <f>ROUND('Models Data'!AZ657,-2)</f>
        <v>26600</v>
      </c>
      <c r="AZ96" s="122">
        <f>ROUND('Models Data'!BA657,-2)</f>
        <v>25700</v>
      </c>
      <c r="BA96" s="122">
        <f>ROUND('Models Data'!BB657,-2)</f>
        <v>24700</v>
      </c>
      <c r="BB96" s="122">
        <f>ROUND('Models Data'!BC657,-2)</f>
        <v>23900</v>
      </c>
      <c r="BC96" s="122">
        <f>ROUND('Models Data'!BD657,-2)</f>
        <v>23000</v>
      </c>
      <c r="BD96" s="122">
        <f>ROUND('Models Data'!BE657,-2)</f>
        <v>22300</v>
      </c>
      <c r="BE96" s="122">
        <f>ROUND('Models Data'!BF657,-2)</f>
        <v>21500</v>
      </c>
      <c r="BF96" s="122">
        <f>ROUND('Models Data'!BG657,-2)</f>
        <v>20800</v>
      </c>
      <c r="BG96" s="122">
        <f>ROUND('Models Data'!BH657,-2)</f>
        <v>20100</v>
      </c>
      <c r="BH96" s="122">
        <f>ROUND('Models Data'!BI657,-2)</f>
        <v>19500</v>
      </c>
      <c r="BI96" s="122">
        <f>ROUND('Models Data'!BJ657,-2)</f>
        <v>18900</v>
      </c>
      <c r="BJ96" s="122">
        <f>ROUND('Models Data'!BK657,-2)</f>
        <v>18300</v>
      </c>
      <c r="BK96" s="122">
        <f>ROUND('Models Data'!BL657,-2)</f>
        <v>17700</v>
      </c>
      <c r="BL96" s="122">
        <f>ROUND('Models Data'!BM657,-2)</f>
        <v>17100</v>
      </c>
      <c r="BM96" s="503">
        <f>ROUND('Models Data'!BN657,-2)</f>
        <v>16600</v>
      </c>
      <c r="BN96" s="407">
        <f>ROUND('Models Data'!BO657,-2)</f>
        <v>16100</v>
      </c>
      <c r="BO96" s="406">
        <f>ROUND('Models Data'!BP657,-2)</f>
        <v>15600</v>
      </c>
      <c r="BP96" s="423">
        <f>ROUND('Models Data'!BQ657,-2)</f>
        <v>15100</v>
      </c>
    </row>
    <row r="97" spans="1:68" s="57" customFormat="1" ht="16.25" customHeight="1" thickBot="1" x14ac:dyDescent="0.4">
      <c r="A97" s="60" t="s">
        <v>105</v>
      </c>
      <c r="B97" s="184" t="str">
        <f t="array" ref="B97:U97">'Models Data'!C678:V678</f>
        <v>n/a</v>
      </c>
      <c r="C97" s="184" t="str">
        <v>n/a</v>
      </c>
      <c r="D97" s="185" t="str">
        <v>n/a</v>
      </c>
      <c r="E97" s="186" t="str">
        <v>n/a</v>
      </c>
      <c r="F97" s="187">
        <v>107432.05227799904</v>
      </c>
      <c r="G97" s="188">
        <v>92040</v>
      </c>
      <c r="H97" s="189">
        <v>91949</v>
      </c>
      <c r="I97" s="189">
        <v>91143</v>
      </c>
      <c r="J97" s="187">
        <v>89887</v>
      </c>
      <c r="K97" s="276">
        <v>88873</v>
      </c>
      <c r="L97" s="280">
        <v>87882</v>
      </c>
      <c r="M97" s="211">
        <v>86379</v>
      </c>
      <c r="N97" s="211">
        <v>85198</v>
      </c>
      <c r="O97" s="211">
        <v>83539</v>
      </c>
      <c r="P97" s="222">
        <v>82092</v>
      </c>
      <c r="Q97" s="222">
        <v>80431</v>
      </c>
      <c r="R97" s="211">
        <v>78918</v>
      </c>
      <c r="S97" s="222">
        <v>77065</v>
      </c>
      <c r="T97" s="230">
        <v>75587</v>
      </c>
      <c r="U97" s="236">
        <v>73911</v>
      </c>
      <c r="V97" s="410">
        <f>ROUND('Models Data'!W678,0)</f>
        <v>72155</v>
      </c>
      <c r="W97" s="411">
        <f>ROUND('Models Data'!X678,0)</f>
        <v>70188</v>
      </c>
      <c r="X97" s="410">
        <f>ROUND('Models Data'!Y678,0)</f>
        <v>68170</v>
      </c>
      <c r="Y97" s="409">
        <f>ROUND('Models Data'!Z678,0)</f>
        <v>66245</v>
      </c>
      <c r="Z97" s="410">
        <f>ROUND('Models Data'!AA678,0)</f>
        <v>64251</v>
      </c>
      <c r="AA97" s="409">
        <f>ROUND('Models Data'!AB678,0)</f>
        <v>62392</v>
      </c>
      <c r="AB97" s="410">
        <f>ROUND('Models Data'!AC678,0)</f>
        <v>60634</v>
      </c>
      <c r="AC97" s="409">
        <f>ROUND('Models Data'!AD678,0)</f>
        <v>58656</v>
      </c>
      <c r="AD97" s="410">
        <f>ROUND('Models Data'!AE678,0)</f>
        <v>56872</v>
      </c>
      <c r="AE97" s="409">
        <f>ROUND('Models Data'!AF678,0)</f>
        <v>54860</v>
      </c>
      <c r="AF97" s="410">
        <f>ROUND('Models Data'!AG678,0)</f>
        <v>53011</v>
      </c>
      <c r="AG97" s="409">
        <f>ROUND('Models Data'!AH678,0)</f>
        <v>51107</v>
      </c>
      <c r="AH97" s="410">
        <f>ROUND('Models Data'!AI678,0)</f>
        <v>49349</v>
      </c>
      <c r="AI97" s="409">
        <f>ROUND('Models Data'!AJ678,0)</f>
        <v>47537</v>
      </c>
      <c r="AJ97" s="410">
        <f>ROUND('Models Data'!AK678,0)</f>
        <v>45997</v>
      </c>
      <c r="AK97" s="409">
        <f>ROUND('Models Data'!AL678,0)</f>
        <v>44135</v>
      </c>
      <c r="AL97" s="410">
        <f>ROUND('Models Data'!AM678,0)</f>
        <v>42696</v>
      </c>
      <c r="AM97" s="409">
        <f>ROUND('Models Data'!AN678,0)</f>
        <v>41129</v>
      </c>
      <c r="AN97" s="410">
        <f>ROUND('Models Data'!AO678,0)</f>
        <v>39853</v>
      </c>
      <c r="AO97" s="409">
        <f>ROUND('Models Data'!AP678,0)</f>
        <v>38584</v>
      </c>
      <c r="AP97" s="410">
        <f>ROUND('Models Data'!AQ678,0)</f>
        <v>37313</v>
      </c>
      <c r="AQ97" s="408">
        <f>ROUND('Models Data'!AR678,0)</f>
        <v>36221</v>
      </c>
      <c r="AR97" s="409">
        <f>ROUND('Models Data'!AS678,0)</f>
        <v>34901</v>
      </c>
      <c r="AS97" s="354">
        <f>ROUND('Models Data'!AT678,0)</f>
        <v>33572</v>
      </c>
      <c r="AT97" s="123">
        <f>ROUND('Models Data'!AU678,0)</f>
        <v>32331</v>
      </c>
      <c r="AU97" s="123">
        <f>ROUND('Models Data'!AV678,0)</f>
        <v>31041</v>
      </c>
      <c r="AV97" s="238">
        <f>ROUND('Models Data'!AW678,0)</f>
        <v>29929</v>
      </c>
      <c r="AW97" s="491">
        <f>ROUND('Models Data'!AX678,0)</f>
        <v>29202</v>
      </c>
      <c r="AX97" s="489">
        <f>ROUND('Models Data'!AY678,-2)</f>
        <v>28300</v>
      </c>
      <c r="AY97" s="123">
        <f>ROUND('Models Data'!AZ678,-2)</f>
        <v>27300</v>
      </c>
      <c r="AZ97" s="123">
        <f>ROUND('Models Data'!BA678,-2)</f>
        <v>26500</v>
      </c>
      <c r="BA97" s="123">
        <f>ROUND('Models Data'!BB678,-2)</f>
        <v>25600</v>
      </c>
      <c r="BB97" s="123">
        <f>ROUND('Models Data'!BC678,-2)</f>
        <v>24900</v>
      </c>
      <c r="BC97" s="123">
        <f>ROUND('Models Data'!BD678,-2)</f>
        <v>24200</v>
      </c>
      <c r="BD97" s="123">
        <f>ROUND('Models Data'!BE678,-2)</f>
        <v>23600</v>
      </c>
      <c r="BE97" s="123">
        <f>ROUND('Models Data'!BF678,-2)</f>
        <v>23000</v>
      </c>
      <c r="BF97" s="123">
        <f>ROUND('Models Data'!BG678,-2)</f>
        <v>22400</v>
      </c>
      <c r="BG97" s="123">
        <f>ROUND('Models Data'!BH678,-2)</f>
        <v>21900</v>
      </c>
      <c r="BH97" s="123">
        <f>ROUND('Models Data'!BI678,-2)</f>
        <v>21400</v>
      </c>
      <c r="BI97" s="123">
        <f>ROUND('Models Data'!BJ678,-2)</f>
        <v>20900</v>
      </c>
      <c r="BJ97" s="123">
        <f>ROUND('Models Data'!BK678,-2)</f>
        <v>20400</v>
      </c>
      <c r="BK97" s="123">
        <f>ROUND('Models Data'!BL678,-2)</f>
        <v>20000</v>
      </c>
      <c r="BL97" s="123">
        <f>ROUND('Models Data'!BM678,-2)</f>
        <v>19600</v>
      </c>
      <c r="BM97" s="504">
        <f>ROUND('Models Data'!BN678,-2)</f>
        <v>19100</v>
      </c>
      <c r="BN97" s="411">
        <f>ROUND('Models Data'!BO678,-2)</f>
        <v>18700</v>
      </c>
      <c r="BO97" s="410">
        <f>ROUND('Models Data'!BP678,-2)</f>
        <v>18300</v>
      </c>
      <c r="BP97" s="424">
        <f>ROUND('Models Data'!BQ678,-2)</f>
        <v>17900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Normal="10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8.33203125" hidden="1" customWidth="1"/>
    <col min="66" max="66" width="9.6640625" customWidth="1"/>
    <col min="67" max="67" width="7.6640625" hidden="1" customWidth="1"/>
    <col min="68" max="68" width="9.6640625" customWidth="1"/>
  </cols>
  <sheetData>
    <row r="1" spans="1:117" s="8" customFormat="1" ht="20.25" customHeight="1" x14ac:dyDescent="0.35">
      <c r="A1" s="5" t="s">
        <v>126</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366"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367">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475"/>
      <c r="AU10" s="228"/>
      <c r="AV10" s="369"/>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44"/>
      <c r="AU11" s="226"/>
      <c r="AV11" s="111"/>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Data'!C7:V7</f>
        <v>n/a</v>
      </c>
      <c r="C12" s="145" t="str">
        <v>n/a</v>
      </c>
      <c r="D12" s="145" t="str">
        <v>n/a</v>
      </c>
      <c r="E12" s="146" t="str">
        <v>n/a</v>
      </c>
      <c r="F12" s="147">
        <v>32514.059187002069</v>
      </c>
      <c r="G12" s="148">
        <v>32326</v>
      </c>
      <c r="H12" s="147">
        <v>32136</v>
      </c>
      <c r="I12" s="147">
        <v>31774</v>
      </c>
      <c r="J12" s="149">
        <v>31236</v>
      </c>
      <c r="K12" s="148">
        <v>30766</v>
      </c>
      <c r="L12" s="253">
        <v>30121</v>
      </c>
      <c r="M12" s="212">
        <v>29447</v>
      </c>
      <c r="N12" s="212">
        <v>28789</v>
      </c>
      <c r="O12" s="212">
        <v>28066</v>
      </c>
      <c r="P12" s="213">
        <v>27421</v>
      </c>
      <c r="Q12" s="213">
        <v>26851</v>
      </c>
      <c r="R12" s="213">
        <v>26111</v>
      </c>
      <c r="S12" s="213">
        <v>25351</v>
      </c>
      <c r="T12" s="213">
        <v>24668</v>
      </c>
      <c r="U12" s="213">
        <v>23966</v>
      </c>
      <c r="V12" s="268">
        <f>ROUND('Models Data'!W7,0)</f>
        <v>23268</v>
      </c>
      <c r="W12" s="213">
        <f>ROUND('Models Data'!X7,0)</f>
        <v>22534</v>
      </c>
      <c r="X12" s="212">
        <f>ROUND('Models Data'!Y7,0)</f>
        <v>21801</v>
      </c>
      <c r="Y12" s="212">
        <f>ROUND('Models Data'!Z7,0)</f>
        <v>21118</v>
      </c>
      <c r="Z12" s="212">
        <f>ROUND('Models Data'!AA7,0)</f>
        <v>20439</v>
      </c>
      <c r="AA12" s="212">
        <f>ROUND('Models Data'!AB7,0)</f>
        <v>19838</v>
      </c>
      <c r="AB12" s="212">
        <f>ROUND('Models Data'!AC7,0)</f>
        <v>19253</v>
      </c>
      <c r="AC12" s="213">
        <f>ROUND('Models Data'!AD7,0)</f>
        <v>18593</v>
      </c>
      <c r="AD12" s="212">
        <f>ROUND('Models Data'!AE7,0)</f>
        <v>18020</v>
      </c>
      <c r="AE12" s="212">
        <f>ROUND('Models Data'!AF7,0)</f>
        <v>17412</v>
      </c>
      <c r="AF12" s="212">
        <f>ROUND('Models Data'!AG7,0)</f>
        <v>16859</v>
      </c>
      <c r="AG12" s="212">
        <f>ROUND('Models Data'!AH7,0)</f>
        <v>16320</v>
      </c>
      <c r="AH12" s="213">
        <f>ROUND('Models Data'!AI7,0)</f>
        <v>15856</v>
      </c>
      <c r="AI12" s="213">
        <f>ROUND('Models Data'!AJ7,0)</f>
        <v>15394</v>
      </c>
      <c r="AJ12" s="213">
        <f>ROUND('Models Data'!AK7,0)</f>
        <v>15070</v>
      </c>
      <c r="AK12" s="213">
        <f>ROUND('Models Data'!AL7,0)</f>
        <v>14651</v>
      </c>
      <c r="AL12" s="212">
        <f>ROUND('Models Data'!AM7,0)</f>
        <v>14285</v>
      </c>
      <c r="AM12" s="212">
        <f>ROUND('Models Data'!AN7,0)</f>
        <v>13899</v>
      </c>
      <c r="AN12" s="212">
        <f>ROUND('Models Data'!AO7,0)</f>
        <v>13589</v>
      </c>
      <c r="AO12" s="213">
        <f>ROUND('Models Data'!AP7,0)</f>
        <v>13413</v>
      </c>
      <c r="AP12" s="213">
        <f>ROUND('Models Data'!AQ7,0)</f>
        <v>13119</v>
      </c>
      <c r="AQ12" s="213">
        <f>ROUND('Models Data'!AR7,0)</f>
        <v>12951</v>
      </c>
      <c r="AR12" s="212">
        <f>ROUND('Models Data'!AS7,0)</f>
        <v>12637</v>
      </c>
      <c r="AS12" s="493">
        <f>ROUND('Models Data'!AT7,0)</f>
        <v>12291</v>
      </c>
      <c r="AT12" s="213">
        <f>ROUND('Models Data'!AU7,0)</f>
        <v>12007</v>
      </c>
      <c r="AU12" s="213">
        <f>ROUND('Models Data'!AV7,0)</f>
        <v>11772</v>
      </c>
      <c r="AV12" s="370">
        <f>ROUND('Models Data'!AW7,0)</f>
        <v>11540</v>
      </c>
      <c r="AW12" s="335">
        <f>ROUND('Models Data'!AX7,0)</f>
        <v>11473</v>
      </c>
      <c r="AX12" s="253">
        <f>ROUND('Models Data'!AY7,-2)</f>
        <v>11300</v>
      </c>
      <c r="AY12" s="212">
        <f>ROUND('Models Data'!AZ7,-2)</f>
        <v>11100</v>
      </c>
      <c r="AZ12" s="212">
        <f>ROUND('Models Data'!BA7,-2)</f>
        <v>11000</v>
      </c>
      <c r="BA12" s="212">
        <f>ROUND('Models Data'!BB7,-2)</f>
        <v>10800</v>
      </c>
      <c r="BB12" s="212">
        <f>ROUND('Models Data'!BC7,-2)</f>
        <v>10600</v>
      </c>
      <c r="BC12" s="212">
        <f>ROUND('Models Data'!BD7,-2)</f>
        <v>10500</v>
      </c>
      <c r="BD12" s="212">
        <f>ROUND('Models Data'!BE7,-2)</f>
        <v>10400</v>
      </c>
      <c r="BE12" s="212">
        <f>ROUND('Models Data'!BF7,-2)</f>
        <v>10200</v>
      </c>
      <c r="BF12" s="212">
        <f>ROUND('Models Data'!BG7,-2)</f>
        <v>10100</v>
      </c>
      <c r="BG12" s="212">
        <f>ROUND('Models Data'!BH7,-2)</f>
        <v>10000</v>
      </c>
      <c r="BH12" s="212">
        <f>ROUND('Models Data'!BI7,-2)</f>
        <v>9800</v>
      </c>
      <c r="BI12" s="212">
        <f>ROUND('Models Data'!BJ7,-2)</f>
        <v>9700</v>
      </c>
      <c r="BJ12" s="212">
        <f>ROUND('Models Data'!BK7,-2)</f>
        <v>9600</v>
      </c>
      <c r="BK12" s="111">
        <f>ROUND('Models Data'!BL7,-2)</f>
        <v>9400</v>
      </c>
      <c r="BL12" s="212">
        <f>ROUND('Models Data'!BM7,-2)</f>
        <v>9300</v>
      </c>
      <c r="BM12" s="212">
        <f>ROUND('Models Data'!BN7,-2)</f>
        <v>9200</v>
      </c>
      <c r="BN12" s="212">
        <f>ROUND('Models Data'!BO7,-2)</f>
        <v>9000</v>
      </c>
      <c r="BO12" s="212">
        <f>ROUND('Models Data'!BP7,-2)</f>
        <v>8900</v>
      </c>
      <c r="BP12" s="370">
        <f>ROUND('Models Data'!BQ7,-2)</f>
        <v>8800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Data'!C28:V28</f>
        <v>n/a</v>
      </c>
      <c r="C13" s="145" t="str">
        <v>n/a</v>
      </c>
      <c r="D13" s="145" t="str">
        <v>n/a</v>
      </c>
      <c r="E13" s="146" t="str">
        <v>n/a</v>
      </c>
      <c r="F13" s="147">
        <v>1101</v>
      </c>
      <c r="G13" s="148">
        <v>1067</v>
      </c>
      <c r="H13" s="147">
        <v>1040</v>
      </c>
      <c r="I13" s="147">
        <v>995</v>
      </c>
      <c r="J13" s="149">
        <v>961</v>
      </c>
      <c r="K13" s="148">
        <v>937</v>
      </c>
      <c r="L13" s="253">
        <v>918</v>
      </c>
      <c r="M13" s="212">
        <v>892</v>
      </c>
      <c r="N13" s="212">
        <v>880</v>
      </c>
      <c r="O13" s="212">
        <v>874</v>
      </c>
      <c r="P13" s="213">
        <v>856</v>
      </c>
      <c r="Q13" s="213">
        <v>847</v>
      </c>
      <c r="R13" s="213">
        <v>814</v>
      </c>
      <c r="S13" s="213">
        <v>798</v>
      </c>
      <c r="T13" s="213">
        <v>767</v>
      </c>
      <c r="U13" s="213">
        <v>740</v>
      </c>
      <c r="V13" s="268">
        <f>ROUND('Models Data'!W28,0)</f>
        <v>698</v>
      </c>
      <c r="W13" s="213">
        <f>ROUND('Models Data'!X28,0)</f>
        <v>667</v>
      </c>
      <c r="X13" s="212">
        <f>ROUND('Models Data'!Y28,0)</f>
        <v>633</v>
      </c>
      <c r="Y13" s="212">
        <f>ROUND('Models Data'!Z28,0)</f>
        <v>606</v>
      </c>
      <c r="Z13" s="212">
        <f>ROUND('Models Data'!AA28,0)</f>
        <v>574</v>
      </c>
      <c r="AA13" s="212">
        <f>ROUND('Models Data'!AB28,0)</f>
        <v>546</v>
      </c>
      <c r="AB13" s="212">
        <f>ROUND('Models Data'!AC28,0)</f>
        <v>514</v>
      </c>
      <c r="AC13" s="213">
        <f>ROUND('Models Data'!AD28,0)</f>
        <v>490</v>
      </c>
      <c r="AD13" s="212">
        <f>ROUND('Models Data'!AE28,0)</f>
        <v>465</v>
      </c>
      <c r="AE13" s="212">
        <f>ROUND('Models Data'!AF28,0)</f>
        <v>457</v>
      </c>
      <c r="AF13" s="212">
        <f>ROUND('Models Data'!AG28,0)</f>
        <v>430</v>
      </c>
      <c r="AG13" s="212">
        <f>ROUND('Models Data'!AH28,0)</f>
        <v>405</v>
      </c>
      <c r="AH13" s="213">
        <f>ROUND('Models Data'!AI28,0)</f>
        <v>388</v>
      </c>
      <c r="AI13" s="213">
        <f>ROUND('Models Data'!AJ28,0)</f>
        <v>361</v>
      </c>
      <c r="AJ13" s="213">
        <f>ROUND('Models Data'!AK28,0)</f>
        <v>346</v>
      </c>
      <c r="AK13" s="213">
        <f>ROUND('Models Data'!AL28,0)</f>
        <v>328</v>
      </c>
      <c r="AL13" s="212">
        <f>ROUND('Models Data'!AM28,0)</f>
        <v>317</v>
      </c>
      <c r="AM13" s="212">
        <f>ROUND('Models Data'!AN28,0)</f>
        <v>316</v>
      </c>
      <c r="AN13" s="212">
        <f>ROUND('Models Data'!AO28,0)</f>
        <v>306</v>
      </c>
      <c r="AO13" s="213">
        <f>ROUND('Models Data'!AP28,0)</f>
        <v>299</v>
      </c>
      <c r="AP13" s="213">
        <f>ROUND('Models Data'!AQ28,0)</f>
        <v>298</v>
      </c>
      <c r="AQ13" s="213">
        <f>ROUND('Models Data'!AR28,0)</f>
        <v>293</v>
      </c>
      <c r="AR13" s="212">
        <f>ROUND('Models Data'!AS28,0)</f>
        <v>284</v>
      </c>
      <c r="AS13" s="493">
        <f>ROUND('Models Data'!AT28,0)</f>
        <v>279</v>
      </c>
      <c r="AT13" s="213">
        <f>ROUND('Models Data'!AU28,0)</f>
        <v>285</v>
      </c>
      <c r="AU13" s="213">
        <f>ROUND('Models Data'!AV28,0)</f>
        <v>286</v>
      </c>
      <c r="AV13" s="370">
        <f>ROUND('Models Data'!AW28,0)</f>
        <v>290</v>
      </c>
      <c r="AW13" s="335">
        <f>ROUND('Models Data'!AX28,0)</f>
        <v>295</v>
      </c>
      <c r="AX13" s="253">
        <f>ROUND('Models Data'!AY28,-2)</f>
        <v>300</v>
      </c>
      <c r="AY13" s="212">
        <f>ROUND('Models Data'!AZ28,-2)</f>
        <v>300</v>
      </c>
      <c r="AZ13" s="212">
        <f>ROUND('Models Data'!BA28,-2)</f>
        <v>300</v>
      </c>
      <c r="BA13" s="212">
        <f>ROUND('Models Data'!BB28,-2)</f>
        <v>300</v>
      </c>
      <c r="BB13" s="212">
        <f>ROUND('Models Data'!BC28,-2)</f>
        <v>300</v>
      </c>
      <c r="BC13" s="212">
        <f>ROUND('Models Data'!BD28,-2)</f>
        <v>300</v>
      </c>
      <c r="BD13" s="212">
        <f>ROUND('Models Data'!BE28,-2)</f>
        <v>400</v>
      </c>
      <c r="BE13" s="212">
        <f>ROUND('Models Data'!BF28,-2)</f>
        <v>400</v>
      </c>
      <c r="BF13" s="212">
        <f>ROUND('Models Data'!BG28,-2)</f>
        <v>400</v>
      </c>
      <c r="BG13" s="212">
        <f>ROUND('Models Data'!BH28,-2)</f>
        <v>400</v>
      </c>
      <c r="BH13" s="212">
        <f>ROUND('Models Data'!BI28,-2)</f>
        <v>400</v>
      </c>
      <c r="BI13" s="212">
        <f>ROUND('Models Data'!BJ28,-2)</f>
        <v>400</v>
      </c>
      <c r="BJ13" s="212">
        <f>ROUND('Models Data'!BK28,-2)</f>
        <v>400</v>
      </c>
      <c r="BK13" s="111">
        <f>ROUND('Models Data'!BL28,-2)</f>
        <v>400</v>
      </c>
      <c r="BL13" s="212">
        <f>ROUND('Models Data'!BM28,-2)</f>
        <v>400</v>
      </c>
      <c r="BM13" s="212">
        <f>ROUND('Models Data'!BN28,-2)</f>
        <v>400</v>
      </c>
      <c r="BN13" s="212">
        <f>ROUND('Models Data'!BO28,-2)</f>
        <v>400</v>
      </c>
      <c r="BO13" s="212">
        <f>ROUND('Models Data'!BP28,-2)</f>
        <v>500</v>
      </c>
      <c r="BP13" s="370">
        <f>ROUND('Models Data'!BQ28,-2)</f>
        <v>500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Data'!C49:V49</f>
        <v>n/a</v>
      </c>
      <c r="C14" s="145" t="str">
        <v>n/a</v>
      </c>
      <c r="D14" s="145" t="str">
        <v>n/a</v>
      </c>
      <c r="E14" s="146" t="str">
        <v>n/a</v>
      </c>
      <c r="F14" s="147">
        <v>32857.330322139685</v>
      </c>
      <c r="G14" s="148">
        <v>31860</v>
      </c>
      <c r="H14" s="147">
        <v>30932</v>
      </c>
      <c r="I14" s="147">
        <v>29828</v>
      </c>
      <c r="J14" s="149">
        <v>28855</v>
      </c>
      <c r="K14" s="148">
        <v>27980</v>
      </c>
      <c r="L14" s="253">
        <v>27096</v>
      </c>
      <c r="M14" s="212">
        <v>26114</v>
      </c>
      <c r="N14" s="212">
        <v>25193</v>
      </c>
      <c r="O14" s="212">
        <v>24196</v>
      </c>
      <c r="P14" s="213">
        <v>23259</v>
      </c>
      <c r="Q14" s="213">
        <v>22829</v>
      </c>
      <c r="R14" s="213">
        <v>22190</v>
      </c>
      <c r="S14" s="213">
        <v>21361</v>
      </c>
      <c r="T14" s="213">
        <v>20752</v>
      </c>
      <c r="U14" s="213">
        <v>19989</v>
      </c>
      <c r="V14" s="268">
        <f>ROUND('Models Data'!W49,0)</f>
        <v>19257</v>
      </c>
      <c r="W14" s="213">
        <f>ROUND('Models Data'!X49,0)</f>
        <v>18538</v>
      </c>
      <c r="X14" s="212">
        <f>ROUND('Models Data'!Y49,0)</f>
        <v>17756</v>
      </c>
      <c r="Y14" s="212">
        <f>ROUND('Models Data'!Z49,0)</f>
        <v>17078</v>
      </c>
      <c r="Z14" s="212">
        <f>ROUND('Models Data'!AA49,0)</f>
        <v>16407</v>
      </c>
      <c r="AA14" s="212">
        <f>ROUND('Models Data'!AB49,0)</f>
        <v>15829</v>
      </c>
      <c r="AB14" s="212">
        <f>ROUND('Models Data'!AC49,0)</f>
        <v>15227</v>
      </c>
      <c r="AC14" s="213">
        <f>ROUND('Models Data'!AD49,0)</f>
        <v>14624</v>
      </c>
      <c r="AD14" s="212">
        <f>ROUND('Models Data'!AE49,0)</f>
        <v>14070</v>
      </c>
      <c r="AE14" s="212">
        <f>ROUND('Models Data'!AF49,0)</f>
        <v>13451</v>
      </c>
      <c r="AF14" s="212">
        <f>ROUND('Models Data'!AG49,0)</f>
        <v>12914</v>
      </c>
      <c r="AG14" s="212">
        <f>ROUND('Models Data'!AH49,0)</f>
        <v>12405</v>
      </c>
      <c r="AH14" s="213">
        <f>ROUND('Models Data'!AI49,0)</f>
        <v>11882</v>
      </c>
      <c r="AI14" s="213">
        <f>ROUND('Models Data'!AJ49,0)</f>
        <v>10975</v>
      </c>
      <c r="AJ14" s="213">
        <f>ROUND('Models Data'!AK49,0)</f>
        <v>10620</v>
      </c>
      <c r="AK14" s="213">
        <f>ROUND('Models Data'!AL49,0)</f>
        <v>10180</v>
      </c>
      <c r="AL14" s="212">
        <f>ROUND('Models Data'!AM49,0)</f>
        <v>9794</v>
      </c>
      <c r="AM14" s="212">
        <f>ROUND('Models Data'!AN49,0)</f>
        <v>9471</v>
      </c>
      <c r="AN14" s="212">
        <f>ROUND('Models Data'!AO49,0)</f>
        <v>9133</v>
      </c>
      <c r="AO14" s="213">
        <f>ROUND('Models Data'!AP49,0)</f>
        <v>8834</v>
      </c>
      <c r="AP14" s="213">
        <f>ROUND('Models Data'!AQ49,0)</f>
        <v>8557</v>
      </c>
      <c r="AQ14" s="213">
        <f>ROUND('Models Data'!AR49,0)</f>
        <v>8311</v>
      </c>
      <c r="AR14" s="212">
        <f>ROUND('Models Data'!AS49,0)</f>
        <v>8044</v>
      </c>
      <c r="AS14" s="493">
        <f>ROUND('Models Data'!AT49,0)</f>
        <v>7741</v>
      </c>
      <c r="AT14" s="213">
        <f>ROUND('Models Data'!AU49,0)</f>
        <v>7516</v>
      </c>
      <c r="AU14" s="213">
        <f>ROUND('Models Data'!AV49,0)</f>
        <v>7296</v>
      </c>
      <c r="AV14" s="370">
        <f>ROUND('Models Data'!AW49,0)</f>
        <v>7071</v>
      </c>
      <c r="AW14" s="335">
        <f>ROUND('Models Data'!AX49,0)</f>
        <v>6873</v>
      </c>
      <c r="AX14" s="253">
        <f>ROUND('Models Data'!AY49,-2)</f>
        <v>6700</v>
      </c>
      <c r="AY14" s="212">
        <f>ROUND('Models Data'!AZ49,-2)</f>
        <v>6500</v>
      </c>
      <c r="AZ14" s="212">
        <f>ROUND('Models Data'!BA49,-2)</f>
        <v>6300</v>
      </c>
      <c r="BA14" s="212">
        <f>ROUND('Models Data'!BB49,-2)</f>
        <v>6100</v>
      </c>
      <c r="BB14" s="212">
        <f>ROUND('Models Data'!BC49,-2)</f>
        <v>6000</v>
      </c>
      <c r="BC14" s="212">
        <f>ROUND('Models Data'!BD49,-2)</f>
        <v>5800</v>
      </c>
      <c r="BD14" s="212">
        <f>ROUND('Models Data'!BE49,-2)</f>
        <v>5600</v>
      </c>
      <c r="BE14" s="212">
        <f>ROUND('Models Data'!BF49,-2)</f>
        <v>5500</v>
      </c>
      <c r="BF14" s="212">
        <f>ROUND('Models Data'!BG49,-2)</f>
        <v>5300</v>
      </c>
      <c r="BG14" s="212">
        <f>ROUND('Models Data'!BH49,-2)</f>
        <v>5100</v>
      </c>
      <c r="BH14" s="212">
        <f>ROUND('Models Data'!BI49,-2)</f>
        <v>5000</v>
      </c>
      <c r="BI14" s="212">
        <f>ROUND('Models Data'!BJ49,-2)</f>
        <v>4800</v>
      </c>
      <c r="BJ14" s="212">
        <f>ROUND('Models Data'!BK49,-2)</f>
        <v>4700</v>
      </c>
      <c r="BK14" s="111">
        <f>ROUND('Models Data'!BL49,-2)</f>
        <v>4500</v>
      </c>
      <c r="BL14" s="212">
        <f>ROUND('Models Data'!BM49,-2)</f>
        <v>4400</v>
      </c>
      <c r="BM14" s="212">
        <f>ROUND('Models Data'!BN49,-2)</f>
        <v>4200</v>
      </c>
      <c r="BN14" s="212">
        <f>ROUND('Models Data'!BO49,-2)</f>
        <v>4100</v>
      </c>
      <c r="BO14" s="212">
        <f>ROUND('Models Data'!BP49,-2)</f>
        <v>3900</v>
      </c>
      <c r="BP14" s="370">
        <f>ROUND('Models Data'!BQ49,-2)</f>
        <v>3800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Data'!C70:V70</f>
        <v>n/a</v>
      </c>
      <c r="C15" s="145" t="str">
        <v>n/a</v>
      </c>
      <c r="D15" s="145" t="str">
        <v>n/a</v>
      </c>
      <c r="E15" s="146" t="str">
        <v>n/a</v>
      </c>
      <c r="F15" s="147">
        <v>17950.824122218015</v>
      </c>
      <c r="G15" s="148">
        <v>17797</v>
      </c>
      <c r="H15" s="147">
        <v>17620</v>
      </c>
      <c r="I15" s="147">
        <v>17340</v>
      </c>
      <c r="J15" s="149">
        <v>17027</v>
      </c>
      <c r="K15" s="148">
        <v>16692</v>
      </c>
      <c r="L15" s="253">
        <v>16236</v>
      </c>
      <c r="M15" s="212">
        <v>15727</v>
      </c>
      <c r="N15" s="212">
        <v>15249</v>
      </c>
      <c r="O15" s="212">
        <v>14713</v>
      </c>
      <c r="P15" s="213">
        <v>14224</v>
      </c>
      <c r="Q15" s="213">
        <v>14096</v>
      </c>
      <c r="R15" s="213">
        <v>13778</v>
      </c>
      <c r="S15" s="213">
        <v>13341</v>
      </c>
      <c r="T15" s="213">
        <v>12995</v>
      </c>
      <c r="U15" s="213">
        <v>12563</v>
      </c>
      <c r="V15" s="268">
        <f>ROUND('Models Data'!W70,0)</f>
        <v>12149</v>
      </c>
      <c r="W15" s="213">
        <f>ROUND('Models Data'!X70,0)</f>
        <v>11710</v>
      </c>
      <c r="X15" s="212">
        <f>ROUND('Models Data'!Y70,0)</f>
        <v>11253</v>
      </c>
      <c r="Y15" s="212">
        <f>ROUND('Models Data'!Z70,0)</f>
        <v>10855</v>
      </c>
      <c r="Z15" s="212">
        <f>ROUND('Models Data'!AA70,0)</f>
        <v>10441</v>
      </c>
      <c r="AA15" s="212">
        <f>ROUND('Models Data'!AB70,0)</f>
        <v>10085</v>
      </c>
      <c r="AB15" s="212">
        <f>ROUND('Models Data'!AC70,0)</f>
        <v>9714</v>
      </c>
      <c r="AC15" s="213">
        <f>ROUND('Models Data'!AD70,0)</f>
        <v>9358</v>
      </c>
      <c r="AD15" s="212">
        <f>ROUND('Models Data'!AE70,0)</f>
        <v>9005</v>
      </c>
      <c r="AE15" s="212">
        <f>ROUND('Models Data'!AF70,0)</f>
        <v>8611</v>
      </c>
      <c r="AF15" s="212">
        <f>ROUND('Models Data'!AG70,0)</f>
        <v>8280</v>
      </c>
      <c r="AG15" s="212">
        <f>ROUND('Models Data'!AH70,0)</f>
        <v>7947</v>
      </c>
      <c r="AH15" s="213">
        <f>ROUND('Models Data'!AI70,0)</f>
        <v>7628</v>
      </c>
      <c r="AI15" s="213">
        <f>ROUND('Models Data'!AJ70,0)</f>
        <v>7004</v>
      </c>
      <c r="AJ15" s="213">
        <f>ROUND('Models Data'!AK70,0)</f>
        <v>6810</v>
      </c>
      <c r="AK15" s="213">
        <f>ROUND('Models Data'!AL70,0)</f>
        <v>6546</v>
      </c>
      <c r="AL15" s="212">
        <f>ROUND('Models Data'!AM70,0)</f>
        <v>6315</v>
      </c>
      <c r="AM15" s="212">
        <f>ROUND('Models Data'!AN70,0)</f>
        <v>6077</v>
      </c>
      <c r="AN15" s="212">
        <f>ROUND('Models Data'!AO70,0)</f>
        <v>5858</v>
      </c>
      <c r="AO15" s="213">
        <f>ROUND('Models Data'!AP70,0)</f>
        <v>5678</v>
      </c>
      <c r="AP15" s="213">
        <f>ROUND('Models Data'!AQ70,0)</f>
        <v>5493</v>
      </c>
      <c r="AQ15" s="213">
        <f>ROUND('Models Data'!AR70,0)</f>
        <v>5352</v>
      </c>
      <c r="AR15" s="212">
        <f>ROUND('Models Data'!AS70,0)</f>
        <v>5162</v>
      </c>
      <c r="AS15" s="493">
        <f>ROUND('Models Data'!AT70,0)</f>
        <v>4968</v>
      </c>
      <c r="AT15" s="213">
        <f>ROUND('Models Data'!AU70,0)</f>
        <v>4814</v>
      </c>
      <c r="AU15" s="213">
        <f>ROUND('Models Data'!AV70,0)</f>
        <v>4660</v>
      </c>
      <c r="AV15" s="370">
        <f>ROUND('Models Data'!AW70,0)</f>
        <v>4527</v>
      </c>
      <c r="AW15" s="335">
        <f>ROUND('Models Data'!AX70,0)</f>
        <v>4404</v>
      </c>
      <c r="AX15" s="253">
        <f>ROUND('Models Data'!AY70,-2)</f>
        <v>4300</v>
      </c>
      <c r="AY15" s="212">
        <f>ROUND('Models Data'!AZ70,-2)</f>
        <v>4200</v>
      </c>
      <c r="AZ15" s="212">
        <f>ROUND('Models Data'!BA70,-2)</f>
        <v>4000</v>
      </c>
      <c r="BA15" s="212">
        <f>ROUND('Models Data'!BB70,-2)</f>
        <v>3900</v>
      </c>
      <c r="BB15" s="212">
        <f>ROUND('Models Data'!BC70,-2)</f>
        <v>3800</v>
      </c>
      <c r="BC15" s="212">
        <f>ROUND('Models Data'!BD70,-2)</f>
        <v>3700</v>
      </c>
      <c r="BD15" s="212">
        <f>ROUND('Models Data'!BE70,-2)</f>
        <v>3600</v>
      </c>
      <c r="BE15" s="212">
        <f>ROUND('Models Data'!BF70,-2)</f>
        <v>3400</v>
      </c>
      <c r="BF15" s="212">
        <f>ROUND('Models Data'!BG70,-2)</f>
        <v>3300</v>
      </c>
      <c r="BG15" s="212">
        <f>ROUND('Models Data'!BH70,-2)</f>
        <v>3200</v>
      </c>
      <c r="BH15" s="212">
        <f>ROUND('Models Data'!BI70,-2)</f>
        <v>3100</v>
      </c>
      <c r="BI15" s="212">
        <f>ROUND('Models Data'!BJ70,-2)</f>
        <v>3000</v>
      </c>
      <c r="BJ15" s="212">
        <f>ROUND('Models Data'!BK70,-2)</f>
        <v>2900</v>
      </c>
      <c r="BK15" s="111">
        <f>ROUND('Models Data'!BL70,-2)</f>
        <v>2800</v>
      </c>
      <c r="BL15" s="212">
        <f>ROUND('Models Data'!BM70,-2)</f>
        <v>2700</v>
      </c>
      <c r="BM15" s="212">
        <f>ROUND('Models Data'!BN70,-2)</f>
        <v>2600</v>
      </c>
      <c r="BN15" s="212">
        <f>ROUND('Models Data'!BO70,-2)</f>
        <v>2500</v>
      </c>
      <c r="BO15" s="212">
        <f>ROUND('Models Data'!BP70,-2)</f>
        <v>2400</v>
      </c>
      <c r="BP15" s="370">
        <f>ROUND('Models Data'!BQ70,-2)</f>
        <v>2300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Data'!C91:V91</f>
        <v>n/a</v>
      </c>
      <c r="C16" s="145" t="str">
        <v>n/a</v>
      </c>
      <c r="D16" s="145" t="str">
        <v>n/a</v>
      </c>
      <c r="E16" s="146" t="str">
        <v>n/a</v>
      </c>
      <c r="F16" s="147">
        <v>7007.0826421098964</v>
      </c>
      <c r="G16" s="148">
        <v>6977</v>
      </c>
      <c r="H16" s="147">
        <v>6604</v>
      </c>
      <c r="I16" s="147">
        <v>6309</v>
      </c>
      <c r="J16" s="149">
        <v>6217</v>
      </c>
      <c r="K16" s="148">
        <v>6010</v>
      </c>
      <c r="L16" s="253">
        <v>5839</v>
      </c>
      <c r="M16" s="212">
        <v>5639</v>
      </c>
      <c r="N16" s="212">
        <v>5573</v>
      </c>
      <c r="O16" s="212">
        <v>5385</v>
      </c>
      <c r="P16" s="213">
        <v>5283</v>
      </c>
      <c r="Q16" s="213">
        <v>4968</v>
      </c>
      <c r="R16" s="213">
        <v>4764</v>
      </c>
      <c r="S16" s="213">
        <v>4722</v>
      </c>
      <c r="T16" s="213">
        <v>4570</v>
      </c>
      <c r="U16" s="213">
        <v>4495</v>
      </c>
      <c r="V16" s="268">
        <f>ROUND('Models Data'!W91,0)</f>
        <v>4468</v>
      </c>
      <c r="W16" s="213">
        <f>ROUND('Models Data'!X91,0)</f>
        <v>4321</v>
      </c>
      <c r="X16" s="212">
        <f>ROUND('Models Data'!Y91,0)</f>
        <v>4222</v>
      </c>
      <c r="Y16" s="212">
        <f>ROUND('Models Data'!Z91,0)</f>
        <v>4157</v>
      </c>
      <c r="Z16" s="212">
        <f>ROUND('Models Data'!AA91,0)</f>
        <v>4093</v>
      </c>
      <c r="AA16" s="212">
        <f>ROUND('Models Data'!AB91,0)</f>
        <v>4041</v>
      </c>
      <c r="AB16" s="212">
        <f>ROUND('Models Data'!AC91,0)</f>
        <v>4059</v>
      </c>
      <c r="AC16" s="213">
        <f>ROUND('Models Data'!AD91,0)</f>
        <v>4650</v>
      </c>
      <c r="AD16" s="212">
        <f>ROUND('Models Data'!AE91,0)</f>
        <v>8053</v>
      </c>
      <c r="AE16" s="212">
        <f>ROUND('Models Data'!AF91,0)</f>
        <v>8097</v>
      </c>
      <c r="AF16" s="212">
        <f>ROUND('Models Data'!AG91,0)</f>
        <v>8233</v>
      </c>
      <c r="AG16" s="212">
        <f>ROUND('Models Data'!AH91,0)</f>
        <v>8318</v>
      </c>
      <c r="AH16" s="213">
        <f>ROUND('Models Data'!AI91,0)</f>
        <v>8485</v>
      </c>
      <c r="AI16" s="213">
        <f>ROUND('Models Data'!AJ91,0)</f>
        <v>8683</v>
      </c>
      <c r="AJ16" s="213">
        <f>ROUND('Models Data'!AK91,0)</f>
        <v>8880</v>
      </c>
      <c r="AK16" s="213">
        <f>ROUND('Models Data'!AL91,0)</f>
        <v>9161</v>
      </c>
      <c r="AL16" s="212">
        <f>ROUND('Models Data'!AM91,0)</f>
        <v>9461</v>
      </c>
      <c r="AM16" s="212">
        <f>ROUND('Models Data'!AN91,0)</f>
        <v>10295</v>
      </c>
      <c r="AN16" s="212">
        <f>ROUND('Models Data'!AO91,0)</f>
        <v>12423</v>
      </c>
      <c r="AO16" s="213">
        <f>ROUND('Models Data'!AP91,0)</f>
        <v>15498</v>
      </c>
      <c r="AP16" s="213">
        <f>ROUND('Models Data'!AQ91,0)</f>
        <v>18518</v>
      </c>
      <c r="AQ16" s="213">
        <f>ROUND('Models Data'!AR91,0)</f>
        <v>19512</v>
      </c>
      <c r="AR16" s="212">
        <f>ROUND('Models Data'!AS91,0)</f>
        <v>20555</v>
      </c>
      <c r="AS16" s="493">
        <f>ROUND('Models Data'!AT91,0)</f>
        <v>21688</v>
      </c>
      <c r="AT16" s="213">
        <f>ROUND('Models Data'!AU91,0)</f>
        <v>22903</v>
      </c>
      <c r="AU16" s="213">
        <f>ROUND('Models Data'!AV91,0)</f>
        <v>24087</v>
      </c>
      <c r="AV16" s="370">
        <f>ROUND('Models Data'!AW91,0)</f>
        <v>25012</v>
      </c>
      <c r="AW16" s="335">
        <f>ROUND('Models Data'!AX91,0)</f>
        <v>26150</v>
      </c>
      <c r="AX16" s="253">
        <f>ROUND('Models Data'!AY91,-2)</f>
        <v>27100</v>
      </c>
      <c r="AY16" s="212">
        <f>ROUND('Models Data'!AZ91,-2)</f>
        <v>28100</v>
      </c>
      <c r="AZ16" s="212">
        <f>ROUND('Models Data'!BA91,-2)</f>
        <v>29000</v>
      </c>
      <c r="BA16" s="212">
        <f>ROUND('Models Data'!BB91,-2)</f>
        <v>29800</v>
      </c>
      <c r="BB16" s="212">
        <f>ROUND('Models Data'!BC91,-2)</f>
        <v>30600</v>
      </c>
      <c r="BC16" s="212">
        <f>ROUND('Models Data'!BD91,-2)</f>
        <v>31300</v>
      </c>
      <c r="BD16" s="212">
        <f>ROUND('Models Data'!BE91,-2)</f>
        <v>32000</v>
      </c>
      <c r="BE16" s="212">
        <f>ROUND('Models Data'!BF91,-2)</f>
        <v>32700</v>
      </c>
      <c r="BF16" s="212">
        <f>ROUND('Models Data'!BG91,-2)</f>
        <v>33300</v>
      </c>
      <c r="BG16" s="212">
        <f>ROUND('Models Data'!BH91,-2)</f>
        <v>33900</v>
      </c>
      <c r="BH16" s="212">
        <f>ROUND('Models Data'!BI91,-2)</f>
        <v>34500</v>
      </c>
      <c r="BI16" s="212">
        <f>ROUND('Models Data'!BJ91,-2)</f>
        <v>35000</v>
      </c>
      <c r="BJ16" s="212">
        <f>ROUND('Models Data'!BK91,-2)</f>
        <v>35500</v>
      </c>
      <c r="BK16" s="111">
        <f>ROUND('Models Data'!BL91,-2)</f>
        <v>35900</v>
      </c>
      <c r="BL16" s="212">
        <f>ROUND('Models Data'!BM91,-2)</f>
        <v>36400</v>
      </c>
      <c r="BM16" s="212">
        <f>ROUND('Models Data'!BN91,-2)</f>
        <v>36800</v>
      </c>
      <c r="BN16" s="212">
        <f>ROUND('Models Data'!BO91,-2)</f>
        <v>37200</v>
      </c>
      <c r="BO16" s="212">
        <f>ROUND('Models Data'!BP91,-2)</f>
        <v>37500</v>
      </c>
      <c r="BP16" s="370">
        <f>ROUND('Models Data'!BQ91,-2)</f>
        <v>37900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Data'!AE112</f>
        <v>2098</v>
      </c>
      <c r="AE17" s="212">
        <f>'Models Data'!AF112</f>
        <v>2286</v>
      </c>
      <c r="AF17" s="212">
        <f>ROUND('Models Data'!AG112,0)</f>
        <v>2475</v>
      </c>
      <c r="AG17" s="212">
        <f>ROUND('Models Data'!AH112,0)</f>
        <v>2656</v>
      </c>
      <c r="AH17" s="213">
        <f>ROUND('Models Data'!AI112,0)</f>
        <v>2875</v>
      </c>
      <c r="AI17" s="213">
        <f>ROUND('Models Data'!AJ112,0)</f>
        <v>3071</v>
      </c>
      <c r="AJ17" s="213">
        <f>ROUND('Models Data'!AK112,0)</f>
        <v>3304</v>
      </c>
      <c r="AK17" s="213">
        <f>ROUND('Models Data'!AL112,0)</f>
        <v>3588</v>
      </c>
      <c r="AL17" s="212">
        <f>ROUND('Models Data'!AM112,0)</f>
        <v>3832</v>
      </c>
      <c r="AM17" s="212">
        <f>ROUND('Models Data'!AN112,0)</f>
        <v>4143</v>
      </c>
      <c r="AN17" s="212">
        <f>ROUND('Models Data'!AO112,0)</f>
        <v>4638</v>
      </c>
      <c r="AO17" s="213">
        <f>ROUND('Models Data'!AP112,0)</f>
        <v>4911</v>
      </c>
      <c r="AP17" s="213">
        <f>ROUND('Models Data'!AQ112,0)</f>
        <v>5205</v>
      </c>
      <c r="AQ17" s="213">
        <f>ROUND('Models Data'!AR112,0)</f>
        <v>5462</v>
      </c>
      <c r="AR17" s="212">
        <f>ROUND('Models Data'!AS112,0)</f>
        <v>5689</v>
      </c>
      <c r="AS17" s="493">
        <f>ROUND('Models Data'!AT112,0)</f>
        <v>5875</v>
      </c>
      <c r="AT17" s="213">
        <f>ROUND('Models Data'!AU112,0)</f>
        <v>6073</v>
      </c>
      <c r="AU17" s="213">
        <f>ROUND('Models Data'!AV112,0)</f>
        <v>6356</v>
      </c>
      <c r="AV17" s="370">
        <f>ROUND('Models Data'!AW112,0)</f>
        <v>6722</v>
      </c>
      <c r="AW17" s="335">
        <f>ROUND('Models Data'!AX112,0)</f>
        <v>7256</v>
      </c>
      <c r="AX17" s="253">
        <f>ROUND('Models Data'!AY112,-2)</f>
        <v>7600</v>
      </c>
      <c r="AY17" s="212">
        <f>ROUND('Models Data'!AZ112,-2)</f>
        <v>7900</v>
      </c>
      <c r="AZ17" s="212">
        <f>ROUND('Models Data'!BA112,-2)</f>
        <v>8200</v>
      </c>
      <c r="BA17" s="212">
        <f>ROUND('Models Data'!BB112,-2)</f>
        <v>8500</v>
      </c>
      <c r="BB17" s="212">
        <f>ROUND('Models Data'!BC112,-2)</f>
        <v>8800</v>
      </c>
      <c r="BC17" s="212">
        <f>ROUND('Models Data'!BD112,-2)</f>
        <v>9100</v>
      </c>
      <c r="BD17" s="212">
        <f>ROUND('Models Data'!BE112,-2)</f>
        <v>9400</v>
      </c>
      <c r="BE17" s="212">
        <f>ROUND('Models Data'!BF112,-2)</f>
        <v>9800</v>
      </c>
      <c r="BF17" s="212">
        <f>ROUND('Models Data'!BG112,-2)</f>
        <v>10100</v>
      </c>
      <c r="BG17" s="212">
        <f>ROUND('Models Data'!BH112,-2)</f>
        <v>10400</v>
      </c>
      <c r="BH17" s="212">
        <f>ROUND('Models Data'!BI112,-2)</f>
        <v>10700</v>
      </c>
      <c r="BI17" s="212">
        <f>ROUND('Models Data'!BJ112,-2)</f>
        <v>11000</v>
      </c>
      <c r="BJ17" s="212">
        <f>ROUND('Models Data'!BK112,-2)</f>
        <v>11400</v>
      </c>
      <c r="BK17" s="111">
        <f>ROUND('Models Data'!BL112,-2)</f>
        <v>11700</v>
      </c>
      <c r="BL17" s="212">
        <f>ROUND('Models Data'!BM112,-2)</f>
        <v>12000</v>
      </c>
      <c r="BM17" s="212">
        <f>ROUND('Models Data'!BN112,-2)</f>
        <v>12300</v>
      </c>
      <c r="BN17" s="212">
        <f>ROUND('Models Data'!BO112,-2)</f>
        <v>12600</v>
      </c>
      <c r="BO17" s="212">
        <f>ROUND('Models Data'!BP112,-2)</f>
        <v>12900</v>
      </c>
      <c r="BP17" s="370">
        <f>ROUND('Models Data'!BQ112,-2)</f>
        <v>13300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Data'!AE133</f>
        <v>7191</v>
      </c>
      <c r="AE18" s="212">
        <f>'Models Data'!AF133</f>
        <v>7239</v>
      </c>
      <c r="AF18" s="212">
        <f>ROUND('Models Data'!AG133,0)</f>
        <v>7262</v>
      </c>
      <c r="AG18" s="212">
        <f>ROUND('Models Data'!AH133,0)</f>
        <v>7290</v>
      </c>
      <c r="AH18" s="213">
        <f>ROUND('Models Data'!AI133,0)</f>
        <v>7371</v>
      </c>
      <c r="AI18" s="213">
        <f>ROUND('Models Data'!AJ133,0)</f>
        <v>7437</v>
      </c>
      <c r="AJ18" s="213">
        <f>ROUND('Models Data'!AK133,0)</f>
        <v>7502</v>
      </c>
      <c r="AK18" s="213">
        <f>ROUND('Models Data'!AL133,0)</f>
        <v>7566</v>
      </c>
      <c r="AL18" s="212">
        <f>ROUND('Models Data'!AM133,0)</f>
        <v>7628</v>
      </c>
      <c r="AM18" s="212">
        <f>ROUND('Models Data'!AN133,0)</f>
        <v>7708</v>
      </c>
      <c r="AN18" s="212">
        <f>ROUND('Models Data'!AO133,0)</f>
        <v>7872</v>
      </c>
      <c r="AO18" s="213">
        <f>ROUND('Models Data'!AP133,0)</f>
        <v>7999</v>
      </c>
      <c r="AP18" s="213">
        <f>ROUND('Models Data'!AQ133,0)</f>
        <v>8142</v>
      </c>
      <c r="AQ18" s="213">
        <f>ROUND('Models Data'!AR133,0)</f>
        <v>8204</v>
      </c>
      <c r="AR18" s="212">
        <f>ROUND('Models Data'!AS133,0)</f>
        <v>8229</v>
      </c>
      <c r="AS18" s="493">
        <f>ROUND('Models Data'!AT133,0)</f>
        <v>8291</v>
      </c>
      <c r="AT18" s="213">
        <f>ROUND('Models Data'!AU133,0)</f>
        <v>8357</v>
      </c>
      <c r="AU18" s="213">
        <f>ROUND('Models Data'!AV133,0)</f>
        <v>8435</v>
      </c>
      <c r="AV18" s="370">
        <f>ROUND('Models Data'!AW133,0)</f>
        <v>8500</v>
      </c>
      <c r="AW18" s="335">
        <f>ROUND('Models Data'!AX133,0)</f>
        <v>8654</v>
      </c>
      <c r="AX18" s="253">
        <f>ROUND('Models Data'!AY133,-2)</f>
        <v>8700</v>
      </c>
      <c r="AY18" s="212">
        <f>ROUND('Models Data'!AZ133,-2)</f>
        <v>8800</v>
      </c>
      <c r="AZ18" s="212">
        <f>ROUND('Models Data'!BA133,-2)</f>
        <v>8900</v>
      </c>
      <c r="BA18" s="212">
        <f>ROUND('Models Data'!BB133,-2)</f>
        <v>9000</v>
      </c>
      <c r="BB18" s="212">
        <f>ROUND('Models Data'!BC133,-2)</f>
        <v>9100</v>
      </c>
      <c r="BC18" s="212">
        <f>ROUND('Models Data'!BD133,-2)</f>
        <v>9200</v>
      </c>
      <c r="BD18" s="212">
        <f>ROUND('Models Data'!BE133,-2)</f>
        <v>9300</v>
      </c>
      <c r="BE18" s="212">
        <f>ROUND('Models Data'!BF133,-2)</f>
        <v>9400</v>
      </c>
      <c r="BF18" s="212">
        <f>ROUND('Models Data'!BG133,-2)</f>
        <v>9500</v>
      </c>
      <c r="BG18" s="212">
        <f>ROUND('Models Data'!BH133,-2)</f>
        <v>9700</v>
      </c>
      <c r="BH18" s="212">
        <f>ROUND('Models Data'!BI133,-2)</f>
        <v>9800</v>
      </c>
      <c r="BI18" s="212">
        <f>ROUND('Models Data'!BJ133,-2)</f>
        <v>9800</v>
      </c>
      <c r="BJ18" s="212">
        <f>ROUND('Models Data'!BK133,-2)</f>
        <v>9900</v>
      </c>
      <c r="BK18" s="111">
        <f>ROUND('Models Data'!BL133,-2)</f>
        <v>10000</v>
      </c>
      <c r="BL18" s="212">
        <f>ROUND('Models Data'!BM133,-2)</f>
        <v>10100</v>
      </c>
      <c r="BM18" s="212">
        <f>ROUND('Models Data'!BN133,-2)</f>
        <v>10100</v>
      </c>
      <c r="BN18" s="212">
        <f>ROUND('Models Data'!BO133,-2)</f>
        <v>10200</v>
      </c>
      <c r="BO18" s="212">
        <f>ROUND('Models Data'!BP133,-2)</f>
        <v>10200</v>
      </c>
      <c r="BP18" s="370">
        <f>ROUND('Models Data'!BQ133,-2)</f>
        <v>10300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Data'!C154:V154</f>
        <v>n/a</v>
      </c>
      <c r="C19" s="151" t="str">
        <v>n/a</v>
      </c>
      <c r="D19" s="151" t="str">
        <v>n/a</v>
      </c>
      <c r="E19" s="151" t="str">
        <v>n/a</v>
      </c>
      <c r="F19" s="152">
        <v>54427.648029033633</v>
      </c>
      <c r="G19" s="153">
        <v>53366</v>
      </c>
      <c r="H19" s="152">
        <v>52052</v>
      </c>
      <c r="I19" s="152">
        <v>50571</v>
      </c>
      <c r="J19" s="151">
        <v>49281</v>
      </c>
      <c r="K19" s="152">
        <v>48064</v>
      </c>
      <c r="L19" s="247">
        <v>46820</v>
      </c>
      <c r="M19" s="2">
        <v>45473</v>
      </c>
      <c r="N19" s="2">
        <v>44306</v>
      </c>
      <c r="O19" s="2">
        <v>42934</v>
      </c>
      <c r="P19" s="209">
        <v>41739</v>
      </c>
      <c r="Q19" s="209">
        <v>40552</v>
      </c>
      <c r="R19" s="209">
        <v>39287</v>
      </c>
      <c r="S19" s="215">
        <v>38093</v>
      </c>
      <c r="T19" s="214">
        <v>36995</v>
      </c>
      <c r="U19" s="209">
        <v>35887</v>
      </c>
      <c r="V19" s="269">
        <f>ROUND('Models Data'!W154,0)</f>
        <v>34844</v>
      </c>
      <c r="W19" s="214">
        <f>ROUND('Models Data'!X154,0)</f>
        <v>33683</v>
      </c>
      <c r="X19" s="2">
        <f>ROUND('Models Data'!Y154,0)</f>
        <v>32526</v>
      </c>
      <c r="Y19" s="2">
        <f>ROUND('Models Data'!Z154,0)</f>
        <v>31498</v>
      </c>
      <c r="Z19" s="2">
        <f>ROUND('Models Data'!AA154,0)</f>
        <v>30498</v>
      </c>
      <c r="AA19" s="2">
        <f>ROUND('Models Data'!AB154,0)</f>
        <v>29623</v>
      </c>
      <c r="AB19" s="2">
        <f>ROUND('Models Data'!AC154,0)</f>
        <v>28825</v>
      </c>
      <c r="AC19" s="209">
        <f>ROUND('Models Data'!AD154,0)</f>
        <v>28509</v>
      </c>
      <c r="AD19" s="2">
        <f>ROUND('Models Data'!AE154,0)</f>
        <v>31151</v>
      </c>
      <c r="AE19" s="2">
        <f>ROUND('Models Data'!AF154,0)</f>
        <v>30362</v>
      </c>
      <c r="AF19" s="2">
        <f>ROUND('Models Data'!AG154,0)</f>
        <v>29726</v>
      </c>
      <c r="AG19" s="2">
        <f>ROUND('Models Data'!AH154,0)</f>
        <v>29096</v>
      </c>
      <c r="AH19" s="209">
        <f>ROUND('Models Data'!AI154,0)</f>
        <v>28595</v>
      </c>
      <c r="AI19" s="209">
        <f>ROUND('Models Data'!AJ154,0)</f>
        <v>28048</v>
      </c>
      <c r="AJ19" s="209">
        <f>ROUND('Models Data'!AK154,0)</f>
        <v>27760</v>
      </c>
      <c r="AK19" s="209">
        <f>ROUND('Models Data'!AL154,0)</f>
        <v>27446</v>
      </c>
      <c r="AL19" s="2">
        <f>ROUND('Models Data'!AM154,0)</f>
        <v>27225</v>
      </c>
      <c r="AM19" s="2">
        <f>ROUND('Models Data'!AN154,0)</f>
        <v>27586</v>
      </c>
      <c r="AN19" s="2">
        <f>ROUND('Models Data'!AO154,0)</f>
        <v>29287</v>
      </c>
      <c r="AO19" s="209">
        <f>ROUND('Models Data'!AP154,0)</f>
        <v>32067</v>
      </c>
      <c r="AP19" s="209">
        <f>ROUND('Models Data'!AQ154,0)</f>
        <v>34701</v>
      </c>
      <c r="AQ19" s="209">
        <f>ROUND('Models Data'!AR154,0)</f>
        <v>35422</v>
      </c>
      <c r="AR19" s="2">
        <f>ROUND('Models Data'!AS154,0)</f>
        <v>36074</v>
      </c>
      <c r="AS19" s="494">
        <f>ROUND('Models Data'!AT154,0)</f>
        <v>36752</v>
      </c>
      <c r="AT19" s="209">
        <f>ROUND('Models Data'!AU154,0)</f>
        <v>37612</v>
      </c>
      <c r="AU19" s="209">
        <f>ROUND('Models Data'!AV154,0)</f>
        <v>38495</v>
      </c>
      <c r="AV19" s="342">
        <f>ROUND('Models Data'!AW154,0)</f>
        <v>39096</v>
      </c>
      <c r="AW19" s="349">
        <f>ROUND('Models Data'!AX154,0)</f>
        <v>40092</v>
      </c>
      <c r="AX19" s="247">
        <f>ROUND('Models Data'!AY154,-2)</f>
        <v>40800</v>
      </c>
      <c r="AY19" s="2">
        <f>ROUND('Models Data'!AZ154,-2)</f>
        <v>41500</v>
      </c>
      <c r="AZ19" s="2">
        <f>ROUND('Models Data'!BA154,-2)</f>
        <v>42200</v>
      </c>
      <c r="BA19" s="2">
        <f>ROUND('Models Data'!BB154,-2)</f>
        <v>42800</v>
      </c>
      <c r="BB19" s="2">
        <f>ROUND('Models Data'!BC154,-2)</f>
        <v>43400</v>
      </c>
      <c r="BC19" s="2">
        <f>ROUND('Models Data'!BD154,-2)</f>
        <v>44000</v>
      </c>
      <c r="BD19" s="2">
        <f>ROUND('Models Data'!BE154,-2)</f>
        <v>44500</v>
      </c>
      <c r="BE19" s="2">
        <f>ROUND('Models Data'!BF154,-2)</f>
        <v>44900</v>
      </c>
      <c r="BF19" s="2">
        <f>ROUND('Models Data'!BG154,-2)</f>
        <v>45400</v>
      </c>
      <c r="BG19" s="2">
        <f>ROUND('Models Data'!BH154,-2)</f>
        <v>45800</v>
      </c>
      <c r="BH19" s="2">
        <f>ROUND('Models Data'!BI154,-2)</f>
        <v>46100</v>
      </c>
      <c r="BI19" s="2">
        <f>ROUND('Models Data'!BJ154,-2)</f>
        <v>46500</v>
      </c>
      <c r="BJ19" s="2">
        <f>ROUND('Models Data'!BK154,-2)</f>
        <v>46800</v>
      </c>
      <c r="BK19" s="121">
        <f>ROUND('Models Data'!BL154,-2)</f>
        <v>47100</v>
      </c>
      <c r="BL19" s="2">
        <f>ROUND('Models Data'!BM154,-2)</f>
        <v>47400</v>
      </c>
      <c r="BM19" s="2">
        <f>ROUND('Models Data'!BN154,-2)</f>
        <v>47600</v>
      </c>
      <c r="BN19" s="2">
        <f>ROUND('Models Data'!BO154,-2)</f>
        <v>47800</v>
      </c>
      <c r="BO19" s="2">
        <f>ROUND('Models Data'!BP154,-2)</f>
        <v>48000</v>
      </c>
      <c r="BP19" s="342">
        <f>ROUND('Models Data'!BQ154,-2)</f>
        <v>48100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371"/>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372"/>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Data'!C175:V175</f>
        <v>n/a</v>
      </c>
      <c r="C22" s="145" t="str">
        <v>n/a</v>
      </c>
      <c r="D22" s="145" t="str">
        <v>n/a</v>
      </c>
      <c r="E22" s="146" t="str">
        <v>n/a</v>
      </c>
      <c r="F22" s="147">
        <v>26542.493320580008</v>
      </c>
      <c r="G22" s="148">
        <v>25889</v>
      </c>
      <c r="H22" s="147">
        <v>25311</v>
      </c>
      <c r="I22" s="147">
        <v>24576</v>
      </c>
      <c r="J22" s="149">
        <v>23893</v>
      </c>
      <c r="K22" s="148">
        <v>23296</v>
      </c>
      <c r="L22" s="253">
        <v>22780</v>
      </c>
      <c r="M22" s="212">
        <v>22057</v>
      </c>
      <c r="N22" s="212">
        <v>21454</v>
      </c>
      <c r="O22" s="212">
        <v>20814</v>
      </c>
      <c r="P22" s="213">
        <v>20117</v>
      </c>
      <c r="Q22" s="213">
        <v>19908</v>
      </c>
      <c r="R22" s="213">
        <v>19505</v>
      </c>
      <c r="S22" s="213">
        <v>18866</v>
      </c>
      <c r="T22" s="213">
        <v>18395</v>
      </c>
      <c r="U22" s="213">
        <v>17840</v>
      </c>
      <c r="V22" s="268">
        <f>ROUND('Models Data'!W175,0)</f>
        <v>17239</v>
      </c>
      <c r="W22" s="213">
        <f>ROUND('Models Data'!X175,0)</f>
        <v>16649</v>
      </c>
      <c r="X22" s="212">
        <f>ROUND('Models Data'!Y175,0)</f>
        <v>16028</v>
      </c>
      <c r="Y22" s="212">
        <f>ROUND('Models Data'!Z175,0)</f>
        <v>15479</v>
      </c>
      <c r="Z22" s="212">
        <f>ROUND('Models Data'!AA175,0)</f>
        <v>14928</v>
      </c>
      <c r="AA22" s="212">
        <f>ROUND('Models Data'!AB175,0)</f>
        <v>14478</v>
      </c>
      <c r="AB22" s="212">
        <f>ROUND('Models Data'!AC175,0)</f>
        <v>13956</v>
      </c>
      <c r="AC22" s="213">
        <f>ROUND('Models Data'!AD175,0)</f>
        <v>13414</v>
      </c>
      <c r="AD22" s="212">
        <f>ROUND('Models Data'!AE175,0)</f>
        <v>12997</v>
      </c>
      <c r="AE22" s="212">
        <f>ROUND('Models Data'!AF175,0)</f>
        <v>12547</v>
      </c>
      <c r="AF22" s="212">
        <f>ROUND('Models Data'!AG175,0)</f>
        <v>12085</v>
      </c>
      <c r="AG22" s="212">
        <f>ROUND('Models Data'!AH175,0)</f>
        <v>11652</v>
      </c>
      <c r="AH22" s="213">
        <f>ROUND('Models Data'!AI175,0)</f>
        <v>11216</v>
      </c>
      <c r="AI22" s="213">
        <f>ROUND('Models Data'!AJ175,0)</f>
        <v>10489</v>
      </c>
      <c r="AJ22" s="213">
        <f>ROUND('Models Data'!AK175,0)</f>
        <v>10101</v>
      </c>
      <c r="AK22" s="213">
        <f>ROUND('Models Data'!AL175,0)</f>
        <v>9710</v>
      </c>
      <c r="AL22" s="212">
        <f>ROUND('Models Data'!AM175,0)</f>
        <v>9325</v>
      </c>
      <c r="AM22" s="212">
        <f>ROUND('Models Data'!AN175,0)</f>
        <v>9043</v>
      </c>
      <c r="AN22" s="212">
        <f>ROUND('Models Data'!AO175,0)</f>
        <v>8705</v>
      </c>
      <c r="AO22" s="213">
        <f>ROUND('Models Data'!AP175,0)</f>
        <v>8419</v>
      </c>
      <c r="AP22" s="213">
        <f>ROUND('Models Data'!AQ175,0)</f>
        <v>8191</v>
      </c>
      <c r="AQ22" s="213">
        <f>ROUND('Models Data'!AR175,0)</f>
        <v>7952</v>
      </c>
      <c r="AR22" s="212">
        <f>ROUND('Models Data'!AS175,0)</f>
        <v>7685</v>
      </c>
      <c r="AS22" s="493">
        <f>ROUND('Models Data'!AT175,0)</f>
        <v>7423</v>
      </c>
      <c r="AT22" s="213">
        <f>ROUND('Models Data'!AU175,0)</f>
        <v>7158</v>
      </c>
      <c r="AU22" s="213">
        <f>ROUND('Models Data'!AV175,0)</f>
        <v>6891</v>
      </c>
      <c r="AV22" s="370">
        <f>ROUND('Models Data'!AW175,0)</f>
        <v>6647</v>
      </c>
      <c r="AW22" s="335">
        <f>ROUND('Models Data'!AX175,0)</f>
        <v>6441</v>
      </c>
      <c r="AX22" s="253">
        <f>ROUND('Models Data'!AY175,-2)</f>
        <v>6300</v>
      </c>
      <c r="AY22" s="212">
        <f>ROUND('Models Data'!AZ175,-2)</f>
        <v>6000</v>
      </c>
      <c r="AZ22" s="212">
        <f>ROUND('Models Data'!BA175,-2)</f>
        <v>5900</v>
      </c>
      <c r="BA22" s="212">
        <f>ROUND('Models Data'!BB175,-2)</f>
        <v>5700</v>
      </c>
      <c r="BB22" s="212">
        <f>ROUND('Models Data'!BC175,-2)</f>
        <v>5500</v>
      </c>
      <c r="BC22" s="212">
        <f>ROUND('Models Data'!BD175,-2)</f>
        <v>5300</v>
      </c>
      <c r="BD22" s="212">
        <f>ROUND('Models Data'!BE175,-2)</f>
        <v>5200</v>
      </c>
      <c r="BE22" s="212">
        <f>ROUND('Models Data'!BF175,-2)</f>
        <v>5000</v>
      </c>
      <c r="BF22" s="212">
        <f>ROUND('Models Data'!BG175,-2)</f>
        <v>4800</v>
      </c>
      <c r="BG22" s="212">
        <f>ROUND('Models Data'!BH175,-2)</f>
        <v>4700</v>
      </c>
      <c r="BH22" s="212">
        <f>ROUND('Models Data'!BI175,-2)</f>
        <v>4600</v>
      </c>
      <c r="BI22" s="212">
        <f>ROUND('Models Data'!BJ175,-2)</f>
        <v>4400</v>
      </c>
      <c r="BJ22" s="212">
        <f>ROUND('Models Data'!BK175,-2)</f>
        <v>4300</v>
      </c>
      <c r="BK22" s="111">
        <f>ROUND('Models Data'!BL175,-2)</f>
        <v>4200</v>
      </c>
      <c r="BL22" s="212">
        <f>ROUND('Models Data'!BM175,-2)</f>
        <v>4000</v>
      </c>
      <c r="BM22" s="212">
        <f>ROUND('Models Data'!BN175,-2)</f>
        <v>3900</v>
      </c>
      <c r="BN22" s="212">
        <f>ROUND('Models Data'!BO175,-2)</f>
        <v>3800</v>
      </c>
      <c r="BO22" s="212">
        <f>ROUND('Models Data'!BP175,-2)</f>
        <v>3700</v>
      </c>
      <c r="BP22" s="370">
        <f>ROUND('Models Data'!BQ175,-2)</f>
        <v>3600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Data'!C196:V196</f>
        <v>n/a</v>
      </c>
      <c r="C23" s="145" t="str">
        <v>n/a</v>
      </c>
      <c r="D23" s="145" t="str">
        <v>n/a</v>
      </c>
      <c r="E23" s="146" t="str">
        <v>n/a</v>
      </c>
      <c r="F23" s="147">
        <v>28542.26227289614</v>
      </c>
      <c r="G23" s="148">
        <v>28655</v>
      </c>
      <c r="H23" s="147">
        <v>28703</v>
      </c>
      <c r="I23" s="147">
        <v>28735</v>
      </c>
      <c r="J23" s="149">
        <v>28552</v>
      </c>
      <c r="K23" s="148">
        <v>28414</v>
      </c>
      <c r="L23" s="253">
        <v>28291</v>
      </c>
      <c r="M23" s="212">
        <v>28035</v>
      </c>
      <c r="N23" s="212">
        <v>27844</v>
      </c>
      <c r="O23" s="212">
        <v>27442</v>
      </c>
      <c r="P23" s="213">
        <v>27078</v>
      </c>
      <c r="Q23" s="213">
        <v>26658</v>
      </c>
      <c r="R23" s="213">
        <v>26281</v>
      </c>
      <c r="S23" s="213">
        <v>25771</v>
      </c>
      <c r="T23" s="213">
        <v>25402</v>
      </c>
      <c r="U23" s="213">
        <v>24845</v>
      </c>
      <c r="V23" s="268">
        <f>ROUND('Models Data'!W196,0)</f>
        <v>24328</v>
      </c>
      <c r="W23" s="213">
        <f>ROUND('Models Data'!X196,0)</f>
        <v>23779</v>
      </c>
      <c r="X23" s="212">
        <f>ROUND('Models Data'!Y196,0)</f>
        <v>23214</v>
      </c>
      <c r="Y23" s="212">
        <f>ROUND('Models Data'!Z196,0)</f>
        <v>22529</v>
      </c>
      <c r="Z23" s="212">
        <f>ROUND('Models Data'!AA196,0)</f>
        <v>21877</v>
      </c>
      <c r="AA23" s="212">
        <f>ROUND('Models Data'!AB196,0)</f>
        <v>21209</v>
      </c>
      <c r="AB23" s="212">
        <f>ROUND('Models Data'!AC196,0)</f>
        <v>20511</v>
      </c>
      <c r="AC23" s="213">
        <f>ROUND('Models Data'!AD196,0)</f>
        <v>19794</v>
      </c>
      <c r="AD23" s="212">
        <f>ROUND('Models Data'!AE196,0)</f>
        <v>19061</v>
      </c>
      <c r="AE23" s="212">
        <f>ROUND('Models Data'!AF196,0)</f>
        <v>18269</v>
      </c>
      <c r="AF23" s="212">
        <f>ROUND('Models Data'!AG196,0)</f>
        <v>17478</v>
      </c>
      <c r="AG23" s="212">
        <f>ROUND('Models Data'!AH196,0)</f>
        <v>16719</v>
      </c>
      <c r="AH23" s="213">
        <f>ROUND('Models Data'!AI196,0)</f>
        <v>15982</v>
      </c>
      <c r="AI23" s="213">
        <f>ROUND('Models Data'!AJ196,0)</f>
        <v>15125</v>
      </c>
      <c r="AJ23" s="213">
        <f>ROUND('Models Data'!AK196,0)</f>
        <v>14562</v>
      </c>
      <c r="AK23" s="213">
        <f>ROUND('Models Data'!AL196,0)</f>
        <v>13752</v>
      </c>
      <c r="AL23" s="212">
        <f>ROUND('Models Data'!AM196,0)</f>
        <v>13085</v>
      </c>
      <c r="AM23" s="212">
        <f>ROUND('Models Data'!AN196,0)</f>
        <v>12416</v>
      </c>
      <c r="AN23" s="212">
        <f>ROUND('Models Data'!AO196,0)</f>
        <v>11745</v>
      </c>
      <c r="AO23" s="213">
        <f>ROUND('Models Data'!AP196,0)</f>
        <v>11059</v>
      </c>
      <c r="AP23" s="213">
        <f>ROUND('Models Data'!AQ196,0)</f>
        <v>10463</v>
      </c>
      <c r="AQ23" s="213">
        <f>ROUND('Models Data'!AR196,0)</f>
        <v>9913</v>
      </c>
      <c r="AR23" s="212">
        <f>ROUND('Models Data'!AS196,0)</f>
        <v>9277</v>
      </c>
      <c r="AS23" s="493">
        <f>ROUND('Models Data'!AT196,0)</f>
        <v>8779</v>
      </c>
      <c r="AT23" s="213">
        <f>ROUND('Models Data'!AU196,0)</f>
        <v>8242</v>
      </c>
      <c r="AU23" s="213">
        <f>ROUND('Models Data'!AV196,0)</f>
        <v>7691</v>
      </c>
      <c r="AV23" s="370">
        <f>ROUND('Models Data'!AW196,0)</f>
        <v>7264</v>
      </c>
      <c r="AW23" s="335">
        <f>ROUND('Models Data'!AX196,0)</f>
        <v>6850</v>
      </c>
      <c r="AX23" s="253">
        <f>ROUND('Models Data'!AY196,-2)</f>
        <v>6500</v>
      </c>
      <c r="AY23" s="212">
        <f>ROUND('Models Data'!AZ196,-2)</f>
        <v>6000</v>
      </c>
      <c r="AZ23" s="212">
        <f>ROUND('Models Data'!BA196,-2)</f>
        <v>5700</v>
      </c>
      <c r="BA23" s="212">
        <f>ROUND('Models Data'!BB196,-2)</f>
        <v>5400</v>
      </c>
      <c r="BB23" s="212">
        <f>ROUND('Models Data'!BC196,-2)</f>
        <v>5100</v>
      </c>
      <c r="BC23" s="212">
        <f>ROUND('Models Data'!BD196,-2)</f>
        <v>4800</v>
      </c>
      <c r="BD23" s="212">
        <f>ROUND('Models Data'!BE196,-2)</f>
        <v>4600</v>
      </c>
      <c r="BE23" s="212">
        <f>ROUND('Models Data'!BF196,-2)</f>
        <v>4400</v>
      </c>
      <c r="BF23" s="212">
        <f>ROUND('Models Data'!BG196,-2)</f>
        <v>4200</v>
      </c>
      <c r="BG23" s="212">
        <f>ROUND('Models Data'!BH196,-2)</f>
        <v>4000</v>
      </c>
      <c r="BH23" s="212">
        <f>ROUND('Models Data'!BI196,-2)</f>
        <v>3800</v>
      </c>
      <c r="BI23" s="212">
        <f>ROUND('Models Data'!BJ196,-2)</f>
        <v>3700</v>
      </c>
      <c r="BJ23" s="212">
        <f>ROUND('Models Data'!BK196,-2)</f>
        <v>3600</v>
      </c>
      <c r="BK23" s="111">
        <f>ROUND('Models Data'!BL196,-2)</f>
        <v>3400</v>
      </c>
      <c r="BL23" s="212">
        <f>ROUND('Models Data'!BM196,-2)</f>
        <v>3300</v>
      </c>
      <c r="BM23" s="212">
        <f>ROUND('Models Data'!BN196,-2)</f>
        <v>3200</v>
      </c>
      <c r="BN23" s="212">
        <f>ROUND('Models Data'!BO196,-2)</f>
        <v>3200</v>
      </c>
      <c r="BO23" s="212">
        <f>ROUND('Models Data'!BP196,-2)</f>
        <v>3100</v>
      </c>
      <c r="BP23" s="370">
        <f>ROUND('Models Data'!BQ196,-2)</f>
        <v>3000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Data'!C217:V217</f>
        <v>n/a</v>
      </c>
      <c r="C24" s="145" t="str">
        <v>n/a</v>
      </c>
      <c r="D24" s="145" t="str">
        <v>n/a</v>
      </c>
      <c r="E24" s="146" t="str">
        <v>n/a</v>
      </c>
      <c r="F24" s="147">
        <v>63</v>
      </c>
      <c r="G24" s="148">
        <v>55</v>
      </c>
      <c r="H24" s="147">
        <v>55</v>
      </c>
      <c r="I24" s="147">
        <v>48</v>
      </c>
      <c r="J24" s="149">
        <v>49</v>
      </c>
      <c r="K24" s="148">
        <v>45</v>
      </c>
      <c r="L24" s="253">
        <v>38</v>
      </c>
      <c r="M24" s="212">
        <v>35</v>
      </c>
      <c r="N24" s="212">
        <v>35</v>
      </c>
      <c r="O24" s="212">
        <v>28</v>
      </c>
      <c r="P24" s="213">
        <v>26</v>
      </c>
      <c r="Q24" s="213">
        <v>22</v>
      </c>
      <c r="R24" s="213">
        <v>25</v>
      </c>
      <c r="S24" s="213">
        <v>26</v>
      </c>
      <c r="T24" s="213">
        <v>27</v>
      </c>
      <c r="U24" s="213">
        <v>28</v>
      </c>
      <c r="V24" s="268">
        <f>ROUND('Models Data'!W217,0)</f>
        <v>32</v>
      </c>
      <c r="W24" s="213">
        <f>ROUND('Models Data'!X217,0)</f>
        <v>34</v>
      </c>
      <c r="X24" s="212">
        <f>ROUND('Models Data'!Y217,0)</f>
        <v>30</v>
      </c>
      <c r="Y24" s="212">
        <f>ROUND('Models Data'!Z217,0)</f>
        <v>30</v>
      </c>
      <c r="Z24" s="212">
        <f>ROUND('Models Data'!AA217,0)</f>
        <v>34</v>
      </c>
      <c r="AA24" s="212">
        <f>ROUND('Models Data'!AB217,0)</f>
        <v>29</v>
      </c>
      <c r="AB24" s="212">
        <f>ROUND('Models Data'!AC217,0)</f>
        <v>27</v>
      </c>
      <c r="AC24" s="213">
        <f>ROUND('Models Data'!AD217,0)</f>
        <v>29</v>
      </c>
      <c r="AD24" s="212">
        <f>ROUND('Models Data'!AE217,0)</f>
        <v>30</v>
      </c>
      <c r="AE24" s="212">
        <f>ROUND('Models Data'!AF217,0)</f>
        <v>31</v>
      </c>
      <c r="AF24" s="212">
        <f>ROUND('Models Data'!AG217,0)</f>
        <v>26</v>
      </c>
      <c r="AG24" s="212">
        <f>ROUND('Models Data'!AH217,0)</f>
        <v>26</v>
      </c>
      <c r="AH24" s="213">
        <f>ROUND('Models Data'!AI217,0)</f>
        <v>22</v>
      </c>
      <c r="AI24" s="213">
        <f>ROUND('Models Data'!AJ217,0)</f>
        <v>21</v>
      </c>
      <c r="AJ24" s="213">
        <f>ROUND('Models Data'!AK217,0)</f>
        <v>17</v>
      </c>
      <c r="AK24" s="213">
        <f>ROUND('Models Data'!AL217,0)</f>
        <v>17</v>
      </c>
      <c r="AL24" s="212">
        <f>ROUND('Models Data'!AM217,0)</f>
        <v>18</v>
      </c>
      <c r="AM24" s="212">
        <f>ROUND('Models Data'!AN217,0)</f>
        <v>17</v>
      </c>
      <c r="AN24" s="212">
        <f>ROUND('Models Data'!AO217,0)</f>
        <v>14</v>
      </c>
      <c r="AO24" s="213">
        <f>ROUND('Models Data'!AP217,0)</f>
        <v>12</v>
      </c>
      <c r="AP24" s="213">
        <f>ROUND('Models Data'!AQ217,0)</f>
        <v>11</v>
      </c>
      <c r="AQ24" s="213">
        <f>ROUND('Models Data'!AR217,0)</f>
        <v>11</v>
      </c>
      <c r="AR24" s="212">
        <f>ROUND('Models Data'!AS217,0)</f>
        <v>8</v>
      </c>
      <c r="AS24" s="493">
        <f>ROUND('Models Data'!AT217,0)</f>
        <v>9</v>
      </c>
      <c r="AT24" s="213">
        <f>ROUND('Models Data'!AU217,0)</f>
        <v>9</v>
      </c>
      <c r="AU24" s="213">
        <f>ROUND('Models Data'!AV217,0)</f>
        <v>9</v>
      </c>
      <c r="AV24" s="370">
        <f>ROUND('Models Data'!AW217,0)</f>
        <v>12</v>
      </c>
      <c r="AW24" s="335">
        <f>ROUND('Models Data'!AX217,0)</f>
        <v>11</v>
      </c>
      <c r="AX24" s="253">
        <f>ROUND('Models Data'!AY217,-1)</f>
        <v>10</v>
      </c>
      <c r="AY24" s="212">
        <f>ROUND('Models Data'!AZ217,-1)</f>
        <v>10</v>
      </c>
      <c r="AZ24" s="212">
        <f>ROUND('Models Data'!BA217,-1)</f>
        <v>10</v>
      </c>
      <c r="BA24" s="212">
        <f>ROUND('Models Data'!BB217,-1)</f>
        <v>10</v>
      </c>
      <c r="BB24" s="212">
        <f>ROUND('Models Data'!BC217,-1)</f>
        <v>10</v>
      </c>
      <c r="BC24" s="212">
        <f>ROUND('Models Data'!BD217,-1)</f>
        <v>10</v>
      </c>
      <c r="BD24" s="212">
        <f>ROUND('Models Data'!BE217,-1)</f>
        <v>10</v>
      </c>
      <c r="BE24" s="212">
        <f>ROUND('Models Data'!BF217,-1)</f>
        <v>10</v>
      </c>
      <c r="BF24" s="212">
        <f>ROUND('Models Data'!BG217,-1)</f>
        <v>10</v>
      </c>
      <c r="BG24" s="212">
        <f>ROUND('Models Data'!BH217,-1)</f>
        <v>10</v>
      </c>
      <c r="BH24" s="212">
        <f>ROUND('Models Data'!BI217,-1)</f>
        <v>10</v>
      </c>
      <c r="BI24" s="212">
        <f>ROUND('Models Data'!BJ217,-1)</f>
        <v>10</v>
      </c>
      <c r="BJ24" s="212">
        <f>ROUND('Models Data'!BK217,-1)</f>
        <v>10</v>
      </c>
      <c r="BK24" s="111">
        <f>ROUND('Models Data'!BL217,-1)</f>
        <v>10</v>
      </c>
      <c r="BL24" s="212">
        <f>ROUND('Models Data'!BM217,-1)</f>
        <v>10</v>
      </c>
      <c r="BM24" s="212">
        <f>ROUND('Models Data'!BN217,-1)</f>
        <v>10</v>
      </c>
      <c r="BN24" s="212">
        <f>ROUND('Models Data'!BO217,-1)</f>
        <v>10</v>
      </c>
      <c r="BO24" s="212">
        <f>ROUND('Models Data'!BP217,-1)</f>
        <v>10</v>
      </c>
      <c r="BP24" s="370">
        <f>ROUND('Models Data'!BQ217,-1)</f>
        <v>10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Data'!C238:V238</f>
        <v>n/a</v>
      </c>
      <c r="C25" s="145" t="str">
        <v>n/a</v>
      </c>
      <c r="D25" s="145" t="str">
        <v>n/a</v>
      </c>
      <c r="E25" s="146" t="str">
        <v>n/a</v>
      </c>
      <c r="F25" s="147">
        <v>598</v>
      </c>
      <c r="G25" s="148">
        <v>8</v>
      </c>
      <c r="H25" s="147">
        <v>13</v>
      </c>
      <c r="I25" s="147">
        <v>15</v>
      </c>
      <c r="J25" s="149">
        <v>14</v>
      </c>
      <c r="K25" s="148">
        <v>14</v>
      </c>
      <c r="L25" s="253">
        <v>11</v>
      </c>
      <c r="M25" s="212">
        <v>9</v>
      </c>
      <c r="N25" s="212">
        <v>9</v>
      </c>
      <c r="O25" s="212">
        <v>6</v>
      </c>
      <c r="P25" s="213">
        <v>4</v>
      </c>
      <c r="Q25" s="213">
        <v>4</v>
      </c>
      <c r="R25" s="213">
        <v>1</v>
      </c>
      <c r="S25" s="213">
        <v>1</v>
      </c>
      <c r="T25" s="213">
        <v>1</v>
      </c>
      <c r="U25" s="213">
        <v>0</v>
      </c>
      <c r="V25" s="268">
        <f>ROUND('Models Data'!W238,0)</f>
        <v>0</v>
      </c>
      <c r="W25" s="213">
        <f>ROUND('Models Data'!X238,0)</f>
        <v>0</v>
      </c>
      <c r="X25" s="212">
        <f>ROUND('Models Data'!Y238,0)</f>
        <v>0</v>
      </c>
      <c r="Y25" s="212">
        <f>ROUND('Models Data'!Z238,0)</f>
        <v>0</v>
      </c>
      <c r="Z25" s="212">
        <f>ROUND('Models Data'!AA238,0)</f>
        <v>0</v>
      </c>
      <c r="AA25" s="212">
        <f>ROUND('Models Data'!AB238,0)</f>
        <v>0</v>
      </c>
      <c r="AB25" s="212">
        <f>ROUND('Models Data'!AC238,0)</f>
        <v>0</v>
      </c>
      <c r="AC25" s="213">
        <f>ROUND('Models Data'!AD238,0)</f>
        <v>0</v>
      </c>
      <c r="AD25" s="212">
        <f>ROUND('Models Data'!AE238,0)</f>
        <v>0</v>
      </c>
      <c r="AE25" s="212">
        <f>ROUND('Models Data'!AF238,0)</f>
        <v>0</v>
      </c>
      <c r="AF25" s="212">
        <f>ROUND('Models Data'!AG238,0)</f>
        <v>0</v>
      </c>
      <c r="AG25" s="212">
        <f>ROUND('Models Data'!AH238,0)</f>
        <v>0</v>
      </c>
      <c r="AH25" s="213">
        <f>ROUND('Models Data'!AI238,0)</f>
        <v>0</v>
      </c>
      <c r="AI25" s="213">
        <f>ROUND('Models Data'!AJ238,0)</f>
        <v>0</v>
      </c>
      <c r="AJ25" s="213">
        <f>ROUND('Models Data'!AK238,0)</f>
        <v>0</v>
      </c>
      <c r="AK25" s="213">
        <f>ROUND('Models Data'!AL238,0)</f>
        <v>0</v>
      </c>
      <c r="AL25" s="212">
        <f>ROUND('Models Data'!AM238,0)</f>
        <v>0</v>
      </c>
      <c r="AM25" s="212">
        <f>ROUND('Models Data'!AN238,0)</f>
        <v>0</v>
      </c>
      <c r="AN25" s="212">
        <f>ROUND('Models Data'!AO238,0)</f>
        <v>0</v>
      </c>
      <c r="AO25" s="213">
        <f>ROUND('Models Data'!AP238,0)</f>
        <v>0</v>
      </c>
      <c r="AP25" s="213">
        <f>ROUND('Models Data'!AQ238,0)</f>
        <v>0</v>
      </c>
      <c r="AQ25" s="213">
        <f>ROUND('Models Data'!AR238,0)</f>
        <v>0</v>
      </c>
      <c r="AR25" s="212">
        <f>ROUND('Models Data'!AS238,0)</f>
        <v>0</v>
      </c>
      <c r="AS25" s="493">
        <f>ROUND('Models Data'!AT238,0)</f>
        <v>0</v>
      </c>
      <c r="AT25" s="213">
        <f>ROUND('Models Data'!AU238,0)</f>
        <v>0</v>
      </c>
      <c r="AU25" s="213">
        <f>ROUND('Models Data'!AV238,0)</f>
        <v>0</v>
      </c>
      <c r="AV25" s="370">
        <f>ROUND('Models Data'!AW238,0)</f>
        <v>0</v>
      </c>
      <c r="AW25" s="335">
        <f>ROUND('Models Data'!AX238,-2)</f>
        <v>0</v>
      </c>
      <c r="AX25" s="253">
        <f>ROUND('Models Data'!AY238,-2)</f>
        <v>0</v>
      </c>
      <c r="AY25" s="212">
        <f>ROUND('Models Data'!AZ238,-2)</f>
        <v>0</v>
      </c>
      <c r="AZ25" s="212">
        <f>ROUND('Models Data'!BA238,-2)</f>
        <v>0</v>
      </c>
      <c r="BA25" s="212">
        <f>ROUND('Models Data'!BB238,-2)</f>
        <v>0</v>
      </c>
      <c r="BB25" s="212">
        <f>ROUND('Models Data'!BC238,-2)</f>
        <v>0</v>
      </c>
      <c r="BC25" s="212">
        <f>ROUND('Models Data'!BD238,-2)</f>
        <v>0</v>
      </c>
      <c r="BD25" s="212">
        <f>ROUND('Models Data'!BE238,-2)</f>
        <v>0</v>
      </c>
      <c r="BE25" s="212">
        <f>ROUND('Models Data'!BF238,-2)</f>
        <v>0</v>
      </c>
      <c r="BF25" s="212">
        <f>ROUND('Models Data'!BG238,-2)</f>
        <v>0</v>
      </c>
      <c r="BG25" s="212">
        <f>ROUND('Models Data'!BH238,-2)</f>
        <v>0</v>
      </c>
      <c r="BH25" s="212">
        <f>ROUND('Models Data'!BI238,-2)</f>
        <v>0</v>
      </c>
      <c r="BI25" s="212">
        <f>ROUND('Models Data'!BJ238,-2)</f>
        <v>0</v>
      </c>
      <c r="BJ25" s="212">
        <f>ROUND('Models Data'!BK238,-2)</f>
        <v>0</v>
      </c>
      <c r="BK25" s="111">
        <f>ROUND('Models Data'!BL238,-2)</f>
        <v>0</v>
      </c>
      <c r="BL25" s="212">
        <f>ROUND('Models Data'!BM238,-2)</f>
        <v>0</v>
      </c>
      <c r="BM25" s="212">
        <f>ROUND('Models Data'!BN238,-2)</f>
        <v>0</v>
      </c>
      <c r="BN25" s="212">
        <f>ROUND('Models Data'!BO238,-2)</f>
        <v>0</v>
      </c>
      <c r="BO25" s="212">
        <f>ROUND('Models Data'!BP238,-2)</f>
        <v>0</v>
      </c>
      <c r="BP25" s="370">
        <f>ROUND('Models Data'!BQ238,-2)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Data'!C259:V259</f>
        <v>n/a</v>
      </c>
      <c r="C26" s="145" t="str">
        <v>n/a</v>
      </c>
      <c r="D26" s="145" t="str">
        <v>n/a</v>
      </c>
      <c r="E26" s="146" t="str">
        <v>n/a</v>
      </c>
      <c r="F26" s="147">
        <v>145</v>
      </c>
      <c r="G26" s="148">
        <v>138</v>
      </c>
      <c r="H26" s="147">
        <v>130</v>
      </c>
      <c r="I26" s="147">
        <v>129</v>
      </c>
      <c r="J26" s="149">
        <v>127</v>
      </c>
      <c r="K26" s="148">
        <v>126</v>
      </c>
      <c r="L26" s="253">
        <v>125</v>
      </c>
      <c r="M26" s="212">
        <v>123</v>
      </c>
      <c r="N26" s="212">
        <v>120</v>
      </c>
      <c r="O26" s="212">
        <v>116</v>
      </c>
      <c r="P26" s="213">
        <v>114</v>
      </c>
      <c r="Q26" s="213">
        <v>115</v>
      </c>
      <c r="R26" s="213">
        <v>115</v>
      </c>
      <c r="S26" s="213">
        <v>113</v>
      </c>
      <c r="T26" s="213">
        <v>111</v>
      </c>
      <c r="U26" s="213">
        <v>108</v>
      </c>
      <c r="V26" s="268">
        <f>ROUND('Models Data'!W259,0)</f>
        <v>105</v>
      </c>
      <c r="W26" s="213">
        <f>ROUND('Models Data'!X259,0)</f>
        <v>103</v>
      </c>
      <c r="X26" s="212">
        <f>ROUND('Models Data'!Y259,0)</f>
        <v>101</v>
      </c>
      <c r="Y26" s="212">
        <f>ROUND('Models Data'!Z259,0)</f>
        <v>100</v>
      </c>
      <c r="Z26" s="212">
        <f>ROUND('Models Data'!AA259,0)</f>
        <v>100</v>
      </c>
      <c r="AA26" s="212">
        <f>ROUND('Models Data'!AB259,0)</f>
        <v>98</v>
      </c>
      <c r="AB26" s="212">
        <f>ROUND('Models Data'!AC259,0)</f>
        <v>97</v>
      </c>
      <c r="AC26" s="213">
        <f>ROUND('Models Data'!AD259,0)</f>
        <v>96</v>
      </c>
      <c r="AD26" s="212">
        <f>ROUND('Models Data'!AE259,0)</f>
        <v>97</v>
      </c>
      <c r="AE26" s="212">
        <f>ROUND('Models Data'!AF259,0)</f>
        <v>93</v>
      </c>
      <c r="AF26" s="212">
        <f>ROUND('Models Data'!AG259,0)</f>
        <v>88</v>
      </c>
      <c r="AG26" s="212">
        <f>ROUND('Models Data'!AH259,0)</f>
        <v>86</v>
      </c>
      <c r="AH26" s="213">
        <f>ROUND('Models Data'!AI259,0)</f>
        <v>81</v>
      </c>
      <c r="AI26" s="213">
        <f>ROUND('Models Data'!AJ259,0)</f>
        <v>81</v>
      </c>
      <c r="AJ26" s="213">
        <f>ROUND('Models Data'!AK259,0)</f>
        <v>80</v>
      </c>
      <c r="AK26" s="213">
        <f>ROUND('Models Data'!AL259,0)</f>
        <v>75</v>
      </c>
      <c r="AL26" s="212">
        <f>ROUND('Models Data'!AM259,0)</f>
        <v>72</v>
      </c>
      <c r="AM26" s="212">
        <f>ROUND('Models Data'!AN259,0)</f>
        <v>71</v>
      </c>
      <c r="AN26" s="212">
        <f>ROUND('Models Data'!AO259,0)</f>
        <v>70</v>
      </c>
      <c r="AO26" s="213">
        <f>ROUND('Models Data'!AP259,0)</f>
        <v>67</v>
      </c>
      <c r="AP26" s="213">
        <f>ROUND('Models Data'!AQ259,0)</f>
        <v>65</v>
      </c>
      <c r="AQ26" s="213">
        <f>ROUND('Models Data'!AR259,0)</f>
        <v>64</v>
      </c>
      <c r="AR26" s="212">
        <f>ROUND('Models Data'!AS259,0)</f>
        <v>62</v>
      </c>
      <c r="AS26" s="493">
        <f>ROUND('Models Data'!AT259,0)</f>
        <v>61</v>
      </c>
      <c r="AT26" s="213">
        <f>ROUND('Models Data'!AU259,0)</f>
        <v>59</v>
      </c>
      <c r="AU26" s="213">
        <f>ROUND('Models Data'!AV259,0)</f>
        <v>58</v>
      </c>
      <c r="AV26" s="370">
        <f>ROUND('Models Data'!AW259,0)</f>
        <v>56</v>
      </c>
      <c r="AW26" s="335">
        <f>ROUND('Models Data'!AX259,0)</f>
        <v>54</v>
      </c>
      <c r="AX26" s="253">
        <f>ROUND('Models Data'!AY259,-1)</f>
        <v>50</v>
      </c>
      <c r="AY26" s="212">
        <f>ROUND('Models Data'!AZ259,-1)</f>
        <v>50</v>
      </c>
      <c r="AZ26" s="212">
        <f>ROUND('Models Data'!BA259,-1)</f>
        <v>50</v>
      </c>
      <c r="BA26" s="212">
        <f>ROUND('Models Data'!BB259,-1)</f>
        <v>50</v>
      </c>
      <c r="BB26" s="212">
        <f>ROUND('Models Data'!BC259,-1)</f>
        <v>50</v>
      </c>
      <c r="BC26" s="212">
        <f>ROUND('Models Data'!BD259,-1)</f>
        <v>50</v>
      </c>
      <c r="BD26" s="212">
        <f>ROUND('Models Data'!BE259,-1)</f>
        <v>50</v>
      </c>
      <c r="BE26" s="212">
        <f>ROUND('Models Data'!BF259,-1)</f>
        <v>50</v>
      </c>
      <c r="BF26" s="212">
        <f>ROUND('Models Data'!BG259,-1)</f>
        <v>50</v>
      </c>
      <c r="BG26" s="212">
        <f>ROUND('Models Data'!BH259,-1)</f>
        <v>50</v>
      </c>
      <c r="BH26" s="212">
        <f>ROUND('Models Data'!BI259,-1)</f>
        <v>50</v>
      </c>
      <c r="BI26" s="212">
        <f>ROUND('Models Data'!BJ259,-1)</f>
        <v>50</v>
      </c>
      <c r="BJ26" s="212">
        <f>ROUND('Models Data'!BK259,-1)</f>
        <v>50</v>
      </c>
      <c r="BK26" s="111">
        <f>ROUND('Models Data'!BL259,-1)</f>
        <v>50</v>
      </c>
      <c r="BL26" s="212">
        <f>ROUND('Models Data'!BM259,-1)</f>
        <v>50</v>
      </c>
      <c r="BM26" s="212">
        <f>ROUND('Models Data'!BN259,-1)</f>
        <v>50</v>
      </c>
      <c r="BN26" s="212">
        <f>ROUND('Models Data'!BO259,-1)</f>
        <v>40</v>
      </c>
      <c r="BO26" s="212">
        <f>ROUND('Models Data'!BP259,-1)</f>
        <v>40</v>
      </c>
      <c r="BP26" s="370">
        <f>ROUND('Models Data'!BQ259,-1)</f>
        <v>40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Data'!C280:V280</f>
        <v>n/a</v>
      </c>
      <c r="C27" s="145" t="str">
        <v>n/a</v>
      </c>
      <c r="D27" s="145" t="str">
        <v>n/a</v>
      </c>
      <c r="E27" s="146" t="str">
        <v>n/a</v>
      </c>
      <c r="F27" s="147">
        <v>10616.451610158676</v>
      </c>
      <c r="G27" s="148">
        <v>10084</v>
      </c>
      <c r="H27" s="147">
        <v>9631</v>
      </c>
      <c r="I27" s="147">
        <v>9132</v>
      </c>
      <c r="J27" s="149">
        <v>8744</v>
      </c>
      <c r="K27" s="148">
        <v>8343</v>
      </c>
      <c r="L27" s="253">
        <v>7977</v>
      </c>
      <c r="M27" s="212">
        <v>7592</v>
      </c>
      <c r="N27" s="212">
        <v>7219</v>
      </c>
      <c r="O27" s="212">
        <v>6883</v>
      </c>
      <c r="P27" s="213">
        <v>6538</v>
      </c>
      <c r="Q27" s="213">
        <v>6221</v>
      </c>
      <c r="R27" s="213">
        <v>5863</v>
      </c>
      <c r="S27" s="213">
        <v>5515</v>
      </c>
      <c r="T27" s="213">
        <v>5256</v>
      </c>
      <c r="U27" s="213">
        <v>0</v>
      </c>
      <c r="V27" s="268">
        <f>ROUND('Models Data'!W280,0)</f>
        <v>0</v>
      </c>
      <c r="W27" s="213">
        <f>ROUND('Models Data'!X280,0)</f>
        <v>0</v>
      </c>
      <c r="X27" s="212">
        <f>ROUND('Models Data'!Y280,0)</f>
        <v>0</v>
      </c>
      <c r="Y27" s="212">
        <f>ROUND('Models Data'!Z280,0)</f>
        <v>0</v>
      </c>
      <c r="Z27" s="212">
        <f>ROUND('Models Data'!AA280,0)</f>
        <v>0</v>
      </c>
      <c r="AA27" s="212">
        <f>ROUND('Models Data'!AB280,0)</f>
        <v>0</v>
      </c>
      <c r="AB27" s="212">
        <f>ROUND('Models Data'!AC280,0)</f>
        <v>0</v>
      </c>
      <c r="AC27" s="213">
        <f>ROUND('Models Data'!AD280,0)</f>
        <v>0</v>
      </c>
      <c r="AD27" s="212">
        <f>ROUND('Models Data'!AE280,0)</f>
        <v>0</v>
      </c>
      <c r="AE27" s="212">
        <f>ROUND('Models Data'!AF280,0)</f>
        <v>0</v>
      </c>
      <c r="AF27" s="212">
        <f>ROUND('Models Data'!AG280,0)</f>
        <v>0</v>
      </c>
      <c r="AG27" s="212">
        <f>ROUND('Models Data'!AH280,0)</f>
        <v>0</v>
      </c>
      <c r="AH27" s="213">
        <f>ROUND('Models Data'!AI280,0)</f>
        <v>0</v>
      </c>
      <c r="AI27" s="213">
        <f>ROUND('Models Data'!AJ280,0)</f>
        <v>0</v>
      </c>
      <c r="AJ27" s="213">
        <f>ROUND('Models Data'!AK280,0)</f>
        <v>0</v>
      </c>
      <c r="AK27" s="213">
        <f>ROUND('Models Data'!AL280,0)</f>
        <v>0</v>
      </c>
      <c r="AL27" s="212">
        <f>ROUND('Models Data'!AM280,0)</f>
        <v>0</v>
      </c>
      <c r="AM27" s="212">
        <f>ROUND('Models Data'!AN280,0)</f>
        <v>0</v>
      </c>
      <c r="AN27" s="212">
        <f>ROUND('Models Data'!AO280,0)</f>
        <v>0</v>
      </c>
      <c r="AO27" s="213">
        <f>ROUND('Models Data'!AP280,0)</f>
        <v>0</v>
      </c>
      <c r="AP27" s="213">
        <f>ROUND('Models Data'!AQ280,0)</f>
        <v>0</v>
      </c>
      <c r="AQ27" s="213">
        <f>ROUND('Models Data'!AR280,0)</f>
        <v>0</v>
      </c>
      <c r="AR27" s="212">
        <f>ROUND('Models Data'!AS280,0)</f>
        <v>0</v>
      </c>
      <c r="AS27" s="493">
        <f>ROUND('Models Data'!AT280,0)</f>
        <v>0</v>
      </c>
      <c r="AT27" s="213">
        <f>ROUND('Models Data'!AU280,0)</f>
        <v>0</v>
      </c>
      <c r="AU27" s="213">
        <f>ROUND('Models Data'!AV280,0)</f>
        <v>0</v>
      </c>
      <c r="AV27" s="370">
        <f>ROUND('Models Data'!AW280,0)</f>
        <v>0</v>
      </c>
      <c r="AW27" s="335">
        <f>ROUND('Models Data'!AX280,-2)</f>
        <v>0</v>
      </c>
      <c r="AX27" s="253">
        <f>ROUND('Models Data'!AY280,-2)</f>
        <v>0</v>
      </c>
      <c r="AY27" s="212">
        <f>ROUND('Models Data'!AZ280,-2)</f>
        <v>0</v>
      </c>
      <c r="AZ27" s="212">
        <f>ROUND('Models Data'!BA280,-2)</f>
        <v>0</v>
      </c>
      <c r="BA27" s="212">
        <f>ROUND('Models Data'!BB280,-2)</f>
        <v>0</v>
      </c>
      <c r="BB27" s="212">
        <f>ROUND('Models Data'!BC280,-2)</f>
        <v>0</v>
      </c>
      <c r="BC27" s="212">
        <f>ROUND('Models Data'!BD280,-2)</f>
        <v>0</v>
      </c>
      <c r="BD27" s="212">
        <f>ROUND('Models Data'!BE280,-2)</f>
        <v>0</v>
      </c>
      <c r="BE27" s="212">
        <f>ROUND('Models Data'!BF280,-2)</f>
        <v>0</v>
      </c>
      <c r="BF27" s="212">
        <f>ROUND('Models Data'!BG280,-2)</f>
        <v>0</v>
      </c>
      <c r="BG27" s="212">
        <f>ROUND('Models Data'!BH280,-2)</f>
        <v>0</v>
      </c>
      <c r="BH27" s="212">
        <f>ROUND('Models Data'!BI280,-2)</f>
        <v>0</v>
      </c>
      <c r="BI27" s="212">
        <f>ROUND('Models Data'!BJ280,-2)</f>
        <v>0</v>
      </c>
      <c r="BJ27" s="212">
        <f>ROUND('Models Data'!BK280,-2)</f>
        <v>0</v>
      </c>
      <c r="BK27" s="111">
        <f>ROUND('Models Data'!BL280,-2)</f>
        <v>0</v>
      </c>
      <c r="BL27" s="212">
        <f>ROUND('Models Data'!BM280,-2)</f>
        <v>0</v>
      </c>
      <c r="BM27" s="212">
        <f>ROUND('Models Data'!BN280,-2)</f>
        <v>0</v>
      </c>
      <c r="BN27" s="212">
        <f>ROUND('Models Data'!BO280,-2)</f>
        <v>0</v>
      </c>
      <c r="BO27" s="212">
        <f>ROUND('Models Data'!BP280,-2)</f>
        <v>0</v>
      </c>
      <c r="BP27" s="370">
        <f>ROUND('Models Data'!BQ280,-2)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Data'!C301:V301</f>
        <v>n/a</v>
      </c>
      <c r="C28" s="145" t="str">
        <v>n/a</v>
      </c>
      <c r="D28" s="145" t="str">
        <v>n/a</v>
      </c>
      <c r="E28" s="146" t="str">
        <v>n/a</v>
      </c>
      <c r="F28" s="147">
        <v>764</v>
      </c>
      <c r="G28" s="148">
        <v>747</v>
      </c>
      <c r="H28" s="147">
        <v>732</v>
      </c>
      <c r="I28" s="147">
        <v>699</v>
      </c>
      <c r="J28" s="149">
        <v>680</v>
      </c>
      <c r="K28" s="148">
        <v>661</v>
      </c>
      <c r="L28" s="253">
        <v>647</v>
      </c>
      <c r="M28" s="212">
        <v>628</v>
      </c>
      <c r="N28" s="212">
        <v>619</v>
      </c>
      <c r="O28" s="212">
        <v>609</v>
      </c>
      <c r="P28" s="213">
        <v>598</v>
      </c>
      <c r="Q28" s="213">
        <v>593</v>
      </c>
      <c r="R28" s="213">
        <v>584</v>
      </c>
      <c r="S28" s="213">
        <v>568</v>
      </c>
      <c r="T28" s="213">
        <v>542</v>
      </c>
      <c r="U28" s="213">
        <v>528</v>
      </c>
      <c r="V28" s="268">
        <f>ROUND('Models Data'!W301,0)</f>
        <v>505</v>
      </c>
      <c r="W28" s="213">
        <f>ROUND('Models Data'!X301,0)</f>
        <v>486</v>
      </c>
      <c r="X28" s="212">
        <f>ROUND('Models Data'!Y301,0)</f>
        <v>469</v>
      </c>
      <c r="Y28" s="212">
        <f>ROUND('Models Data'!Z301,0)</f>
        <v>447</v>
      </c>
      <c r="Z28" s="212">
        <f>ROUND('Models Data'!AA301,0)</f>
        <v>422</v>
      </c>
      <c r="AA28" s="212">
        <f>ROUND('Models Data'!AB301,0)</f>
        <v>404</v>
      </c>
      <c r="AB28" s="212">
        <f>ROUND('Models Data'!AC301,0)</f>
        <v>390</v>
      </c>
      <c r="AC28" s="213">
        <f>ROUND('Models Data'!AD301,0)</f>
        <v>360</v>
      </c>
      <c r="AD28" s="212">
        <f>ROUND('Models Data'!AE301,0)</f>
        <v>337</v>
      </c>
      <c r="AE28" s="212">
        <f>ROUND('Models Data'!AF301,0)</f>
        <v>324</v>
      </c>
      <c r="AF28" s="212">
        <f>ROUND('Models Data'!AG301,0)</f>
        <v>301</v>
      </c>
      <c r="AG28" s="212">
        <f>ROUND('Models Data'!AH301,0)</f>
        <v>291</v>
      </c>
      <c r="AH28" s="213">
        <f>ROUND('Models Data'!AI301,0)</f>
        <v>285</v>
      </c>
      <c r="AI28" s="213">
        <f>ROUND('Models Data'!AJ301,0)</f>
        <v>267</v>
      </c>
      <c r="AJ28" s="213">
        <f>ROUND('Models Data'!AK301,0)</f>
        <v>260</v>
      </c>
      <c r="AK28" s="213">
        <f>ROUND('Models Data'!AL301,0)</f>
        <v>244</v>
      </c>
      <c r="AL28" s="212">
        <f>ROUND('Models Data'!AM301,0)</f>
        <v>226</v>
      </c>
      <c r="AM28" s="212">
        <f>ROUND('Models Data'!AN301,0)</f>
        <v>220</v>
      </c>
      <c r="AN28" s="212">
        <f>ROUND('Models Data'!AO301,0)</f>
        <v>208</v>
      </c>
      <c r="AO28" s="213">
        <f>ROUND('Models Data'!AP301,0)</f>
        <v>199</v>
      </c>
      <c r="AP28" s="213">
        <f>ROUND('Models Data'!AQ301,0)</f>
        <v>205</v>
      </c>
      <c r="AQ28" s="213">
        <f>ROUND('Models Data'!AR301,0)</f>
        <v>200</v>
      </c>
      <c r="AR28" s="212">
        <f>ROUND('Models Data'!AS301,0)</f>
        <v>198</v>
      </c>
      <c r="AS28" s="493">
        <f>ROUND('Models Data'!AT301,0)</f>
        <v>189</v>
      </c>
      <c r="AT28" s="213">
        <f>ROUND('Models Data'!AU301,0)</f>
        <v>186</v>
      </c>
      <c r="AU28" s="213">
        <f>ROUND('Models Data'!AV301,0)</f>
        <v>182</v>
      </c>
      <c r="AV28" s="370">
        <f>ROUND('Models Data'!AW301,0)</f>
        <v>182</v>
      </c>
      <c r="AW28" s="335">
        <f>ROUND('Models Data'!AX301,0)</f>
        <v>180</v>
      </c>
      <c r="AX28" s="253">
        <f>ROUND('Models Data'!AY301,-2)</f>
        <v>200</v>
      </c>
      <c r="AY28" s="212">
        <f>ROUND('Models Data'!AZ301,-2)</f>
        <v>200</v>
      </c>
      <c r="AZ28" s="212">
        <f>ROUND('Models Data'!BA301,-2)</f>
        <v>200</v>
      </c>
      <c r="BA28" s="212">
        <f>ROUND('Models Data'!BB301,-2)</f>
        <v>200</v>
      </c>
      <c r="BB28" s="212">
        <f>ROUND('Models Data'!BC301,-2)</f>
        <v>200</v>
      </c>
      <c r="BC28" s="212">
        <f>ROUND('Models Data'!BD301,-2)</f>
        <v>200</v>
      </c>
      <c r="BD28" s="212">
        <f>ROUND('Models Data'!BE301,-2)</f>
        <v>200</v>
      </c>
      <c r="BE28" s="212">
        <f>ROUND('Models Data'!BF301,-2)</f>
        <v>200</v>
      </c>
      <c r="BF28" s="212">
        <f>ROUND('Models Data'!BG301,-2)</f>
        <v>200</v>
      </c>
      <c r="BG28" s="212">
        <f>ROUND('Models Data'!BH301,-2)</f>
        <v>200</v>
      </c>
      <c r="BH28" s="212">
        <f>ROUND('Models Data'!BI301,-2)</f>
        <v>200</v>
      </c>
      <c r="BI28" s="212">
        <f>ROUND('Models Data'!BJ301,-2)</f>
        <v>200</v>
      </c>
      <c r="BJ28" s="212">
        <f>ROUND('Models Data'!BK301,-2)</f>
        <v>200</v>
      </c>
      <c r="BK28" s="111">
        <f>ROUND('Models Data'!BL301,-2)</f>
        <v>200</v>
      </c>
      <c r="BL28" s="212">
        <f>ROUND('Models Data'!BM301,-2)</f>
        <v>200</v>
      </c>
      <c r="BM28" s="212">
        <f>ROUND('Models Data'!BN301,-2)</f>
        <v>200</v>
      </c>
      <c r="BN28" s="212">
        <f>ROUND('Models Data'!BO301,-2)</f>
        <v>200</v>
      </c>
      <c r="BO28" s="212">
        <f>ROUND('Models Data'!BP301,-2)</f>
        <v>200</v>
      </c>
      <c r="BP28" s="370">
        <f>ROUND('Models Data'!BQ301,-2)</f>
        <v>200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Data'!C322:V322</f>
        <v>n/a</v>
      </c>
      <c r="C29" s="145" t="str">
        <v>n/a</v>
      </c>
      <c r="D29" s="145" t="str">
        <v>n/a</v>
      </c>
      <c r="E29" s="146" t="str">
        <v>n/a</v>
      </c>
      <c r="F29" s="147">
        <v>736</v>
      </c>
      <c r="G29" s="148">
        <v>764</v>
      </c>
      <c r="H29" s="147">
        <v>805</v>
      </c>
      <c r="I29" s="147">
        <v>885</v>
      </c>
      <c r="J29" s="149">
        <v>1162</v>
      </c>
      <c r="K29" s="148">
        <v>1232</v>
      </c>
      <c r="L29" s="253">
        <v>1403</v>
      </c>
      <c r="M29" s="212">
        <v>1494</v>
      </c>
      <c r="N29" s="212">
        <v>1555</v>
      </c>
      <c r="O29" s="212">
        <v>1532</v>
      </c>
      <c r="P29" s="213">
        <v>1549</v>
      </c>
      <c r="Q29" s="213">
        <v>1351</v>
      </c>
      <c r="R29" s="213">
        <v>1280</v>
      </c>
      <c r="S29" s="213">
        <v>1231</v>
      </c>
      <c r="T29" s="213">
        <v>1137</v>
      </c>
      <c r="U29" s="213">
        <v>955</v>
      </c>
      <c r="V29" s="268">
        <f>ROUND('Models Data'!W322,0)</f>
        <v>940</v>
      </c>
      <c r="W29" s="213">
        <f>ROUND('Models Data'!X322,0)</f>
        <v>922</v>
      </c>
      <c r="X29" s="212">
        <f>ROUND('Models Data'!Y322,0)</f>
        <v>915</v>
      </c>
      <c r="Y29" s="212">
        <f>ROUND('Models Data'!Z322,0)</f>
        <v>877</v>
      </c>
      <c r="Z29" s="212">
        <f>ROUND('Models Data'!AA322,0)</f>
        <v>847</v>
      </c>
      <c r="AA29" s="212">
        <f>ROUND('Models Data'!AB322,0)</f>
        <v>825</v>
      </c>
      <c r="AB29" s="212">
        <f>ROUND('Models Data'!AC322,0)</f>
        <v>803</v>
      </c>
      <c r="AC29" s="213">
        <f>ROUND('Models Data'!AD322,0)</f>
        <v>783</v>
      </c>
      <c r="AD29" s="212">
        <f>ROUND('Models Data'!AE322,0)</f>
        <v>684</v>
      </c>
      <c r="AE29" s="212">
        <f>ROUND('Models Data'!AF322,0)</f>
        <v>644</v>
      </c>
      <c r="AF29" s="212">
        <f>ROUND('Models Data'!AG322,0)</f>
        <v>638</v>
      </c>
      <c r="AG29" s="212">
        <f>ROUND('Models Data'!AH322,0)</f>
        <v>625</v>
      </c>
      <c r="AH29" s="213">
        <f>ROUND('Models Data'!AI322,0)</f>
        <v>598</v>
      </c>
      <c r="AI29" s="213">
        <f>ROUND('Models Data'!AJ322,0)</f>
        <v>1002</v>
      </c>
      <c r="AJ29" s="213">
        <f>ROUND('Models Data'!AK322,0)</f>
        <v>961</v>
      </c>
      <c r="AK29" s="213">
        <f>ROUND('Models Data'!AL322,0)</f>
        <v>559</v>
      </c>
      <c r="AL29" s="212">
        <f>ROUND('Models Data'!AM322,0)</f>
        <v>550</v>
      </c>
      <c r="AM29" s="212">
        <f>ROUND('Models Data'!AN322,0)</f>
        <v>559</v>
      </c>
      <c r="AN29" s="212">
        <f>ROUND('Models Data'!AO322,0)</f>
        <v>546</v>
      </c>
      <c r="AO29" s="213">
        <f>ROUND('Models Data'!AP322,0)</f>
        <v>526</v>
      </c>
      <c r="AP29" s="213">
        <f>ROUND('Models Data'!AQ322,0)</f>
        <v>513</v>
      </c>
      <c r="AQ29" s="213">
        <f>ROUND('Models Data'!AR322,0)</f>
        <v>495</v>
      </c>
      <c r="AR29" s="212">
        <f>ROUND('Models Data'!AS322,0)</f>
        <v>463</v>
      </c>
      <c r="AS29" s="493">
        <f>ROUND('Models Data'!AT322,0)</f>
        <v>444</v>
      </c>
      <c r="AT29" s="213">
        <f>ROUND('Models Data'!AU322,0)</f>
        <v>434</v>
      </c>
      <c r="AU29" s="213">
        <f>ROUND('Models Data'!AV322,0)</f>
        <v>410</v>
      </c>
      <c r="AV29" s="370">
        <f>ROUND('Models Data'!AW322,0)</f>
        <v>403</v>
      </c>
      <c r="AW29" s="335">
        <f>ROUND('Models Data'!AX322,0)</f>
        <v>397</v>
      </c>
      <c r="AX29" s="253">
        <f>ROUND('Models Data'!AY322,-2)</f>
        <v>400</v>
      </c>
      <c r="AY29" s="212">
        <f>ROUND('Models Data'!AZ322,-2)</f>
        <v>400</v>
      </c>
      <c r="AZ29" s="212">
        <f>ROUND('Models Data'!BA322,-2)</f>
        <v>400</v>
      </c>
      <c r="BA29" s="212">
        <f>ROUND('Models Data'!BB322,-2)</f>
        <v>300</v>
      </c>
      <c r="BB29" s="212">
        <f>ROUND('Models Data'!BC322,-2)</f>
        <v>300</v>
      </c>
      <c r="BC29" s="212">
        <f>ROUND('Models Data'!BD322,-2)</f>
        <v>300</v>
      </c>
      <c r="BD29" s="212">
        <f>ROUND('Models Data'!BE322,-2)</f>
        <v>300</v>
      </c>
      <c r="BE29" s="212">
        <f>ROUND('Models Data'!BF322,-2)</f>
        <v>300</v>
      </c>
      <c r="BF29" s="212">
        <f>ROUND('Models Data'!BG322,-2)</f>
        <v>300</v>
      </c>
      <c r="BG29" s="212">
        <f>ROUND('Models Data'!BH322,-2)</f>
        <v>300</v>
      </c>
      <c r="BH29" s="212">
        <f>ROUND('Models Data'!BI322,-2)</f>
        <v>300</v>
      </c>
      <c r="BI29" s="212">
        <f>ROUND('Models Data'!BJ322,-2)</f>
        <v>300</v>
      </c>
      <c r="BJ29" s="212">
        <f>ROUND('Models Data'!BK322,-2)</f>
        <v>300</v>
      </c>
      <c r="BK29" s="111">
        <f>ROUND('Models Data'!BL322,-2)</f>
        <v>200</v>
      </c>
      <c r="BL29" s="212">
        <f>ROUND('Models Data'!BM322,-2)</f>
        <v>200</v>
      </c>
      <c r="BM29" s="212">
        <f>ROUND('Models Data'!BN322,-2)</f>
        <v>200</v>
      </c>
      <c r="BN29" s="212">
        <f>ROUND('Models Data'!BO322,-2)</f>
        <v>200</v>
      </c>
      <c r="BO29" s="212">
        <f>ROUND('Models Data'!BP322,-2)</f>
        <v>200</v>
      </c>
      <c r="BP29" s="370">
        <f>ROUND('Models Data'!BQ322,-2)</f>
        <v>200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Data'!C343:V343</f>
        <v>0</v>
      </c>
      <c r="C30" s="145">
        <v>0</v>
      </c>
      <c r="D30" s="145">
        <v>0</v>
      </c>
      <c r="E30" s="146">
        <v>0</v>
      </c>
      <c r="F30" s="147">
        <v>0</v>
      </c>
      <c r="G30" s="148">
        <v>0</v>
      </c>
      <c r="H30" s="147">
        <v>0</v>
      </c>
      <c r="I30" s="147">
        <v>0</v>
      </c>
      <c r="J30" s="149">
        <v>0</v>
      </c>
      <c r="K30" s="148">
        <v>2284</v>
      </c>
      <c r="L30" s="253">
        <v>2247</v>
      </c>
      <c r="M30" s="212">
        <v>2194</v>
      </c>
      <c r="N30" s="212">
        <v>2132</v>
      </c>
      <c r="O30" s="212">
        <v>2147</v>
      </c>
      <c r="P30" s="213">
        <v>2107</v>
      </c>
      <c r="Q30" s="213">
        <v>2238</v>
      </c>
      <c r="R30" s="213">
        <v>2292</v>
      </c>
      <c r="S30" s="213">
        <v>2083</v>
      </c>
      <c r="T30" s="213">
        <v>1910</v>
      </c>
      <c r="U30" s="213">
        <v>1567</v>
      </c>
      <c r="V30" s="268">
        <f>ROUND('Models Data'!W343,0)</f>
        <v>1582</v>
      </c>
      <c r="W30" s="213">
        <f>ROUND('Models Data'!X343,0)</f>
        <v>1522</v>
      </c>
      <c r="X30" s="212">
        <f>ROUND('Models Data'!Y343,0)</f>
        <v>1478</v>
      </c>
      <c r="Y30" s="212">
        <f>ROUND('Models Data'!Z343,0)</f>
        <v>1375</v>
      </c>
      <c r="Z30" s="212">
        <f>ROUND('Models Data'!AA343,0)</f>
        <v>1323</v>
      </c>
      <c r="AA30" s="212">
        <f>ROUND('Models Data'!AB343,0)</f>
        <v>1267</v>
      </c>
      <c r="AB30" s="212">
        <f>ROUND('Models Data'!AC343,0)</f>
        <v>1207</v>
      </c>
      <c r="AC30" s="213">
        <f>ROUND('Models Data'!AD343,0)</f>
        <v>1134</v>
      </c>
      <c r="AD30" s="212">
        <f>ROUND('Models Data'!AE343,0)</f>
        <v>1065</v>
      </c>
      <c r="AE30" s="212">
        <f>ROUND('Models Data'!AF343,0)</f>
        <v>1030</v>
      </c>
      <c r="AF30" s="212">
        <f>ROUND('Models Data'!AG343,0)</f>
        <v>1005</v>
      </c>
      <c r="AG30" s="212">
        <f>ROUND('Models Data'!AH343,0)</f>
        <v>967</v>
      </c>
      <c r="AH30" s="213">
        <f>ROUND('Models Data'!AI343,0)</f>
        <v>952</v>
      </c>
      <c r="AI30" s="213">
        <f>ROUND('Models Data'!AJ343,0)</f>
        <v>909</v>
      </c>
      <c r="AJ30" s="213">
        <f>ROUND('Models Data'!AK343,0)</f>
        <v>881</v>
      </c>
      <c r="AK30" s="213">
        <f>ROUND('Models Data'!AL343,0)</f>
        <v>853</v>
      </c>
      <c r="AL30" s="212">
        <f>ROUND('Models Data'!AM343,0)</f>
        <v>826</v>
      </c>
      <c r="AM30" s="212">
        <f>ROUND('Models Data'!AN343,0)</f>
        <v>802</v>
      </c>
      <c r="AN30" s="212">
        <f>ROUND('Models Data'!AO343,0)</f>
        <v>798</v>
      </c>
      <c r="AO30" s="213">
        <f>ROUND('Models Data'!AP343,0)</f>
        <v>764</v>
      </c>
      <c r="AP30" s="213">
        <f>ROUND('Models Data'!AQ343,0)</f>
        <v>776</v>
      </c>
      <c r="AQ30" s="213">
        <f>ROUND('Models Data'!AR343,0)</f>
        <v>771</v>
      </c>
      <c r="AR30" s="212">
        <f>ROUND('Models Data'!AS343,0)</f>
        <v>761</v>
      </c>
      <c r="AS30" s="493">
        <f>ROUND('Models Data'!AT343,0)</f>
        <v>750</v>
      </c>
      <c r="AT30" s="213">
        <f>ROUND('Models Data'!AU343,0)</f>
        <v>0</v>
      </c>
      <c r="AU30" s="213">
        <f>ROUND('Models Data'!AV343,0)</f>
        <v>0</v>
      </c>
      <c r="AV30" s="370">
        <f>ROUND('Models Data'!AW343,0)</f>
        <v>0</v>
      </c>
      <c r="AW30" s="335">
        <f>ROUND('Models Data'!AX343,0)</f>
        <v>0</v>
      </c>
      <c r="AX30" s="253">
        <f>ROUND('Models Data'!AY343,-2)</f>
        <v>0</v>
      </c>
      <c r="AY30" s="212">
        <f>ROUND('Models Data'!AZ343,-2)</f>
        <v>0</v>
      </c>
      <c r="AZ30" s="212">
        <f>ROUND('Models Data'!BA343,-2)</f>
        <v>0</v>
      </c>
      <c r="BA30" s="212">
        <f>ROUND('Models Data'!BB343,-2)</f>
        <v>0</v>
      </c>
      <c r="BB30" s="212">
        <f>ROUND('Models Data'!BC343,-2)</f>
        <v>0</v>
      </c>
      <c r="BC30" s="212">
        <f>ROUND('Models Data'!BD343,-2)</f>
        <v>0</v>
      </c>
      <c r="BD30" s="212">
        <f>ROUND('Models Data'!BE343,-2)</f>
        <v>0</v>
      </c>
      <c r="BE30" s="212">
        <f>ROUND('Models Data'!BF343,-2)</f>
        <v>0</v>
      </c>
      <c r="BF30" s="212">
        <f>ROUND('Models Data'!BG343,-2)</f>
        <v>0</v>
      </c>
      <c r="BG30" s="212">
        <f>ROUND('Models Data'!BH343,-2)</f>
        <v>0</v>
      </c>
      <c r="BH30" s="212">
        <f>ROUND('Models Data'!BI343,-2)</f>
        <v>0</v>
      </c>
      <c r="BI30" s="212">
        <f>ROUND('Models Data'!BJ343,-2)</f>
        <v>0</v>
      </c>
      <c r="BJ30" s="212">
        <f>ROUND('Models Data'!BK343,-2)</f>
        <v>0</v>
      </c>
      <c r="BK30" s="111">
        <f>ROUND('Models Data'!BL343,-2)</f>
        <v>0</v>
      </c>
      <c r="BL30" s="212">
        <f>ROUND('Models Data'!BM343,-2)</f>
        <v>0</v>
      </c>
      <c r="BM30" s="212">
        <f>ROUND('Models Data'!BN343,-2)</f>
        <v>0</v>
      </c>
      <c r="BN30" s="212">
        <f>ROUND('Models Data'!BO343,-2)</f>
        <v>0</v>
      </c>
      <c r="BO30" s="212">
        <f>ROUND('Models Data'!BP343,-2)</f>
        <v>0</v>
      </c>
      <c r="BP30" s="370">
        <f>ROUND('Models Data'!BQ343,-2)</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Data'!AE364</f>
        <v>20</v>
      </c>
      <c r="AE31" s="212">
        <f>'Models Data'!AF364</f>
        <v>20</v>
      </c>
      <c r="AF31" s="212">
        <f>ROUND('Models Data'!AG364,0)</f>
        <v>20</v>
      </c>
      <c r="AG31" s="212">
        <f>ROUND('Models Data'!AH364,0)</f>
        <v>16</v>
      </c>
      <c r="AH31" s="213">
        <f>ROUND('Models Data'!AI364,0)</f>
        <v>19</v>
      </c>
      <c r="AI31" s="213"/>
      <c r="AJ31" s="213">
        <f>ROUND('Models Data'!AK364,0)</f>
        <v>21</v>
      </c>
      <c r="AK31" s="213">
        <f>ROUND('Models Data'!AL364,0)</f>
        <v>23</v>
      </c>
      <c r="AL31" s="212">
        <f>ROUND('Models Data'!AM364,0)</f>
        <v>24</v>
      </c>
      <c r="AM31" s="212">
        <f>ROUND('Models Data'!AN364,0)</f>
        <v>29</v>
      </c>
      <c r="AN31" s="212">
        <f>ROUND('Models Data'!AO364,0)</f>
        <v>31</v>
      </c>
      <c r="AO31" s="213">
        <f>ROUND('Models Data'!AP364,0)</f>
        <v>36</v>
      </c>
      <c r="AP31" s="213">
        <f>ROUND('Models Data'!AQ364,0)</f>
        <v>42</v>
      </c>
      <c r="AQ31" s="213">
        <f>ROUND('Models Data'!AR364,0)</f>
        <v>43</v>
      </c>
      <c r="AR31" s="212">
        <f>ROUND('Models Data'!AS364,0)</f>
        <v>46</v>
      </c>
      <c r="AS31" s="493">
        <f>ROUND('Models Data'!AT364,0)</f>
        <v>51</v>
      </c>
      <c r="AT31" s="213">
        <f>ROUND('Models Data'!AU364,0)</f>
        <v>49</v>
      </c>
      <c r="AU31" s="213">
        <f>ROUND('Models Data'!AV364,0)</f>
        <v>54</v>
      </c>
      <c r="AV31" s="370">
        <f>ROUND('Models Data'!AW364,0)</f>
        <v>46</v>
      </c>
      <c r="AW31" s="335">
        <f>ROUND('Models Data'!AX364,0)</f>
        <v>51</v>
      </c>
      <c r="AX31" s="253">
        <f>ROUND('Models Data'!AY364,-1)</f>
        <v>50</v>
      </c>
      <c r="AY31" s="212"/>
      <c r="AZ31" s="212">
        <f>ROUND('Models Data'!BA364,-1)</f>
        <v>60</v>
      </c>
      <c r="BA31" s="212"/>
      <c r="BB31" s="212">
        <f>ROUND('Models Data'!BC364,-1)</f>
        <v>70</v>
      </c>
      <c r="BC31" s="212"/>
      <c r="BD31" s="212">
        <f>ROUND('Models Data'!BE364,-1)</f>
        <v>70</v>
      </c>
      <c r="BE31" s="212"/>
      <c r="BF31" s="212">
        <f>ROUND('Models Data'!BG364,-1)</f>
        <v>80</v>
      </c>
      <c r="BG31" s="212"/>
      <c r="BH31" s="212">
        <f>ROUND('Models Data'!BI364,-1)</f>
        <v>80</v>
      </c>
      <c r="BI31" s="212"/>
      <c r="BJ31" s="212">
        <f>ROUND('Models Data'!BK364,-1)</f>
        <v>80</v>
      </c>
      <c r="BK31" s="111">
        <f>ROUND('Models Data'!BL364,-1)</f>
        <v>80</v>
      </c>
      <c r="BL31" s="212">
        <f>ROUND('Models Data'!BM364,-1)</f>
        <v>80</v>
      </c>
      <c r="BM31" s="212">
        <f>ROUND('Models Data'!BN364,-1)</f>
        <v>90</v>
      </c>
      <c r="BN31" s="212">
        <f>ROUND('Models Data'!BO364,-1)</f>
        <v>90</v>
      </c>
      <c r="BO31" s="212">
        <f>ROUND('Models Data'!BP364,-1)</f>
        <v>90</v>
      </c>
      <c r="BP31" s="370">
        <f>ROUND('Models Data'!BQ364,-1)</f>
        <v>90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Data'!C385:V385</f>
        <v>0</v>
      </c>
      <c r="C32" s="145">
        <v>0</v>
      </c>
      <c r="D32" s="145">
        <v>0</v>
      </c>
      <c r="E32" s="146">
        <v>0</v>
      </c>
      <c r="F32" s="147">
        <v>0</v>
      </c>
      <c r="G32" s="148">
        <v>242</v>
      </c>
      <c r="H32" s="147">
        <v>197</v>
      </c>
      <c r="I32" s="147">
        <v>155</v>
      </c>
      <c r="J32" s="149">
        <v>308</v>
      </c>
      <c r="K32" s="148">
        <v>266</v>
      </c>
      <c r="L32" s="253">
        <v>205</v>
      </c>
      <c r="M32" s="212">
        <v>136</v>
      </c>
      <c r="N32" s="212">
        <v>173</v>
      </c>
      <c r="O32" s="212">
        <v>160</v>
      </c>
      <c r="P32" s="213">
        <v>252</v>
      </c>
      <c r="Q32" s="213">
        <v>137</v>
      </c>
      <c r="R32" s="213">
        <v>139</v>
      </c>
      <c r="S32" s="213">
        <v>136</v>
      </c>
      <c r="T32" s="213">
        <v>120</v>
      </c>
      <c r="U32" s="213">
        <v>73</v>
      </c>
      <c r="V32" s="268">
        <f>ROUND('Models Data'!W385,0)</f>
        <v>68</v>
      </c>
      <c r="W32" s="213">
        <f>ROUND('Models Data'!X385,0)</f>
        <v>82</v>
      </c>
      <c r="X32" s="212">
        <f>ROUND('Models Data'!Y385,0)</f>
        <v>67</v>
      </c>
      <c r="Y32" s="212">
        <f>ROUND('Models Data'!Z385,0)</f>
        <v>86</v>
      </c>
      <c r="Z32" s="212">
        <f>ROUND('Models Data'!AA385,0)</f>
        <v>79</v>
      </c>
      <c r="AA32" s="212">
        <f>ROUND('Models Data'!AB385,0)</f>
        <v>74</v>
      </c>
      <c r="AB32" s="212">
        <f>ROUND('Models Data'!AC385,0)</f>
        <v>87</v>
      </c>
      <c r="AC32" s="213">
        <f>ROUND('Models Data'!AD385,0)</f>
        <v>75</v>
      </c>
      <c r="AD32" s="212">
        <f>ROUND('Models Data'!AE385,0)</f>
        <v>363</v>
      </c>
      <c r="AE32" s="212">
        <f>ROUND('Models Data'!AF385,0)</f>
        <v>329</v>
      </c>
      <c r="AF32" s="212">
        <f>ROUND('Models Data'!AG385,0)</f>
        <v>346</v>
      </c>
      <c r="AG32" s="212">
        <f>ROUND('Models Data'!AH385,0)</f>
        <v>348</v>
      </c>
      <c r="AH32" s="213">
        <f>ROUND('Models Data'!AI385,0)</f>
        <v>354</v>
      </c>
      <c r="AI32" s="213">
        <f>ROUND('Models Data'!AJ385,0)</f>
        <v>303</v>
      </c>
      <c r="AJ32" s="213">
        <f>ROUND('Models Data'!AK385,0)</f>
        <v>339</v>
      </c>
      <c r="AK32" s="213">
        <f>ROUND('Models Data'!AL385,0)</f>
        <v>334</v>
      </c>
      <c r="AL32" s="212">
        <f>ROUND('Models Data'!AM385,0)</f>
        <v>375</v>
      </c>
      <c r="AM32" s="212">
        <f>ROUND('Models Data'!AN385,0)</f>
        <v>313</v>
      </c>
      <c r="AN32" s="212">
        <f>ROUND('Models Data'!AO385,0)</f>
        <v>392</v>
      </c>
      <c r="AO32" s="213">
        <f>ROUND('Models Data'!AP385,0)</f>
        <v>338</v>
      </c>
      <c r="AP32" s="213">
        <f>ROUND('Models Data'!AQ385,0)</f>
        <v>659</v>
      </c>
      <c r="AQ32" s="213">
        <f>ROUND('Models Data'!AR385,0)</f>
        <v>724</v>
      </c>
      <c r="AR32" s="212">
        <f>ROUND('Models Data'!AS385,0)</f>
        <v>712</v>
      </c>
      <c r="AS32" s="493">
        <f>ROUND('Models Data'!AT385,0)</f>
        <v>731</v>
      </c>
      <c r="AT32" s="213">
        <f>ROUND('Models Data'!AU385,0)</f>
        <v>675</v>
      </c>
      <c r="AU32" s="213">
        <f>ROUND('Models Data'!AV385,0)</f>
        <v>677</v>
      </c>
      <c r="AV32" s="370">
        <f>ROUND('Models Data'!AW385,0)</f>
        <v>695</v>
      </c>
      <c r="AW32" s="335">
        <f>ROUND('Models Data'!AX385,0)</f>
        <v>717</v>
      </c>
      <c r="AX32" s="253">
        <f>ROUND('Models Data'!AY385,-2)</f>
        <v>700</v>
      </c>
      <c r="AY32" s="212">
        <f>ROUND('Models Data'!AZ385,-2)</f>
        <v>800</v>
      </c>
      <c r="AZ32" s="212">
        <f>ROUND('Models Data'!BA385,-2)</f>
        <v>800</v>
      </c>
      <c r="BA32" s="212">
        <f>ROUND('Models Data'!BB385,-2)</f>
        <v>800</v>
      </c>
      <c r="BB32" s="212">
        <f>ROUND('Models Data'!BC385,-2)</f>
        <v>800</v>
      </c>
      <c r="BC32" s="212">
        <f>ROUND('Models Data'!BD385,-2)</f>
        <v>800</v>
      </c>
      <c r="BD32" s="212">
        <f>ROUND('Models Data'!BE385,-2)</f>
        <v>800</v>
      </c>
      <c r="BE32" s="212">
        <f>ROUND('Models Data'!BF385,-2)</f>
        <v>800</v>
      </c>
      <c r="BF32" s="212">
        <f>ROUND('Models Data'!BG385,-2)</f>
        <v>800</v>
      </c>
      <c r="BG32" s="212">
        <f>ROUND('Models Data'!BH385,-2)</f>
        <v>900</v>
      </c>
      <c r="BH32" s="212">
        <f>ROUND('Models Data'!BI385,-2)</f>
        <v>800</v>
      </c>
      <c r="BI32" s="212">
        <f>ROUND('Models Data'!BJ385,-2)</f>
        <v>900</v>
      </c>
      <c r="BJ32" s="212">
        <f>ROUND('Models Data'!BK385,-2)</f>
        <v>900</v>
      </c>
      <c r="BK32" s="111">
        <f>ROUND('Models Data'!BL385,-2)</f>
        <v>900</v>
      </c>
      <c r="BL32" s="212">
        <f>ROUND('Models Data'!BM385,-2)</f>
        <v>900</v>
      </c>
      <c r="BM32" s="212">
        <f>ROUND('Models Data'!BN385,-2)</f>
        <v>900</v>
      </c>
      <c r="BN32" s="212">
        <f>ROUND('Models Data'!BO385,-2)</f>
        <v>900</v>
      </c>
      <c r="BO32" s="212">
        <f>ROUND('Models Data'!BP385,-2)</f>
        <v>900</v>
      </c>
      <c r="BP32" s="370">
        <f>ROUND('Models Data'!BQ385,-2)</f>
        <v>900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Data'!C406:V406</f>
        <v>n/a</v>
      </c>
      <c r="C33" s="145" t="str">
        <v>n/a</v>
      </c>
      <c r="D33" s="145" t="str">
        <v>n/a</v>
      </c>
      <c r="E33" s="146" t="str">
        <v>n/a</v>
      </c>
      <c r="F33" s="147" t="str">
        <v>n/a</v>
      </c>
      <c r="G33" s="148">
        <v>6070</v>
      </c>
      <c r="H33" s="147">
        <v>5861</v>
      </c>
      <c r="I33" s="147">
        <v>5633</v>
      </c>
      <c r="J33" s="149">
        <v>5682</v>
      </c>
      <c r="K33" s="148">
        <v>6677</v>
      </c>
      <c r="L33" s="253">
        <v>6574</v>
      </c>
      <c r="M33" s="212">
        <v>6360</v>
      </c>
      <c r="N33" s="212">
        <v>6125</v>
      </c>
      <c r="O33" s="212">
        <v>5922</v>
      </c>
      <c r="P33" s="213">
        <v>5681</v>
      </c>
      <c r="Q33" s="213">
        <v>5536</v>
      </c>
      <c r="R33" s="213">
        <v>5318</v>
      </c>
      <c r="S33" s="213">
        <v>4963</v>
      </c>
      <c r="T33" s="213">
        <v>4659</v>
      </c>
      <c r="U33" s="213">
        <v>993</v>
      </c>
      <c r="V33" s="268">
        <f>ROUND('Models Data'!W406,0)</f>
        <v>979</v>
      </c>
      <c r="W33" s="213">
        <f>ROUND('Models Data'!X406,0)</f>
        <v>938</v>
      </c>
      <c r="X33" s="212">
        <f>ROUND('Models Data'!Y406,0)</f>
        <v>913</v>
      </c>
      <c r="Y33" s="212">
        <f>ROUND('Models Data'!Z406,0)</f>
        <v>870</v>
      </c>
      <c r="Z33" s="212">
        <f>ROUND('Models Data'!AA406,0)</f>
        <v>827</v>
      </c>
      <c r="AA33" s="212">
        <f>ROUND('Models Data'!AB406,0)</f>
        <v>803</v>
      </c>
      <c r="AB33" s="212">
        <f>ROUND('Models Data'!AC406,0)</f>
        <v>766</v>
      </c>
      <c r="AC33" s="213">
        <f>ROUND('Models Data'!AD406,0)</f>
        <v>722</v>
      </c>
      <c r="AD33" s="212">
        <f>ROUND('Models Data'!AE406,0)</f>
        <v>630</v>
      </c>
      <c r="AE33" s="212">
        <f>ROUND('Models Data'!AF406,0)</f>
        <v>608</v>
      </c>
      <c r="AF33" s="212">
        <f>ROUND('Models Data'!AG406,0)</f>
        <v>572</v>
      </c>
      <c r="AG33" s="212">
        <f>ROUND('Models Data'!AH406,0)</f>
        <v>554</v>
      </c>
      <c r="AH33" s="213">
        <f>ROUND('Models Data'!AI406,0)</f>
        <v>530</v>
      </c>
      <c r="AI33" s="213">
        <f>ROUND('Models Data'!AJ406,0)</f>
        <v>667</v>
      </c>
      <c r="AJ33" s="213">
        <f>ROUND('Models Data'!AK406,0)</f>
        <v>639</v>
      </c>
      <c r="AK33" s="213">
        <f>ROUND('Models Data'!AL406,0)</f>
        <v>448</v>
      </c>
      <c r="AL33" s="212">
        <f>ROUND('Models Data'!AM406,0)</f>
        <v>414</v>
      </c>
      <c r="AM33" s="212">
        <f>ROUND('Models Data'!AN406,0)</f>
        <v>406</v>
      </c>
      <c r="AN33" s="212">
        <f>ROUND('Models Data'!AO406,0)</f>
        <v>386</v>
      </c>
      <c r="AO33" s="213">
        <f>ROUND('Models Data'!AP406,0)</f>
        <v>365</v>
      </c>
      <c r="AP33" s="213">
        <f>ROUND('Models Data'!AQ406,0)</f>
        <v>351</v>
      </c>
      <c r="AQ33" s="213">
        <f>ROUND('Models Data'!AR406,0)</f>
        <v>334</v>
      </c>
      <c r="AR33" s="212">
        <f>ROUND('Models Data'!AS406,0)</f>
        <v>314</v>
      </c>
      <c r="AS33" s="493">
        <f>ROUND('Models Data'!AT406,0)</f>
        <v>296</v>
      </c>
      <c r="AT33" s="213">
        <f>ROUND('Models Data'!AU406,0)</f>
        <v>182</v>
      </c>
      <c r="AU33" s="213">
        <f>ROUND('Models Data'!AV406,0)</f>
        <v>167</v>
      </c>
      <c r="AV33" s="370">
        <f>ROUND('Models Data'!AW406,0)</f>
        <v>158</v>
      </c>
      <c r="AW33" s="335">
        <f>ROUND('Models Data'!AX406,0)</f>
        <v>155</v>
      </c>
      <c r="AX33" s="253">
        <f>ROUND('Models Data'!AY406,-2)</f>
        <v>100</v>
      </c>
      <c r="AY33" s="212">
        <f>ROUND('Models Data'!AZ406,-2)</f>
        <v>100</v>
      </c>
      <c r="AZ33" s="212">
        <f>ROUND('Models Data'!BA406,-2)</f>
        <v>100</v>
      </c>
      <c r="BA33" s="212">
        <f>ROUND('Models Data'!BB406,-2)</f>
        <v>100</v>
      </c>
      <c r="BB33" s="212">
        <f>ROUND('Models Data'!BC406,-2)</f>
        <v>100</v>
      </c>
      <c r="BC33" s="212">
        <f>ROUND('Models Data'!BD406,-2)</f>
        <v>100</v>
      </c>
      <c r="BD33" s="212">
        <f>ROUND('Models Data'!BE406,-2)</f>
        <v>100</v>
      </c>
      <c r="BE33" s="212">
        <f>ROUND('Models Data'!BF406,-2)</f>
        <v>100</v>
      </c>
      <c r="BF33" s="212">
        <f>ROUND('Models Data'!BG406,-2)</f>
        <v>100</v>
      </c>
      <c r="BG33" s="212">
        <f>ROUND('Models Data'!BH406,-2)</f>
        <v>100</v>
      </c>
      <c r="BH33" s="212">
        <f>ROUND('Models Data'!BI406,-2)</f>
        <v>100</v>
      </c>
      <c r="BI33" s="212">
        <f>ROUND('Models Data'!BJ406,-2)</f>
        <v>100</v>
      </c>
      <c r="BJ33" s="212">
        <f>ROUND('Models Data'!BK406,-2)</f>
        <v>100</v>
      </c>
      <c r="BK33" s="111">
        <f>ROUND('Models Data'!BL406,-2)</f>
        <v>100</v>
      </c>
      <c r="BL33" s="212">
        <f>ROUND('Models Data'!BM406,-2)</f>
        <v>0</v>
      </c>
      <c r="BM33" s="212">
        <f>ROUND('Models Data'!BN406,-2)</f>
        <v>0</v>
      </c>
      <c r="BN33" s="212">
        <f>ROUND('Models Data'!BO406,-2)</f>
        <v>0</v>
      </c>
      <c r="BO33" s="212">
        <f>ROUND('Models Data'!BP406,-2)</f>
        <v>0</v>
      </c>
      <c r="BP33" s="370">
        <f>ROUND('Models Data'!BQ406,-2)</f>
        <v>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Data'!C427:V427</f>
        <v>n/a</v>
      </c>
      <c r="C34" s="151" t="str">
        <v>n/a</v>
      </c>
      <c r="D34" s="151" t="str">
        <v>n/a</v>
      </c>
      <c r="E34" s="151" t="str">
        <v>n/a</v>
      </c>
      <c r="F34" s="152">
        <v>61992.798266600461</v>
      </c>
      <c r="G34" s="153">
        <v>60512</v>
      </c>
      <c r="H34" s="152">
        <v>59716</v>
      </c>
      <c r="I34" s="152">
        <v>58741</v>
      </c>
      <c r="J34" s="151">
        <v>57847</v>
      </c>
      <c r="K34" s="152">
        <v>58004</v>
      </c>
      <c r="L34" s="247">
        <v>57150</v>
      </c>
      <c r="M34" s="2">
        <v>55943</v>
      </c>
      <c r="N34" s="2">
        <v>55035</v>
      </c>
      <c r="O34" s="2">
        <v>53815</v>
      </c>
      <c r="P34" s="209">
        <v>52702</v>
      </c>
      <c r="Q34" s="209">
        <v>51711</v>
      </c>
      <c r="R34" s="209">
        <v>50767</v>
      </c>
      <c r="S34" s="215">
        <v>49347</v>
      </c>
      <c r="T34" s="214">
        <v>48242</v>
      </c>
      <c r="U34" s="209">
        <v>44951</v>
      </c>
      <c r="V34" s="269">
        <f>ROUND('Models Data'!W427,0)</f>
        <v>43820</v>
      </c>
      <c r="W34" s="214">
        <f>ROUND('Models Data'!X427,0)</f>
        <v>42639</v>
      </c>
      <c r="X34" s="2">
        <f>ROUND('Models Data'!Y427,0)</f>
        <v>41389</v>
      </c>
      <c r="Y34" s="2">
        <f>ROUND('Models Data'!Z427,0)</f>
        <v>40053</v>
      </c>
      <c r="Z34" s="2">
        <f>ROUND('Models Data'!AA427,0)</f>
        <v>38783</v>
      </c>
      <c r="AA34" s="2">
        <f>ROUND('Models Data'!AB427,0)</f>
        <v>37581</v>
      </c>
      <c r="AB34" s="2">
        <f>ROUND('Models Data'!AC427,0)</f>
        <v>36312</v>
      </c>
      <c r="AC34" s="209">
        <f>ROUND('Models Data'!AD427,0)</f>
        <v>34963</v>
      </c>
      <c r="AD34" s="2">
        <f>ROUND('Models Data'!AE427,0)</f>
        <v>34024</v>
      </c>
      <c r="AE34" s="2">
        <f>ROUND('Models Data'!AF427,0)</f>
        <v>32679</v>
      </c>
      <c r="AF34" s="2">
        <f>ROUND('Models Data'!AG427,0)</f>
        <v>31415</v>
      </c>
      <c r="AG34" s="2">
        <f>ROUND('Models Data'!AH427,0)</f>
        <v>30176</v>
      </c>
      <c r="AH34" s="209">
        <f>ROUND('Models Data'!AI427,0)</f>
        <v>28979</v>
      </c>
      <c r="AI34" s="209">
        <f>ROUND('Models Data'!AJ427,0)</f>
        <v>27551</v>
      </c>
      <c r="AJ34" s="209">
        <f>ROUND('Models Data'!AK427,0)</f>
        <v>26583</v>
      </c>
      <c r="AK34" s="209">
        <f>ROUND('Models Data'!AL427,0)</f>
        <v>25119</v>
      </c>
      <c r="AL34" s="2">
        <f>ROUND('Models Data'!AM427,0)</f>
        <v>24087</v>
      </c>
      <c r="AM34" s="2">
        <f>ROUND('Models Data'!AN427,0)</f>
        <v>23064</v>
      </c>
      <c r="AN34" s="2">
        <f>ROUND('Models Data'!AO427,0)</f>
        <v>22123</v>
      </c>
      <c r="AO34" s="209">
        <f>ROUND('Models Data'!AP427,0)</f>
        <v>21055</v>
      </c>
      <c r="AP34" s="209">
        <f>ROUND('Models Data'!AQ427,0)</f>
        <v>20574</v>
      </c>
      <c r="AQ34" s="209">
        <f>ROUND('Models Data'!AR427,0)</f>
        <v>19839</v>
      </c>
      <c r="AR34" s="2">
        <f>ROUND('Models Data'!AS427,0)</f>
        <v>18898</v>
      </c>
      <c r="AS34" s="494">
        <f>ROUND('Models Data'!AT427,0)</f>
        <v>18141</v>
      </c>
      <c r="AT34" s="209">
        <f>ROUND('Models Data'!AU427,0)</f>
        <v>16630</v>
      </c>
      <c r="AU34" s="209">
        <f>ROUND('Models Data'!AV427,0)</f>
        <v>15805</v>
      </c>
      <c r="AV34" s="342">
        <f>ROUND('Models Data'!AW427,0)</f>
        <v>15147</v>
      </c>
      <c r="AW34" s="349">
        <f>ROUND('Models Data'!AX427,0)</f>
        <v>14546</v>
      </c>
      <c r="AX34" s="247">
        <f>ROUND('Models Data'!AY427,-2)</f>
        <v>14000</v>
      </c>
      <c r="AY34" s="2">
        <f>ROUND('Models Data'!AZ427,-2)</f>
        <v>13400</v>
      </c>
      <c r="AZ34" s="2">
        <f>ROUND('Models Data'!BA427,-2)</f>
        <v>12900</v>
      </c>
      <c r="BA34" s="2">
        <f>ROUND('Models Data'!BB427,-2)</f>
        <v>12400</v>
      </c>
      <c r="BB34" s="2">
        <f>ROUND('Models Data'!BC427,-2)</f>
        <v>11900</v>
      </c>
      <c r="BC34" s="2">
        <f>ROUND('Models Data'!BD427,-2)</f>
        <v>11500</v>
      </c>
      <c r="BD34" s="2">
        <f>ROUND('Models Data'!BE427,-2)</f>
        <v>11100</v>
      </c>
      <c r="BE34" s="2">
        <f>ROUND('Models Data'!BF427,-2)</f>
        <v>10700</v>
      </c>
      <c r="BF34" s="2">
        <f>ROUND('Models Data'!BG427,-2)</f>
        <v>10300</v>
      </c>
      <c r="BG34" s="2">
        <f>ROUND('Models Data'!BH427,-2)</f>
        <v>10000</v>
      </c>
      <c r="BH34" s="2">
        <f>ROUND('Models Data'!BI427,-2)</f>
        <v>9700</v>
      </c>
      <c r="BI34" s="2">
        <f>ROUND('Models Data'!BJ427,-2)</f>
        <v>9500</v>
      </c>
      <c r="BJ34" s="2">
        <f>ROUND('Models Data'!BK427,-2)</f>
        <v>9200</v>
      </c>
      <c r="BK34" s="121">
        <f>ROUND('Models Data'!BL427,-2)</f>
        <v>9000</v>
      </c>
      <c r="BL34" s="2">
        <f>ROUND('Models Data'!BM427,-2)</f>
        <v>8700</v>
      </c>
      <c r="BM34" s="2">
        <f>ROUND('Models Data'!BN427,-2)</f>
        <v>8600</v>
      </c>
      <c r="BN34" s="2">
        <f>ROUND('Models Data'!BO427,-2)</f>
        <v>8300</v>
      </c>
      <c r="BO34" s="2">
        <f>ROUND('Models Data'!BP427,-2)</f>
        <v>8200</v>
      </c>
      <c r="BP34" s="342">
        <f>ROUND('Models Data'!BQ427,-2)</f>
        <v>7900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372"/>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Data'!C448:V448</f>
        <v>n/a</v>
      </c>
      <c r="C36" s="171" t="str">
        <v>n/a</v>
      </c>
      <c r="D36" s="171" t="str">
        <v>n/a</v>
      </c>
      <c r="E36" s="172" t="str">
        <v>n/a</v>
      </c>
      <c r="F36" s="173">
        <v>1019.6330503209774</v>
      </c>
      <c r="G36" s="174">
        <v>929</v>
      </c>
      <c r="H36" s="173">
        <v>931</v>
      </c>
      <c r="I36" s="173">
        <v>932</v>
      </c>
      <c r="J36" s="171">
        <v>923</v>
      </c>
      <c r="K36" s="171">
        <v>925</v>
      </c>
      <c r="L36" s="257">
        <v>921</v>
      </c>
      <c r="M36" s="80">
        <v>912</v>
      </c>
      <c r="N36" s="80">
        <v>911</v>
      </c>
      <c r="O36" s="80">
        <v>902</v>
      </c>
      <c r="P36" s="207">
        <v>886</v>
      </c>
      <c r="Q36" s="207">
        <v>873</v>
      </c>
      <c r="R36" s="207">
        <v>848</v>
      </c>
      <c r="S36" s="219">
        <v>843</v>
      </c>
      <c r="T36" s="219">
        <v>826</v>
      </c>
      <c r="U36" s="219">
        <v>815</v>
      </c>
      <c r="V36" s="274">
        <f>ROUND('Models Data'!W448,0)</f>
        <v>799</v>
      </c>
      <c r="W36" s="219">
        <f>ROUND('Models Data'!X448,0)</f>
        <v>772</v>
      </c>
      <c r="X36" s="246">
        <f>ROUND('Models Data'!Y448,0)</f>
        <v>747</v>
      </c>
      <c r="Y36" s="246">
        <f>ROUND('Models Data'!Z448,0)</f>
        <v>692</v>
      </c>
      <c r="Z36" s="246">
        <f>ROUND('Models Data'!AA448,0)</f>
        <v>651</v>
      </c>
      <c r="AA36" s="246">
        <f>ROUND('Models Data'!AB448,0)</f>
        <v>623</v>
      </c>
      <c r="AB36" s="246">
        <f>ROUND('Models Data'!AC448,0)</f>
        <v>599</v>
      </c>
      <c r="AC36" s="219">
        <f>ROUND('Models Data'!AD448,0)</f>
        <v>568</v>
      </c>
      <c r="AD36" s="246">
        <f>ROUND('Models Data'!AE448,0)</f>
        <v>333</v>
      </c>
      <c r="AE36" s="246">
        <f>ROUND('Models Data'!AF448,0)</f>
        <v>301</v>
      </c>
      <c r="AF36" s="246">
        <f>ROUND('Models Data'!AG448,0)</f>
        <v>291</v>
      </c>
      <c r="AG36" s="246">
        <f>ROUND('Models Data'!AH448,0)</f>
        <v>269</v>
      </c>
      <c r="AH36" s="219">
        <f>ROUND('Models Data'!AI448,0)</f>
        <v>252</v>
      </c>
      <c r="AI36" s="219">
        <f>ROUND('Models Data'!AJ448,0)</f>
        <v>224</v>
      </c>
      <c r="AJ36" s="219">
        <f>ROUND('Models Data'!AK448,0)</f>
        <v>209</v>
      </c>
      <c r="AK36" s="219">
        <f>ROUND('Models Data'!AL448,0)</f>
        <v>190</v>
      </c>
      <c r="AL36" s="246">
        <f>ROUND('Models Data'!AM448,0)</f>
        <v>184</v>
      </c>
      <c r="AM36" s="246">
        <f>ROUND('Models Data'!AN448,0)</f>
        <v>173</v>
      </c>
      <c r="AN36" s="246">
        <f>ROUND('Models Data'!AO448,0)</f>
        <v>155</v>
      </c>
      <c r="AO36" s="219">
        <f>ROUND('Models Data'!AP448,0)</f>
        <v>144</v>
      </c>
      <c r="AP36" s="219">
        <f>ROUND('Models Data'!AQ448,0)</f>
        <v>166</v>
      </c>
      <c r="AQ36" s="219">
        <f>ROUND('Models Data'!AR448,0)</f>
        <v>167</v>
      </c>
      <c r="AR36" s="246">
        <f>ROUND('Models Data'!AS448,0)</f>
        <v>158</v>
      </c>
      <c r="AS36" s="496">
        <f>ROUND('Models Data'!AT448,0)</f>
        <v>150</v>
      </c>
      <c r="AT36" s="219">
        <f>ROUND('Models Data'!AU448,0)</f>
        <v>128</v>
      </c>
      <c r="AU36" s="219">
        <f>ROUND('Models Data'!AV448,0)</f>
        <v>119</v>
      </c>
      <c r="AV36" s="373">
        <f>ROUND('Models Data'!AW448,0)</f>
        <v>111</v>
      </c>
      <c r="AW36" s="352">
        <f>ROUND('Models Data'!AX448,0)</f>
        <v>117</v>
      </c>
      <c r="AX36" s="437">
        <f>ROUND('Models Data'!AY448,-2)</f>
        <v>100</v>
      </c>
      <c r="AY36" s="246">
        <f>ROUND('Models Data'!AZ448,-2)</f>
        <v>100</v>
      </c>
      <c r="AZ36" s="246">
        <f>ROUND('Models Data'!BA448,-2)</f>
        <v>100</v>
      </c>
      <c r="BA36" s="246">
        <f>ROUND('Models Data'!BB448,-2)</f>
        <v>100</v>
      </c>
      <c r="BB36" s="246">
        <f>ROUND('Models Data'!BC448,-2)</f>
        <v>100</v>
      </c>
      <c r="BC36" s="246">
        <f>ROUND('Models Data'!BD448,-2)</f>
        <v>100</v>
      </c>
      <c r="BD36" s="246">
        <f>ROUND('Models Data'!BE448,-2)</f>
        <v>100</v>
      </c>
      <c r="BE36" s="246">
        <f>ROUND('Models Data'!BF448,-2)</f>
        <v>100</v>
      </c>
      <c r="BF36" s="246">
        <f>ROUND('Models Data'!BG448,-2)</f>
        <v>100</v>
      </c>
      <c r="BG36" s="246">
        <f>ROUND('Models Data'!BH448,-2)</f>
        <v>100</v>
      </c>
      <c r="BH36" s="246">
        <f>ROUND('Models Data'!BI448,-2)</f>
        <v>100</v>
      </c>
      <c r="BI36" s="246">
        <f>ROUND('Models Data'!BJ448,-2)</f>
        <v>100</v>
      </c>
      <c r="BJ36" s="246">
        <f>ROUND('Models Data'!BK448,-2)</f>
        <v>100</v>
      </c>
      <c r="BK36" s="118">
        <f>ROUND('Models Data'!BL448,-2)</f>
        <v>100</v>
      </c>
      <c r="BL36" s="246">
        <f>ROUND('Models Data'!BM448,-2)</f>
        <v>100</v>
      </c>
      <c r="BM36" s="246">
        <f>ROUND('Models Data'!BN448,-2)</f>
        <v>100</v>
      </c>
      <c r="BN36" s="246">
        <f>ROUND('Models Data'!BO448,-2)</f>
        <v>100</v>
      </c>
      <c r="BO36" s="246">
        <f>ROUND('Models Data'!BP448,-2)</f>
        <v>100</v>
      </c>
      <c r="BP36" s="373">
        <f>ROUND('Models Data'!BQ448,-2)</f>
        <v>100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68"/>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Data'!C469:V469</f>
        <v>n/a</v>
      </c>
      <c r="C38" s="151" t="str">
        <v>n/a</v>
      </c>
      <c r="D38" s="175" t="str">
        <v>n/a</v>
      </c>
      <c r="E38" s="154" t="str">
        <v>n/a</v>
      </c>
      <c r="F38" s="176">
        <v>115400.80308503839</v>
      </c>
      <c r="G38" s="153">
        <v>112949</v>
      </c>
      <c r="H38" s="176">
        <v>110837</v>
      </c>
      <c r="I38" s="176">
        <v>108380</v>
      </c>
      <c r="J38" s="177">
        <v>106205</v>
      </c>
      <c r="K38" s="152">
        <v>105143</v>
      </c>
      <c r="L38" s="258">
        <v>103049</v>
      </c>
      <c r="M38" s="208">
        <v>100504</v>
      </c>
      <c r="N38" s="208">
        <v>98430</v>
      </c>
      <c r="O38" s="208">
        <v>95847</v>
      </c>
      <c r="P38" s="220">
        <v>93555</v>
      </c>
      <c r="Q38" s="220">
        <v>91390</v>
      </c>
      <c r="R38" s="220">
        <v>89206</v>
      </c>
      <c r="S38" s="215">
        <v>86597</v>
      </c>
      <c r="T38" s="214">
        <v>84411</v>
      </c>
      <c r="U38" s="209">
        <v>80023</v>
      </c>
      <c r="V38" s="269">
        <f>ROUND('Models Data'!W469,0)</f>
        <v>77865</v>
      </c>
      <c r="W38" s="214">
        <f>ROUND('Models Data'!X469,0)</f>
        <v>75550</v>
      </c>
      <c r="X38" s="292">
        <f>ROUND('Models Data'!Y469,0)</f>
        <v>73168</v>
      </c>
      <c r="Y38" s="292">
        <f>ROUND('Models Data'!Z469,0)</f>
        <v>70859</v>
      </c>
      <c r="Z38" s="292">
        <f>ROUND('Models Data'!AA469,0)</f>
        <v>68630</v>
      </c>
      <c r="AA38" s="292">
        <f>ROUND('Models Data'!AB469,0)</f>
        <v>66581</v>
      </c>
      <c r="AB38" s="292">
        <f>ROUND('Models Data'!AC469,0)</f>
        <v>64538</v>
      </c>
      <c r="AC38" s="214">
        <f>ROUND('Models Data'!AD469,0)</f>
        <v>62904</v>
      </c>
      <c r="AD38" s="292">
        <f>ROUND('Models Data'!AE469,0)</f>
        <v>64842</v>
      </c>
      <c r="AE38" s="292">
        <f>ROUND('Models Data'!AF469,0)</f>
        <v>62740</v>
      </c>
      <c r="AF38" s="292">
        <f>ROUND('Models Data'!AG469,0)</f>
        <v>60850</v>
      </c>
      <c r="AG38" s="292">
        <f>ROUND('Models Data'!AH469,0)</f>
        <v>59003</v>
      </c>
      <c r="AH38" s="214">
        <f>ROUND('Models Data'!AI469,0)</f>
        <v>57322</v>
      </c>
      <c r="AI38" s="214">
        <f>ROUND('Models Data'!AJ469,0)</f>
        <v>55375</v>
      </c>
      <c r="AJ38" s="214">
        <f>ROUND('Models Data'!AK469,0)</f>
        <v>54134</v>
      </c>
      <c r="AK38" s="214">
        <f>ROUND('Models Data'!AL469,0)</f>
        <v>52375</v>
      </c>
      <c r="AL38" s="292">
        <f>ROUND('Models Data'!AM469,0)</f>
        <v>51129</v>
      </c>
      <c r="AM38" s="292">
        <f>ROUND('Models Data'!AN469,0)</f>
        <v>50486</v>
      </c>
      <c r="AN38" s="292">
        <f>ROUND('Models Data'!AO469,0)</f>
        <v>51267</v>
      </c>
      <c r="AO38" s="214">
        <f>ROUND('Models Data'!AP469,0)</f>
        <v>53214</v>
      </c>
      <c r="AP38" s="214">
        <f>ROUND('Models Data'!AQ469,0)</f>
        <v>55109</v>
      </c>
      <c r="AQ38" s="214">
        <f>ROUND('Models Data'!AR469,0)</f>
        <v>55094</v>
      </c>
      <c r="AR38" s="2">
        <f>ROUND('Models Data'!AS469,0)</f>
        <v>54814</v>
      </c>
      <c r="AS38" s="498">
        <f>ROUND('Models Data'!AT469,0)</f>
        <v>54743</v>
      </c>
      <c r="AT38" s="214">
        <f>ROUND('Models Data'!AU469,0)</f>
        <v>54114</v>
      </c>
      <c r="AU38" s="214">
        <f>ROUND('Models Data'!AV469,0)</f>
        <v>54181</v>
      </c>
      <c r="AV38" s="374">
        <f>ROUND('Models Data'!AW469,0)</f>
        <v>54132</v>
      </c>
      <c r="AW38" s="349">
        <f>ROUND('Models Data'!AX469,0)</f>
        <v>54521</v>
      </c>
      <c r="AX38" s="343">
        <f>ROUND('Models Data'!AY469,-2)</f>
        <v>54700</v>
      </c>
      <c r="AY38" s="292">
        <f>ROUND('Models Data'!AZ469,-2)</f>
        <v>54800</v>
      </c>
      <c r="AZ38" s="292">
        <f>ROUND('Models Data'!BA469,-2)</f>
        <v>55000</v>
      </c>
      <c r="BA38" s="292">
        <f>ROUND('Models Data'!BB469,-2)</f>
        <v>55100</v>
      </c>
      <c r="BB38" s="292">
        <f>ROUND('Models Data'!BC469,-2)</f>
        <v>55200</v>
      </c>
      <c r="BC38" s="292">
        <f>ROUND('Models Data'!BD469,-2)</f>
        <v>55300</v>
      </c>
      <c r="BD38" s="292">
        <f>ROUND('Models Data'!BE469,-2)</f>
        <v>55400</v>
      </c>
      <c r="BE38" s="292">
        <f>ROUND('Models Data'!BF469,-2)</f>
        <v>55500</v>
      </c>
      <c r="BF38" s="292">
        <f>ROUND('Models Data'!BG469,-2)</f>
        <v>55600</v>
      </c>
      <c r="BG38" s="292">
        <f>ROUND('Models Data'!BH469,-2)</f>
        <v>55700</v>
      </c>
      <c r="BH38" s="292">
        <f>ROUND('Models Data'!BI469,-2)</f>
        <v>55800</v>
      </c>
      <c r="BI38" s="292">
        <f>ROUND('Models Data'!BJ469,-2)</f>
        <v>55800</v>
      </c>
      <c r="BJ38" s="292">
        <f>ROUND('Models Data'!BK469,-2)</f>
        <v>55900</v>
      </c>
      <c r="BK38" s="121">
        <f>ROUND('Models Data'!BL469,-2)</f>
        <v>56000</v>
      </c>
      <c r="BL38" s="292">
        <f>ROUND('Models Data'!BM469,-2)</f>
        <v>56000</v>
      </c>
      <c r="BM38" s="292">
        <f>ROUND('Models Data'!BN469,-2)</f>
        <v>56000</v>
      </c>
      <c r="BN38" s="292">
        <f>ROUND('Models Data'!BO469,-2)</f>
        <v>56000</v>
      </c>
      <c r="BO38" s="292">
        <f>ROUND('Models Data'!BP469,-2)</f>
        <v>56000</v>
      </c>
      <c r="BP38" s="374">
        <f>ROUND('Models Data'!BQ469,-2)</f>
        <v>56000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126</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97"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101" t="s">
        <v>14</v>
      </c>
      <c r="AU81" s="476" t="s">
        <v>15</v>
      </c>
      <c r="AV81" s="311" t="s">
        <v>14</v>
      </c>
      <c r="AW81" s="294" t="s">
        <v>15</v>
      </c>
      <c r="AX81" s="26"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6"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1">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2">
        <v>2022</v>
      </c>
      <c r="AU82" s="477">
        <v>2022</v>
      </c>
      <c r="AV82" s="478">
        <v>2023</v>
      </c>
      <c r="AW82" s="347">
        <v>2023</v>
      </c>
      <c r="AX82" s="482">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482">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5"/>
      <c r="AC83" s="385"/>
      <c r="AD83" s="386"/>
      <c r="AE83" s="386"/>
      <c r="AF83" s="386"/>
      <c r="AG83" s="386"/>
      <c r="AH83" s="385"/>
      <c r="AI83" s="385"/>
      <c r="AJ83" s="385"/>
      <c r="AK83" s="385"/>
      <c r="AL83" s="385"/>
      <c r="AM83" s="385"/>
      <c r="AN83" s="385"/>
      <c r="AO83" s="385"/>
      <c r="AP83" s="385"/>
      <c r="AQ83" s="385"/>
      <c r="AR83" s="385"/>
      <c r="AS83" s="474"/>
      <c r="AT83" s="386"/>
      <c r="AU83" s="472"/>
      <c r="AV83" s="479"/>
      <c r="AW83" s="351"/>
      <c r="AX83" s="483"/>
      <c r="AY83" s="48"/>
      <c r="AZ83" s="48"/>
      <c r="BA83" s="48"/>
      <c r="BB83" s="48"/>
      <c r="BC83" s="48"/>
      <c r="BD83" s="48"/>
      <c r="BE83" s="48"/>
      <c r="BF83" s="48"/>
      <c r="BG83" s="48"/>
      <c r="BH83" s="48"/>
      <c r="BI83" s="48"/>
      <c r="BJ83" s="48"/>
      <c r="BK83" s="48"/>
      <c r="BL83" s="48"/>
      <c r="BM83" s="483"/>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Data'!C490:V490</f>
        <v>n/a</v>
      </c>
      <c r="C84" s="145" t="str">
        <v>n/a</v>
      </c>
      <c r="D84" s="145" t="str">
        <v>n/a</v>
      </c>
      <c r="E84" s="146" t="str">
        <v>n/a</v>
      </c>
      <c r="F84" s="145">
        <v>65907.15177702131</v>
      </c>
      <c r="G84" s="194">
        <v>65427</v>
      </c>
      <c r="H84" s="147">
        <v>64383</v>
      </c>
      <c r="I84" s="147">
        <v>63287</v>
      </c>
      <c r="J84" s="145">
        <v>62043</v>
      </c>
      <c r="K84" s="148">
        <v>60877</v>
      </c>
      <c r="L84" s="282">
        <v>59711</v>
      </c>
      <c r="M84" s="38">
        <v>58356</v>
      </c>
      <c r="N84" s="38">
        <v>57183</v>
      </c>
      <c r="O84" s="38">
        <v>55735</v>
      </c>
      <c r="P84" s="205">
        <v>54430</v>
      </c>
      <c r="Q84" s="205">
        <v>53087</v>
      </c>
      <c r="R84" s="38">
        <v>51747</v>
      </c>
      <c r="S84" s="205">
        <v>50240</v>
      </c>
      <c r="T84" s="213">
        <v>48925</v>
      </c>
      <c r="U84" s="213">
        <v>47446</v>
      </c>
      <c r="V84" s="290">
        <f>ROUND('Models Data'!W490,0)</f>
        <v>46076</v>
      </c>
      <c r="W84" s="240">
        <f>ROUND('Models Data'!X490,0)</f>
        <v>44622</v>
      </c>
      <c r="X84" s="388">
        <f>ROUND('Models Data'!Y490,0)</f>
        <v>43109</v>
      </c>
      <c r="Y84" s="389">
        <f>ROUND('Models Data'!Z490,0)</f>
        <v>41631</v>
      </c>
      <c r="Z84" s="388">
        <f>ROUND('Models Data'!AA490,0)</f>
        <v>40198</v>
      </c>
      <c r="AA84" s="390">
        <f>ROUND('Models Data'!AB490,0)</f>
        <v>38806</v>
      </c>
      <c r="AB84" s="389">
        <f>ROUND('Models Data'!AC490,0)</f>
        <v>37427</v>
      </c>
      <c r="AC84" s="389">
        <f>ROUND('Models Data'!AD490,0)</f>
        <v>35971</v>
      </c>
      <c r="AD84" s="388">
        <f>ROUND('Models Data'!AE490,0)</f>
        <v>34630</v>
      </c>
      <c r="AE84" s="388">
        <f>ROUND('Models Data'!AF490,0)</f>
        <v>33124</v>
      </c>
      <c r="AF84" s="388">
        <f>ROUND('Models Data'!AG490,0)</f>
        <v>31878</v>
      </c>
      <c r="AG84" s="388">
        <f>ROUND('Models Data'!AH490,0)</f>
        <v>30567</v>
      </c>
      <c r="AH84" s="389">
        <f>ROUND('Models Data'!AI490,0)</f>
        <v>29346</v>
      </c>
      <c r="AI84" s="389">
        <f>ROUND('Models Data'!AJ490,0)</f>
        <v>28027</v>
      </c>
      <c r="AJ84" s="389">
        <f>ROUND('Models Data'!AK490,0)</f>
        <v>27155</v>
      </c>
      <c r="AK84" s="389">
        <f>ROUND('Models Data'!AL490,0)</f>
        <v>26045</v>
      </c>
      <c r="AL84" s="389">
        <f>ROUND('Models Data'!AM490,0)</f>
        <v>25116</v>
      </c>
      <c r="AM84" s="389">
        <f>ROUND('Models Data'!AN490,0)</f>
        <v>24211</v>
      </c>
      <c r="AN84" s="389">
        <f>ROUND('Models Data'!AO490,0)</f>
        <v>23348</v>
      </c>
      <c r="AO84" s="389">
        <f>ROUND('Models Data'!AP490,0)</f>
        <v>22456</v>
      </c>
      <c r="AP84" s="389">
        <f>ROUND('Models Data'!AQ490,0)</f>
        <v>21662</v>
      </c>
      <c r="AQ84" s="389">
        <f>ROUND('Models Data'!AR490,0)</f>
        <v>20969</v>
      </c>
      <c r="AR84" s="389">
        <f>ROUND('Models Data'!AS490,0)</f>
        <v>20126</v>
      </c>
      <c r="AS84" s="389">
        <f>ROUND('Models Data'!AT490,0)</f>
        <v>19415</v>
      </c>
      <c r="AT84" s="388">
        <f>ROUND('Models Data'!AU490,0)</f>
        <v>18684</v>
      </c>
      <c r="AU84" s="390">
        <f>ROUND('Models Data'!AV490,0)</f>
        <v>18020</v>
      </c>
      <c r="AV84" s="205">
        <f>ROUND('Models Data'!AW490,0)</f>
        <v>17507</v>
      </c>
      <c r="AW84" s="335">
        <f>ROUND('Models Data'!AX490,0)</f>
        <v>17061</v>
      </c>
      <c r="AX84" s="484">
        <f>ROUND('Models Data'!AY490,-2)</f>
        <v>16600</v>
      </c>
      <c r="AY84" s="38">
        <f>ROUND('Models Data'!AZ490,-2)</f>
        <v>16200</v>
      </c>
      <c r="AZ84" s="38">
        <f>ROUND('Models Data'!BA490,-2)</f>
        <v>15800</v>
      </c>
      <c r="BA84" s="38">
        <f>ROUND('Models Data'!BB490,-2)</f>
        <v>15400</v>
      </c>
      <c r="BB84" s="38">
        <f>ROUND('Models Data'!BC490,-2)</f>
        <v>15100</v>
      </c>
      <c r="BC84" s="38">
        <f>ROUND('Models Data'!BD490,-2)</f>
        <v>14800</v>
      </c>
      <c r="BD84" s="38">
        <f>ROUND('Models Data'!BE490,-2)</f>
        <v>14600</v>
      </c>
      <c r="BE84" s="38">
        <f>ROUND('Models Data'!BF490,-2)</f>
        <v>14400</v>
      </c>
      <c r="BF84" s="38">
        <f>ROUND('Models Data'!BG490,-2)</f>
        <v>14200</v>
      </c>
      <c r="BG84" s="38">
        <f>ROUND('Models Data'!BH490,-2)</f>
        <v>14000</v>
      </c>
      <c r="BH84" s="38">
        <f>ROUND('Models Data'!BI490,-2)</f>
        <v>13800</v>
      </c>
      <c r="BI84" s="38">
        <f>ROUND('Models Data'!BJ490,-2)</f>
        <v>13700</v>
      </c>
      <c r="BJ84" s="38">
        <f>ROUND('Models Data'!BK490,-2)</f>
        <v>13600</v>
      </c>
      <c r="BK84" s="38">
        <f>ROUND('Models Data'!BL490,-2)</f>
        <v>13500</v>
      </c>
      <c r="BL84" s="38">
        <f>ROUND('Models Data'!BM490,-2)</f>
        <v>13400</v>
      </c>
      <c r="BM84" s="484">
        <f>ROUND('Models Data'!BN490,-2)</f>
        <v>13300</v>
      </c>
      <c r="BN84" s="38">
        <f>ROUND('Models Data'!BO490,-2)</f>
        <v>13200</v>
      </c>
      <c r="BO84" s="38">
        <f>ROUND('Models Data'!BP490,-2)</f>
        <v>13100</v>
      </c>
      <c r="BP84" s="375">
        <f>ROUND('Models Data'!BQ490,-2)</f>
        <v>13000</v>
      </c>
    </row>
    <row r="85" spans="1:116" s="65" customFormat="1" ht="16.25" customHeight="1" thickBot="1" x14ac:dyDescent="0.4">
      <c r="A85" s="64" t="s">
        <v>60</v>
      </c>
      <c r="B85" s="193" t="str">
        <f t="array" ref="B85:U85">'Models Data'!C511:V511</f>
        <v>n/a</v>
      </c>
      <c r="C85" s="145" t="str">
        <v>n/a</v>
      </c>
      <c r="D85" s="145" t="str">
        <v>n/a</v>
      </c>
      <c r="E85" s="146" t="str">
        <v>n/a</v>
      </c>
      <c r="F85" s="145">
        <v>11214.459809298793</v>
      </c>
      <c r="G85" s="194">
        <v>11068</v>
      </c>
      <c r="H85" s="147">
        <v>10770</v>
      </c>
      <c r="I85" s="147">
        <v>10577</v>
      </c>
      <c r="J85" s="145">
        <v>10478</v>
      </c>
      <c r="K85" s="148">
        <v>10359</v>
      </c>
      <c r="L85" s="282">
        <v>10189</v>
      </c>
      <c r="M85" s="38">
        <v>10069</v>
      </c>
      <c r="N85" s="38">
        <v>9948</v>
      </c>
      <c r="O85" s="38">
        <v>9813</v>
      </c>
      <c r="P85" s="205">
        <v>9667</v>
      </c>
      <c r="Q85" s="205">
        <v>9466</v>
      </c>
      <c r="R85" s="38">
        <v>9283</v>
      </c>
      <c r="S85" s="205">
        <v>9188</v>
      </c>
      <c r="T85" s="213">
        <v>9099</v>
      </c>
      <c r="U85" s="213">
        <v>8999</v>
      </c>
      <c r="V85" s="290">
        <f>ROUND('Models Data'!W511,0)</f>
        <v>8915</v>
      </c>
      <c r="W85" s="240">
        <f>ROUND('Models Data'!X511,0)</f>
        <v>8753</v>
      </c>
      <c r="X85" s="388">
        <f>ROUND('Models Data'!Y511,0)</f>
        <v>8631</v>
      </c>
      <c r="Y85" s="389">
        <f>ROUND('Models Data'!Z511,0)</f>
        <v>8532</v>
      </c>
      <c r="Z85" s="388">
        <f>ROUND('Models Data'!AA511,0)</f>
        <v>8425</v>
      </c>
      <c r="AA85" s="390">
        <f>ROUND('Models Data'!AB511,0)</f>
        <v>8379</v>
      </c>
      <c r="AB85" s="389">
        <f>ROUND('Models Data'!AC511,0)</f>
        <v>8356</v>
      </c>
      <c r="AC85" s="389">
        <f>ROUND('Models Data'!AD511,0)</f>
        <v>8870</v>
      </c>
      <c r="AD85" s="388">
        <f>ROUND('Models Data'!AE511,0)</f>
        <v>8944</v>
      </c>
      <c r="AE85" s="388">
        <f>ROUND('Models Data'!AF511,0)</f>
        <v>8986</v>
      </c>
      <c r="AF85" s="388">
        <f>ROUND('Models Data'!AG511,0)</f>
        <v>8957</v>
      </c>
      <c r="AG85" s="388">
        <f>ROUND('Models Data'!AH511,0)</f>
        <v>9017</v>
      </c>
      <c r="AH85" s="389">
        <f>ROUND('Models Data'!AI511,0)</f>
        <v>9109</v>
      </c>
      <c r="AI85" s="389">
        <f>ROUND('Models Data'!AJ511,0)</f>
        <v>9149</v>
      </c>
      <c r="AJ85" s="389">
        <f>ROUND('Models Data'!AK511,0)</f>
        <v>9289</v>
      </c>
      <c r="AK85" s="389">
        <f>ROUND('Models Data'!AL511,0)</f>
        <v>9427</v>
      </c>
      <c r="AL85" s="389">
        <f>ROUND('Models Data'!AM511,0)</f>
        <v>9624</v>
      </c>
      <c r="AM85" s="389">
        <f>ROUND('Models Data'!AN511,0)</f>
        <v>10379</v>
      </c>
      <c r="AN85" s="389">
        <f>ROUND('Models Data'!AO511,0)</f>
        <v>12555</v>
      </c>
      <c r="AO85" s="389">
        <f>ROUND('Models Data'!AP511,0)</f>
        <v>15998</v>
      </c>
      <c r="AP85" s="389">
        <f>ROUND('Models Data'!AQ511,0)</f>
        <v>19112</v>
      </c>
      <c r="AQ85" s="389">
        <f>ROUND('Models Data'!AR511,0)</f>
        <v>20160</v>
      </c>
      <c r="AR85" s="389">
        <f>ROUND('Models Data'!AS511,0)</f>
        <v>21127</v>
      </c>
      <c r="AS85" s="389">
        <f>ROUND('Models Data'!AT511,0)</f>
        <v>22165</v>
      </c>
      <c r="AT85" s="388">
        <f>ROUND('Models Data'!AU511,0)</f>
        <v>23345</v>
      </c>
      <c r="AU85" s="390">
        <f>ROUND('Models Data'!AV511,0)</f>
        <v>24455</v>
      </c>
      <c r="AV85" s="205">
        <f>ROUND('Models Data'!AW511,0)</f>
        <v>25246</v>
      </c>
      <c r="AW85" s="335">
        <f>ROUND('Models Data'!AX511,0)</f>
        <v>26382</v>
      </c>
      <c r="AX85" s="484">
        <f>ROUND('Models Data'!AY511,-2)</f>
        <v>27300</v>
      </c>
      <c r="AY85" s="38">
        <f>ROUND('Models Data'!AZ511,-2)</f>
        <v>28100</v>
      </c>
      <c r="AZ85" s="38">
        <f>ROUND('Models Data'!BA511,-2)</f>
        <v>29000</v>
      </c>
      <c r="BA85" s="38">
        <f>ROUND('Models Data'!BB511,-2)</f>
        <v>29700</v>
      </c>
      <c r="BB85" s="38">
        <f>ROUND('Models Data'!BC511,-2)</f>
        <v>30400</v>
      </c>
      <c r="BC85" s="38">
        <f>ROUND('Models Data'!BD511,-2)</f>
        <v>31000</v>
      </c>
      <c r="BD85" s="38">
        <f>ROUND('Models Data'!BE511,-2)</f>
        <v>31600</v>
      </c>
      <c r="BE85" s="38">
        <f>ROUND('Models Data'!BF511,-2)</f>
        <v>32200</v>
      </c>
      <c r="BF85" s="38">
        <f>ROUND('Models Data'!BG511,-2)</f>
        <v>32700</v>
      </c>
      <c r="BG85" s="38">
        <f>ROUND('Models Data'!BH511,-2)</f>
        <v>33200</v>
      </c>
      <c r="BH85" s="38">
        <f>ROUND('Models Data'!BI511,-2)</f>
        <v>33600</v>
      </c>
      <c r="BI85" s="38">
        <f>ROUND('Models Data'!BJ511,-2)</f>
        <v>34000</v>
      </c>
      <c r="BJ85" s="38">
        <f>ROUND('Models Data'!BK511,-2)</f>
        <v>34400</v>
      </c>
      <c r="BK85" s="38">
        <f>ROUND('Models Data'!BL511,-2)</f>
        <v>34800</v>
      </c>
      <c r="BL85" s="38">
        <f>ROUND('Models Data'!BM511,-2)</f>
        <v>35100</v>
      </c>
      <c r="BM85" s="484">
        <f>ROUND('Models Data'!BN511,-2)</f>
        <v>35400</v>
      </c>
      <c r="BN85" s="38">
        <f>ROUND('Models Data'!BO511,-2)</f>
        <v>35700</v>
      </c>
      <c r="BO85" s="38">
        <f>ROUND('Models Data'!BP511,-2)</f>
        <v>35900</v>
      </c>
      <c r="BP85" s="375">
        <f>ROUND('Models Data'!BQ511,-2)</f>
        <v>36100</v>
      </c>
    </row>
    <row r="86" spans="1:116" s="18" customFormat="1" ht="16.25" customHeight="1" thickBot="1" x14ac:dyDescent="0.4">
      <c r="A86" s="66" t="s">
        <v>74</v>
      </c>
      <c r="B86" s="151" t="str">
        <f t="array" ref="B86:U86">'Models Data'!C532:V532</f>
        <v>n/a</v>
      </c>
      <c r="C86" s="151" t="str">
        <v>n/a</v>
      </c>
      <c r="D86" s="175" t="str">
        <v>n/a</v>
      </c>
      <c r="E86" s="154" t="str">
        <v>n/a</v>
      </c>
      <c r="F86" s="177">
        <v>77121.611586320098</v>
      </c>
      <c r="G86" s="195">
        <v>76495</v>
      </c>
      <c r="H86" s="176">
        <v>75153</v>
      </c>
      <c r="I86" s="176">
        <v>73864</v>
      </c>
      <c r="J86" s="177">
        <v>72521</v>
      </c>
      <c r="K86" s="152">
        <v>71236</v>
      </c>
      <c r="L86" s="258">
        <v>69900</v>
      </c>
      <c r="M86" s="208">
        <v>68425</v>
      </c>
      <c r="N86" s="208">
        <v>67131</v>
      </c>
      <c r="O86" s="208">
        <v>65548</v>
      </c>
      <c r="P86" s="220">
        <v>64097</v>
      </c>
      <c r="Q86" s="220">
        <v>62553</v>
      </c>
      <c r="R86" s="208">
        <v>61030</v>
      </c>
      <c r="S86" s="220">
        <v>59428</v>
      </c>
      <c r="T86" s="231">
        <v>58024</v>
      </c>
      <c r="U86" s="214">
        <v>56445</v>
      </c>
      <c r="V86" s="391">
        <f>ROUND('Models Data'!W532,0)</f>
        <v>54991</v>
      </c>
      <c r="W86" s="392">
        <f>ROUND('Models Data'!X532,0)</f>
        <v>53375</v>
      </c>
      <c r="X86" s="393">
        <f>ROUND('Models Data'!Y532,0)</f>
        <v>51740</v>
      </c>
      <c r="Y86" s="392">
        <f>ROUND('Models Data'!Z532,0)</f>
        <v>50163</v>
      </c>
      <c r="Z86" s="393">
        <f>ROUND('Models Data'!AA532,0)</f>
        <v>48623</v>
      </c>
      <c r="AA86" s="394">
        <f>ROUND('Models Data'!AB532,0)</f>
        <v>47185</v>
      </c>
      <c r="AB86" s="392">
        <f>ROUND('Models Data'!AC532,0)</f>
        <v>45783</v>
      </c>
      <c r="AC86" s="392">
        <f>ROUND('Models Data'!AD532,0)</f>
        <v>44841</v>
      </c>
      <c r="AD86" s="393">
        <f>ROUND('Models Data'!AE532,0)</f>
        <v>43574</v>
      </c>
      <c r="AE86" s="393">
        <f>ROUND('Models Data'!AF532,0)</f>
        <v>42110</v>
      </c>
      <c r="AF86" s="393">
        <f>ROUND('Models Data'!AG532,0)</f>
        <v>40835</v>
      </c>
      <c r="AG86" s="393">
        <f>ROUND('Models Data'!AH532,0)</f>
        <v>39584</v>
      </c>
      <c r="AH86" s="392">
        <f>ROUND('Models Data'!AI532,0)</f>
        <v>38455</v>
      </c>
      <c r="AI86" s="392">
        <f>ROUND('Models Data'!AJ532,0)</f>
        <v>37176</v>
      </c>
      <c r="AJ86" s="392">
        <f>ROUND('Models Data'!AK532,0)</f>
        <v>36444</v>
      </c>
      <c r="AK86" s="392">
        <f>ROUND('Models Data'!AL532,0)</f>
        <v>35472</v>
      </c>
      <c r="AL86" s="392">
        <f>ROUND('Models Data'!AM532,0)</f>
        <v>34740</v>
      </c>
      <c r="AM86" s="392">
        <f>ROUND('Models Data'!AN532,0)</f>
        <v>34590</v>
      </c>
      <c r="AN86" s="392">
        <f>ROUND('Models Data'!AO532,0)</f>
        <v>35903</v>
      </c>
      <c r="AO86" s="392">
        <f>ROUND('Models Data'!AP532,0)</f>
        <v>38454</v>
      </c>
      <c r="AP86" s="392">
        <f>ROUND('Models Data'!AQ532,0)</f>
        <v>40774</v>
      </c>
      <c r="AQ86" s="392">
        <f>ROUND('Models Data'!AR532,0)</f>
        <v>41129</v>
      </c>
      <c r="AR86" s="421">
        <f>ROUND('Models Data'!AS532,0)</f>
        <v>41253</v>
      </c>
      <c r="AS86" s="421">
        <f>ROUND('Models Data'!AT532,0)</f>
        <v>41580</v>
      </c>
      <c r="AT86" s="393">
        <f>ROUND('Models Data'!AU532,0)</f>
        <v>42029</v>
      </c>
      <c r="AU86" s="394">
        <f>ROUND('Models Data'!AV532,0)</f>
        <v>42475</v>
      </c>
      <c r="AV86" s="480">
        <f>ROUND('Models Data'!AW532,0)</f>
        <v>42753</v>
      </c>
      <c r="AW86" s="349">
        <f>ROUND('Models Data'!AX532,0)</f>
        <v>43443</v>
      </c>
      <c r="AX86" s="485">
        <f>ROUND('Models Data'!AY532,-2)</f>
        <v>43900</v>
      </c>
      <c r="AY86" s="112">
        <f>ROUND('Models Data'!AZ532,-2)</f>
        <v>44300</v>
      </c>
      <c r="AZ86" s="112">
        <f>ROUND('Models Data'!BA532,-2)</f>
        <v>44700</v>
      </c>
      <c r="BA86" s="112">
        <f>ROUND('Models Data'!BB532,-2)</f>
        <v>45100</v>
      </c>
      <c r="BB86" s="112">
        <f>ROUND('Models Data'!BC532,-2)</f>
        <v>45500</v>
      </c>
      <c r="BC86" s="112">
        <f>ROUND('Models Data'!BD532,-2)</f>
        <v>45900</v>
      </c>
      <c r="BD86" s="112">
        <f>ROUND('Models Data'!BE532,-2)</f>
        <v>46200</v>
      </c>
      <c r="BE86" s="112">
        <f>ROUND('Models Data'!BF532,-2)</f>
        <v>46500</v>
      </c>
      <c r="BF86" s="112">
        <f>ROUND('Models Data'!BG532,-2)</f>
        <v>46900</v>
      </c>
      <c r="BG86" s="112">
        <f>ROUND('Models Data'!BH532,-2)</f>
        <v>47200</v>
      </c>
      <c r="BH86" s="112">
        <f>ROUND('Models Data'!BI532,-2)</f>
        <v>47500</v>
      </c>
      <c r="BI86" s="112">
        <f>ROUND('Models Data'!BJ532,-2)</f>
        <v>47700</v>
      </c>
      <c r="BJ86" s="112">
        <f>ROUND('Models Data'!BK532,-2)</f>
        <v>48000</v>
      </c>
      <c r="BK86" s="112">
        <f>ROUND('Models Data'!BL532,-2)</f>
        <v>48200</v>
      </c>
      <c r="BL86" s="112">
        <f>ROUND('Models Data'!BM532,-2)</f>
        <v>48500</v>
      </c>
      <c r="BM86" s="485">
        <f>ROUND('Models Data'!BN532,-2)</f>
        <v>48700</v>
      </c>
      <c r="BN86" s="112">
        <f>ROUND('Models Data'!BO532,-2)</f>
        <v>48900</v>
      </c>
      <c r="BO86" s="112">
        <f>ROUND('Models Data'!BP532,-2)</f>
        <v>49000</v>
      </c>
      <c r="BP86" s="441">
        <f>ROUND('Models Data'!BQ532,-2)</f>
        <v>49200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7"/>
      <c r="AC87" s="397"/>
      <c r="AD87" s="396"/>
      <c r="AE87" s="396"/>
      <c r="AF87" s="396"/>
      <c r="AG87" s="396"/>
      <c r="AH87" s="397"/>
      <c r="AI87" s="397"/>
      <c r="AJ87" s="397"/>
      <c r="AK87" s="397"/>
      <c r="AL87" s="397"/>
      <c r="AM87" s="397"/>
      <c r="AN87" s="397"/>
      <c r="AO87" s="397"/>
      <c r="AP87" s="397"/>
      <c r="AQ87" s="397"/>
      <c r="AR87" s="397"/>
      <c r="AS87" s="397"/>
      <c r="AT87" s="396"/>
      <c r="AU87" s="398"/>
      <c r="AV87" s="481"/>
      <c r="AW87" s="352"/>
      <c r="AX87" s="486"/>
      <c r="AY87" s="124"/>
      <c r="AZ87" s="124"/>
      <c r="BA87" s="124"/>
      <c r="BB87" s="124"/>
      <c r="BC87" s="124"/>
      <c r="BD87" s="124"/>
      <c r="BE87" s="124"/>
      <c r="BF87" s="124"/>
      <c r="BG87" s="124"/>
      <c r="BH87" s="124"/>
      <c r="BI87" s="124"/>
      <c r="BJ87" s="124"/>
      <c r="BK87" s="124"/>
      <c r="BL87" s="124"/>
      <c r="BM87" s="486"/>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Data'!C553:V553</f>
        <v>0</v>
      </c>
      <c r="C88" s="200">
        <v>0</v>
      </c>
      <c r="D88" s="200">
        <v>0</v>
      </c>
      <c r="E88" s="201">
        <v>0</v>
      </c>
      <c r="F88" s="200">
        <v>4731.2177675489065</v>
      </c>
      <c r="G88" s="202">
        <v>4645</v>
      </c>
      <c r="H88" s="203">
        <v>4520</v>
      </c>
      <c r="I88" s="203">
        <v>4350</v>
      </c>
      <c r="J88" s="204">
        <v>4217</v>
      </c>
      <c r="K88" s="278">
        <v>4077</v>
      </c>
      <c r="L88" s="283">
        <v>3937</v>
      </c>
      <c r="M88" s="223">
        <v>3813</v>
      </c>
      <c r="N88" s="223">
        <v>3646</v>
      </c>
      <c r="O88" s="223">
        <v>3466</v>
      </c>
      <c r="P88" s="224">
        <v>3302</v>
      </c>
      <c r="Q88" s="224">
        <v>3150</v>
      </c>
      <c r="R88" s="223">
        <v>2967</v>
      </c>
      <c r="S88" s="224">
        <v>2810</v>
      </c>
      <c r="T88" s="224">
        <v>2678</v>
      </c>
      <c r="U88" s="224">
        <v>2520</v>
      </c>
      <c r="V88" s="395">
        <f>ROUND('Models Data'!W553,0)</f>
        <v>2362</v>
      </c>
      <c r="W88" s="241">
        <f>ROUND('Models Data'!X553,0)</f>
        <v>2219</v>
      </c>
      <c r="X88" s="396">
        <f>ROUND('Models Data'!Y553,0)</f>
        <v>2065</v>
      </c>
      <c r="Y88" s="397">
        <f>ROUND('Models Data'!Z553,0)</f>
        <v>1911</v>
      </c>
      <c r="Z88" s="396">
        <f>ROUND('Models Data'!AA553,0)</f>
        <v>1767</v>
      </c>
      <c r="AA88" s="398">
        <f>ROUND('Models Data'!AB553,0)</f>
        <v>1627</v>
      </c>
      <c r="AB88" s="397">
        <f>ROUND('Models Data'!AC553,0)</f>
        <v>1501</v>
      </c>
      <c r="AC88" s="397">
        <f>ROUND('Models Data'!AD553,0)</f>
        <v>1377</v>
      </c>
      <c r="AD88" s="396">
        <f>ROUND('Models Data'!AE553,0)</f>
        <v>1264</v>
      </c>
      <c r="AE88" s="396">
        <f>ROUND('Models Data'!AF553,0)</f>
        <v>1138</v>
      </c>
      <c r="AF88" s="396">
        <f>ROUND('Models Data'!AG553,0)</f>
        <v>1044</v>
      </c>
      <c r="AG88" s="396">
        <f>ROUND('Models Data'!AH553,0)</f>
        <v>944</v>
      </c>
      <c r="AH88" s="397">
        <f>ROUND('Models Data'!AI553,0)</f>
        <v>842</v>
      </c>
      <c r="AI88" s="397">
        <f>ROUND('Models Data'!AJ553,0)</f>
        <v>754</v>
      </c>
      <c r="AJ88" s="397">
        <f>ROUND('Models Data'!AK553,0)</f>
        <v>665</v>
      </c>
      <c r="AK88" s="397">
        <f>ROUND('Models Data'!AL553,0)</f>
        <v>578</v>
      </c>
      <c r="AL88" s="397">
        <f>ROUND('Models Data'!AM553,0)</f>
        <v>512</v>
      </c>
      <c r="AM88" s="397">
        <f>ROUND('Models Data'!AN553,0)</f>
        <v>454</v>
      </c>
      <c r="AN88" s="397">
        <f>ROUND('Models Data'!AO553,0)</f>
        <v>397</v>
      </c>
      <c r="AO88" s="397">
        <f>ROUND('Models Data'!AP553,0)</f>
        <v>341</v>
      </c>
      <c r="AP88" s="397">
        <f>ROUND('Models Data'!AQ553,0)</f>
        <v>297</v>
      </c>
      <c r="AQ88" s="397">
        <f>ROUND('Models Data'!AR553,0)</f>
        <v>253</v>
      </c>
      <c r="AR88" s="397">
        <f>ROUND('Models Data'!AS553,0)</f>
        <v>217</v>
      </c>
      <c r="AS88" s="397">
        <f>ROUND('Models Data'!AT553,0)</f>
        <v>176</v>
      </c>
      <c r="AT88" s="396">
        <f>ROUND('Models Data'!AU553,0)</f>
        <v>149</v>
      </c>
      <c r="AU88" s="398">
        <f>ROUND('Models Data'!AV553,0)</f>
        <v>133</v>
      </c>
      <c r="AV88" s="481">
        <f>ROUND('Models Data'!AW553,0)</f>
        <v>110</v>
      </c>
      <c r="AW88" s="352">
        <f>ROUND('Models Data'!AX553,0)</f>
        <v>90</v>
      </c>
      <c r="AX88" s="486">
        <f>ROUND('Models Data'!AY553,-1)</f>
        <v>80</v>
      </c>
      <c r="AY88" s="124">
        <f>ROUND('Models Data'!AZ553,-2)</f>
        <v>100</v>
      </c>
      <c r="AZ88" s="124">
        <f>ROUND('Models Data'!BA553,-1)</f>
        <v>50</v>
      </c>
      <c r="BA88" s="124">
        <f>ROUND('Models Data'!BB553,-2)</f>
        <v>0</v>
      </c>
      <c r="BB88" s="124">
        <f>ROUND('Models Data'!BC553,-1)</f>
        <v>30</v>
      </c>
      <c r="BC88" s="124">
        <f>ROUND('Models Data'!BD553,-2)</f>
        <v>0</v>
      </c>
      <c r="BD88" s="124">
        <f>ROUND('Models Data'!BE553,-1)</f>
        <v>20</v>
      </c>
      <c r="BE88" s="124">
        <f>ROUND('Models Data'!BF553,-2)</f>
        <v>0</v>
      </c>
      <c r="BF88" s="124">
        <f>ROUND('Models Data'!BG553,-1)</f>
        <v>10</v>
      </c>
      <c r="BG88" s="124">
        <f>ROUND('Models Data'!BH553,-2)</f>
        <v>0</v>
      </c>
      <c r="BH88" s="124">
        <f>ROUND('Models Data'!BI553,-1)</f>
        <v>10</v>
      </c>
      <c r="BI88" s="124">
        <f>ROUND('Models Data'!BJ553,-2)</f>
        <v>0</v>
      </c>
      <c r="BJ88" s="124">
        <f>ROUND('Models Data'!BK553,-1)</f>
        <v>0</v>
      </c>
      <c r="BK88" s="124">
        <f>ROUND('Models Data'!BL553,-2)</f>
        <v>0</v>
      </c>
      <c r="BL88" s="124">
        <f>ROUND('Models Data'!BM553,-1)</f>
        <v>0</v>
      </c>
      <c r="BM88" s="486">
        <f>ROUND('Models Data'!BN553,-2)</f>
        <v>0</v>
      </c>
      <c r="BN88" s="124">
        <f>ROUND('Models Data'!BO553,-1)</f>
        <v>0</v>
      </c>
      <c r="BO88" s="124">
        <f>ROUND('Models Data'!BP553,-2)</f>
        <v>0</v>
      </c>
      <c r="BP88" s="443">
        <f>ROUND('Models Data'!BQ553,-1)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0"/>
      <c r="AC89" s="400"/>
      <c r="AD89" s="401"/>
      <c r="AE89" s="401"/>
      <c r="AF89" s="401"/>
      <c r="AG89" s="401"/>
      <c r="AH89" s="400"/>
      <c r="AI89" s="400"/>
      <c r="AJ89" s="400"/>
      <c r="AK89" s="400"/>
      <c r="AL89" s="400"/>
      <c r="AM89" s="400"/>
      <c r="AN89" s="400"/>
      <c r="AO89" s="400"/>
      <c r="AP89" s="400"/>
      <c r="AQ89" s="400"/>
      <c r="AR89" s="400"/>
      <c r="AS89" s="400"/>
      <c r="AT89" s="401"/>
      <c r="AU89" s="402"/>
      <c r="AV89" s="216"/>
      <c r="AW89" s="350"/>
      <c r="AX89" s="463"/>
      <c r="AY89" s="68"/>
      <c r="AZ89" s="68"/>
      <c r="BA89" s="68"/>
      <c r="BB89" s="68"/>
      <c r="BC89" s="68"/>
      <c r="BD89" s="68"/>
      <c r="BE89" s="68"/>
      <c r="BF89" s="68"/>
      <c r="BG89" s="68"/>
      <c r="BH89" s="68"/>
      <c r="BI89" s="68"/>
      <c r="BJ89" s="68"/>
      <c r="BK89" s="68"/>
      <c r="BL89" s="68"/>
      <c r="BM89" s="463"/>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8"/>
      <c r="AC90" s="228"/>
      <c r="AD90" s="227"/>
      <c r="AE90" s="227"/>
      <c r="AF90" s="227"/>
      <c r="AG90" s="227"/>
      <c r="AH90" s="228"/>
      <c r="AI90" s="228"/>
      <c r="AJ90" s="228"/>
      <c r="AK90" s="228"/>
      <c r="AL90" s="228"/>
      <c r="AM90" s="228"/>
      <c r="AN90" s="228"/>
      <c r="AO90" s="228"/>
      <c r="AP90" s="228"/>
      <c r="AQ90" s="228"/>
      <c r="AR90" s="400"/>
      <c r="AS90" s="400"/>
      <c r="AT90" s="401"/>
      <c r="AU90" s="402"/>
      <c r="AV90" s="225"/>
      <c r="AW90" s="295"/>
      <c r="AX90" s="487"/>
      <c r="AY90" s="113"/>
      <c r="AZ90" s="113"/>
      <c r="BA90" s="113"/>
      <c r="BB90" s="113"/>
      <c r="BC90" s="113"/>
      <c r="BD90" s="113"/>
      <c r="BE90" s="113"/>
      <c r="BF90" s="113"/>
      <c r="BG90" s="113"/>
      <c r="BH90" s="113"/>
      <c r="BI90" s="113"/>
      <c r="BJ90" s="113"/>
      <c r="BK90" s="113"/>
      <c r="BL90" s="113"/>
      <c r="BM90" s="487"/>
      <c r="BN90" s="113"/>
      <c r="BO90" s="113"/>
      <c r="BP90" s="435"/>
    </row>
    <row r="91" spans="1:116" s="72" customFormat="1" ht="16.25" customHeight="1" x14ac:dyDescent="0.35">
      <c r="A91" s="71" t="s">
        <v>72</v>
      </c>
      <c r="B91" s="193" t="str">
        <f t="array" ref="B91:U91">'Models Data'!C574:V574</f>
        <v>n/a</v>
      </c>
      <c r="C91" s="145" t="str">
        <v>n/a</v>
      </c>
      <c r="D91" s="145" t="str">
        <v>n/a</v>
      </c>
      <c r="E91" s="146" t="str">
        <v>n/a</v>
      </c>
      <c r="F91" s="145">
        <v>20467.733251331534</v>
      </c>
      <c r="G91" s="194">
        <v>20735</v>
      </c>
      <c r="H91" s="147">
        <v>20993</v>
      </c>
      <c r="I91" s="147">
        <v>21231</v>
      </c>
      <c r="J91" s="149">
        <v>21773</v>
      </c>
      <c r="K91" s="148">
        <v>21844</v>
      </c>
      <c r="L91" s="253">
        <v>21723</v>
      </c>
      <c r="M91" s="212">
        <v>21488</v>
      </c>
      <c r="N91" s="212">
        <v>21219</v>
      </c>
      <c r="O91" s="212">
        <v>20868</v>
      </c>
      <c r="P91" s="213">
        <v>20493</v>
      </c>
      <c r="Q91" s="213">
        <v>20197</v>
      </c>
      <c r="R91" s="212">
        <v>19867</v>
      </c>
      <c r="S91" s="213">
        <v>19511</v>
      </c>
      <c r="T91" s="213">
        <v>19301</v>
      </c>
      <c r="U91" s="213">
        <v>18890</v>
      </c>
      <c r="V91" s="290">
        <f>ROUND('Models Data'!W574,0)</f>
        <v>18401</v>
      </c>
      <c r="W91" s="240">
        <f>ROUND('Models Data'!X574,0)</f>
        <v>17988</v>
      </c>
      <c r="X91" s="388">
        <f>ROUND('Models Data'!Y574,0)</f>
        <v>17516</v>
      </c>
      <c r="Y91" s="389">
        <f>ROUND('Models Data'!Z574,0)</f>
        <v>16935</v>
      </c>
      <c r="Z91" s="388">
        <f>ROUND('Models Data'!AA574,0)</f>
        <v>16413</v>
      </c>
      <c r="AA91" s="390">
        <f>ROUND('Models Data'!AB574,0)</f>
        <v>15832</v>
      </c>
      <c r="AB91" s="389">
        <f>ROUND('Models Data'!AC574,0)</f>
        <v>15270</v>
      </c>
      <c r="AC91" s="389">
        <f>ROUND('Models Data'!AD574,0)</f>
        <v>14662</v>
      </c>
      <c r="AD91" s="388">
        <f>ROUND('Models Data'!AE574,0)</f>
        <v>14115</v>
      </c>
      <c r="AE91" s="388">
        <f>ROUND('Models Data'!AF574,0)</f>
        <v>13517</v>
      </c>
      <c r="AF91" s="388">
        <f>ROUND('Models Data'!AG574,0)</f>
        <v>12919</v>
      </c>
      <c r="AG91" s="388">
        <f>ROUND('Models Data'!AH574,0)</f>
        <v>12326</v>
      </c>
      <c r="AH91" s="389">
        <f>ROUND('Models Data'!AI574,0)</f>
        <v>11721</v>
      </c>
      <c r="AI91" s="389">
        <f>ROUND('Models Data'!AJ574,0)</f>
        <v>10855</v>
      </c>
      <c r="AJ91" s="389">
        <f>ROUND('Models Data'!AK574,0)</f>
        <v>10367</v>
      </c>
      <c r="AK91" s="389">
        <f>ROUND('Models Data'!AL574,0)</f>
        <v>9707</v>
      </c>
      <c r="AL91" s="389">
        <f>ROUND('Models Data'!AM574,0)</f>
        <v>9186</v>
      </c>
      <c r="AM91" s="389">
        <f>ROUND('Models Data'!AN574,0)</f>
        <v>8655</v>
      </c>
      <c r="AN91" s="389">
        <f>ROUND('Models Data'!AO574,0)</f>
        <v>8160</v>
      </c>
      <c r="AO91" s="389">
        <f>ROUND('Models Data'!AP574,0)</f>
        <v>7631</v>
      </c>
      <c r="AP91" s="389">
        <f>ROUND('Models Data'!AQ574,0)</f>
        <v>7198</v>
      </c>
      <c r="AQ91" s="389">
        <f>ROUND('Models Data'!AR574,0)</f>
        <v>6775</v>
      </c>
      <c r="AR91" s="389">
        <f>ROUND('Models Data'!AS574,0)</f>
        <v>6321</v>
      </c>
      <c r="AS91" s="389">
        <f>ROUND('Models Data'!AT574,0)</f>
        <v>5954</v>
      </c>
      <c r="AT91" s="388">
        <f>ROUND('Models Data'!AU574,0)</f>
        <v>5552</v>
      </c>
      <c r="AU91" s="390">
        <f>ROUND('Models Data'!AV574,0)</f>
        <v>5185</v>
      </c>
      <c r="AV91" s="205">
        <f>ROUND('Models Data'!AW574,0)</f>
        <v>4872</v>
      </c>
      <c r="AW91" s="334">
        <f>ROUND('Models Data'!AX574,0)</f>
        <v>4541</v>
      </c>
      <c r="AX91" s="484">
        <f>ROUND('Models Data'!AY574,-2)</f>
        <v>4300</v>
      </c>
      <c r="AY91" s="38">
        <f>ROUND('Models Data'!AZ574,-2)</f>
        <v>4000</v>
      </c>
      <c r="AZ91" s="38">
        <f>ROUND('Models Data'!BA574,-2)</f>
        <v>3800</v>
      </c>
      <c r="BA91" s="38">
        <f>ROUND('Models Data'!BB574,-2)</f>
        <v>3500</v>
      </c>
      <c r="BB91" s="38">
        <f>ROUND('Models Data'!BC574,-2)</f>
        <v>3400</v>
      </c>
      <c r="BC91" s="38">
        <f>ROUND('Models Data'!BD574,-2)</f>
        <v>3200</v>
      </c>
      <c r="BD91" s="38">
        <f>ROUND('Models Data'!BE574,-2)</f>
        <v>3000</v>
      </c>
      <c r="BE91" s="38">
        <f>ROUND('Models Data'!BF574,-2)</f>
        <v>2900</v>
      </c>
      <c r="BF91" s="38">
        <f>ROUND('Models Data'!BG574,-2)</f>
        <v>2700</v>
      </c>
      <c r="BG91" s="38">
        <f>ROUND('Models Data'!BH574,-2)</f>
        <v>2600</v>
      </c>
      <c r="BH91" s="38">
        <f>ROUND('Models Data'!BI574,-2)</f>
        <v>2500</v>
      </c>
      <c r="BI91" s="38">
        <f>ROUND('Models Data'!BJ574,-2)</f>
        <v>2400</v>
      </c>
      <c r="BJ91" s="38">
        <f>ROUND('Models Data'!BK574,-2)</f>
        <v>2300</v>
      </c>
      <c r="BK91" s="38">
        <f>ROUND('Models Data'!BL574,-2)</f>
        <v>2200</v>
      </c>
      <c r="BL91" s="38">
        <f>ROUND('Models Data'!BM574,-2)</f>
        <v>2200</v>
      </c>
      <c r="BM91" s="484">
        <f>ROUND('Models Data'!BN574,-2)</f>
        <v>2100</v>
      </c>
      <c r="BN91" s="38">
        <f>ROUND('Models Data'!BO574,-2)</f>
        <v>2000</v>
      </c>
      <c r="BO91" s="38">
        <f>ROUND('Models Data'!BP574,-2)</f>
        <v>2000</v>
      </c>
      <c r="BP91" s="375">
        <f>ROUND('Models Data'!BQ574,-2)</f>
        <v>1900</v>
      </c>
    </row>
    <row r="92" spans="1:116" s="41" customFormat="1" ht="16.25" customHeight="1" x14ac:dyDescent="0.35">
      <c r="A92" s="70" t="s">
        <v>73</v>
      </c>
      <c r="B92" s="193" t="str">
        <f t="array" ref="B92:U92">'Models Data'!C595:V595</f>
        <v>n/a</v>
      </c>
      <c r="C92" s="145" t="str">
        <v>n/a</v>
      </c>
      <c r="D92" s="145" t="str">
        <v>n/a</v>
      </c>
      <c r="E92" s="146" t="str">
        <v>n/a</v>
      </c>
      <c r="F92" s="145">
        <v>1865</v>
      </c>
      <c r="G92" s="194">
        <v>1814</v>
      </c>
      <c r="H92" s="147">
        <v>1772</v>
      </c>
      <c r="I92" s="147">
        <v>1694</v>
      </c>
      <c r="J92" s="149">
        <v>1641</v>
      </c>
      <c r="K92" s="148">
        <v>1598</v>
      </c>
      <c r="L92" s="253">
        <v>1565</v>
      </c>
      <c r="M92" s="212">
        <v>1520</v>
      </c>
      <c r="N92" s="212">
        <v>1499</v>
      </c>
      <c r="O92" s="212">
        <v>1483</v>
      </c>
      <c r="P92" s="213">
        <v>1454</v>
      </c>
      <c r="Q92" s="213">
        <v>1440</v>
      </c>
      <c r="R92" s="212">
        <v>1398</v>
      </c>
      <c r="S92" s="213">
        <v>1366</v>
      </c>
      <c r="T92" s="213">
        <v>1309</v>
      </c>
      <c r="U92" s="213">
        <v>1268</v>
      </c>
      <c r="V92" s="290">
        <f>ROUND('Models Data'!W595,0)</f>
        <v>1203</v>
      </c>
      <c r="W92" s="240">
        <f>ROUND('Models Data'!X595,0)</f>
        <v>1153</v>
      </c>
      <c r="X92" s="388">
        <f>ROUND('Models Data'!Y595,0)</f>
        <v>1102</v>
      </c>
      <c r="Y92" s="389">
        <f>ROUND('Models Data'!Z595,0)</f>
        <v>1053</v>
      </c>
      <c r="Z92" s="388">
        <f>ROUND('Models Data'!AA595,0)</f>
        <v>996</v>
      </c>
      <c r="AA92" s="390">
        <f>ROUND('Models Data'!AB595,0)</f>
        <v>950</v>
      </c>
      <c r="AB92" s="389">
        <f>ROUND('Models Data'!AC595,0)</f>
        <v>904</v>
      </c>
      <c r="AC92" s="389">
        <f>ROUND('Models Data'!AD595,0)</f>
        <v>850</v>
      </c>
      <c r="AD92" s="388">
        <f>ROUND('Models Data'!AE595,0)</f>
        <v>811</v>
      </c>
      <c r="AE92" s="388">
        <f>ROUND('Models Data'!AF595,0)</f>
        <v>790</v>
      </c>
      <c r="AF92" s="388">
        <f>ROUND('Models Data'!AG595,0)</f>
        <v>738</v>
      </c>
      <c r="AG92" s="388">
        <f>ROUND('Models Data'!AH595,0)</f>
        <v>702</v>
      </c>
      <c r="AH92" s="389">
        <f>ROUND('Models Data'!AI595,0)</f>
        <v>679</v>
      </c>
      <c r="AI92" s="389">
        <f>ROUND('Models Data'!AJ595,0)</f>
        <v>634</v>
      </c>
      <c r="AJ92" s="389">
        <f>ROUND('Models Data'!AK595,0)</f>
        <v>611</v>
      </c>
      <c r="AK92" s="389">
        <f>ROUND('Models Data'!AL595,0)</f>
        <v>576</v>
      </c>
      <c r="AL92" s="389">
        <f>ROUND('Models Data'!AM595,0)</f>
        <v>548</v>
      </c>
      <c r="AM92" s="389">
        <f>ROUND('Models Data'!AN595,0)</f>
        <v>542</v>
      </c>
      <c r="AN92" s="389">
        <f>ROUND('Models Data'!AO595,0)</f>
        <v>520</v>
      </c>
      <c r="AO92" s="389">
        <f>ROUND('Models Data'!AP595,0)</f>
        <v>504</v>
      </c>
      <c r="AP92" s="389">
        <f>ROUND('Models Data'!AQ595,0)</f>
        <v>504</v>
      </c>
      <c r="AQ92" s="389">
        <f>ROUND('Models Data'!AR595,0)</f>
        <v>494</v>
      </c>
      <c r="AR92" s="389">
        <f>ROUND('Models Data'!AS595,0)</f>
        <v>483</v>
      </c>
      <c r="AS92" s="389">
        <f>ROUND('Models Data'!AT595,0)</f>
        <v>471</v>
      </c>
      <c r="AT92" s="388">
        <f>ROUND('Models Data'!AU595,0)</f>
        <v>471</v>
      </c>
      <c r="AU92" s="390">
        <f>ROUND('Models Data'!AV595,0)</f>
        <v>469</v>
      </c>
      <c r="AV92" s="205">
        <f>ROUND('Models Data'!AW595,0)</f>
        <v>470</v>
      </c>
      <c r="AW92" s="334">
        <f>ROUND('Models Data'!AX595,0)</f>
        <v>472</v>
      </c>
      <c r="AX92" s="484">
        <f>ROUND('Models Data'!AY595,-2)</f>
        <v>500</v>
      </c>
      <c r="AY92" s="38">
        <f>ROUND('Models Data'!AZ595,-2)</f>
        <v>500</v>
      </c>
      <c r="AZ92" s="38">
        <f>ROUND('Models Data'!BA595,-2)</f>
        <v>500</v>
      </c>
      <c r="BA92" s="38">
        <f>ROUND('Models Data'!BB595,-2)</f>
        <v>500</v>
      </c>
      <c r="BB92" s="38">
        <f>ROUND('Models Data'!BC595,-2)</f>
        <v>500</v>
      </c>
      <c r="BC92" s="38">
        <f>ROUND('Models Data'!BD595,-2)</f>
        <v>500</v>
      </c>
      <c r="BD92" s="38">
        <f>ROUND('Models Data'!BE595,-2)</f>
        <v>500</v>
      </c>
      <c r="BE92" s="38">
        <f>ROUND('Models Data'!BF595,-2)</f>
        <v>500</v>
      </c>
      <c r="BF92" s="38">
        <f>ROUND('Models Data'!BG595,-2)</f>
        <v>500</v>
      </c>
      <c r="BG92" s="38">
        <f>ROUND('Models Data'!BH595,-2)</f>
        <v>500</v>
      </c>
      <c r="BH92" s="38">
        <f>ROUND('Models Data'!BI595,-2)</f>
        <v>500</v>
      </c>
      <c r="BI92" s="38">
        <f>ROUND('Models Data'!BJ595,-2)</f>
        <v>600</v>
      </c>
      <c r="BJ92" s="38">
        <f>ROUND('Models Data'!BK595,-2)</f>
        <v>600</v>
      </c>
      <c r="BK92" s="38">
        <f>ROUND('Models Data'!BL595,-2)</f>
        <v>600</v>
      </c>
      <c r="BL92" s="38">
        <f>ROUND('Models Data'!BM595,-2)</f>
        <v>600</v>
      </c>
      <c r="BM92" s="484">
        <f>ROUND('Models Data'!BN595,-2)</f>
        <v>600</v>
      </c>
      <c r="BN92" s="38">
        <f>ROUND('Models Data'!BO595,-2)</f>
        <v>600</v>
      </c>
      <c r="BO92" s="38">
        <f>ROUND('Models Data'!BP595,-2)</f>
        <v>600</v>
      </c>
      <c r="BP92" s="375">
        <f>ROUND('Models Data'!BQ595,-2)</f>
        <v>600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Data'!C616:V616</f>
        <v>n/a</v>
      </c>
      <c r="C93" s="145" t="str">
        <v>n/a</v>
      </c>
      <c r="D93" s="145" t="str">
        <v>n/a</v>
      </c>
      <c r="E93" s="146" t="str">
        <v>n/a</v>
      </c>
      <c r="F93" s="145">
        <v>1697.2297590035203</v>
      </c>
      <c r="G93" s="194">
        <v>1737</v>
      </c>
      <c r="H93" s="147">
        <v>1766</v>
      </c>
      <c r="I93" s="147">
        <v>1851</v>
      </c>
      <c r="J93" s="149">
        <v>2140</v>
      </c>
      <c r="K93" s="148">
        <v>2204</v>
      </c>
      <c r="L93" s="253">
        <v>2549</v>
      </c>
      <c r="M93" s="212">
        <v>2679</v>
      </c>
      <c r="N93" s="212">
        <v>2767</v>
      </c>
      <c r="O93" s="212">
        <v>2703</v>
      </c>
      <c r="P93" s="213">
        <v>2730</v>
      </c>
      <c r="Q93" s="213">
        <v>2366</v>
      </c>
      <c r="R93" s="212">
        <v>2237</v>
      </c>
      <c r="S93" s="213">
        <v>2127</v>
      </c>
      <c r="T93" s="213">
        <v>1952</v>
      </c>
      <c r="U93" s="213">
        <v>1644</v>
      </c>
      <c r="V93" s="290">
        <f>ROUND('Models Data'!W616,0)</f>
        <v>1624</v>
      </c>
      <c r="W93" s="240">
        <f>ROUND('Models Data'!X616,0)</f>
        <v>1569</v>
      </c>
      <c r="X93" s="388">
        <f>ROUND('Models Data'!Y616,0)</f>
        <v>1556</v>
      </c>
      <c r="Y93" s="389">
        <f>ROUND('Models Data'!Z616,0)</f>
        <v>1469</v>
      </c>
      <c r="Z93" s="388">
        <f>ROUND('Models Data'!AA616,0)</f>
        <v>1402</v>
      </c>
      <c r="AA93" s="390">
        <f>ROUND('Models Data'!AB616,0)</f>
        <v>1355</v>
      </c>
      <c r="AB93" s="389">
        <f>ROUND('Models Data'!AC616,0)</f>
        <v>1315</v>
      </c>
      <c r="AC93" s="389">
        <f>ROUND('Models Data'!AD616,0)</f>
        <v>1255</v>
      </c>
      <c r="AD93" s="388">
        <f>ROUND('Models Data'!AE616,0)</f>
        <v>1091</v>
      </c>
      <c r="AE93" s="388">
        <f>ROUND('Models Data'!AF616,0)</f>
        <v>1025</v>
      </c>
      <c r="AF93" s="388">
        <f>ROUND('Models Data'!AG616,0)</f>
        <v>996</v>
      </c>
      <c r="AG93" s="388">
        <f>ROUND('Models Data'!AH616,0)</f>
        <v>973</v>
      </c>
      <c r="AH93" s="389">
        <f>ROUND('Models Data'!AI616,0)</f>
        <v>922</v>
      </c>
      <c r="AI93" s="389">
        <f>ROUND('Models Data'!AJ616,0)</f>
        <v>1654</v>
      </c>
      <c r="AJ93" s="389">
        <f>ROUND('Models Data'!AK616,0)</f>
        <v>1554</v>
      </c>
      <c r="AK93" s="389">
        <f>ROUND('Models Data'!AL616,0)</f>
        <v>884</v>
      </c>
      <c r="AL93" s="389">
        <f>ROUND('Models Data'!AM616,0)</f>
        <v>857</v>
      </c>
      <c r="AM93" s="389">
        <f>ROUND('Models Data'!AN616,0)</f>
        <v>866</v>
      </c>
      <c r="AN93" s="389">
        <f>ROUND('Models Data'!AO616,0)</f>
        <v>852</v>
      </c>
      <c r="AO93" s="389">
        <f>ROUND('Models Data'!AP616,0)</f>
        <v>825</v>
      </c>
      <c r="AP93" s="389">
        <f>ROUND('Models Data'!AQ616,0)</f>
        <v>818</v>
      </c>
      <c r="AQ93" s="389">
        <f>ROUND('Models Data'!AR616,0)</f>
        <v>787</v>
      </c>
      <c r="AR93" s="389">
        <f>ROUND('Models Data'!AS616,0)</f>
        <v>746</v>
      </c>
      <c r="AS93" s="389">
        <f>ROUND('Models Data'!AT616,0)</f>
        <v>725</v>
      </c>
      <c r="AT93" s="388">
        <f>ROUND('Models Data'!AU616,0)</f>
        <v>719</v>
      </c>
      <c r="AU93" s="390">
        <f>ROUND('Models Data'!AV616,0)</f>
        <v>694</v>
      </c>
      <c r="AV93" s="205">
        <f>ROUND('Models Data'!AW616,0)</f>
        <v>682</v>
      </c>
      <c r="AW93" s="334">
        <f>ROUND('Models Data'!AX616,0)</f>
        <v>673</v>
      </c>
      <c r="AX93" s="484">
        <f>ROUND('Models Data'!AY616,-2)</f>
        <v>700</v>
      </c>
      <c r="AY93" s="38">
        <f>ROUND('Models Data'!AZ616,-2)</f>
        <v>600</v>
      </c>
      <c r="AZ93" s="38">
        <f>ROUND('Models Data'!BA616,-2)</f>
        <v>600</v>
      </c>
      <c r="BA93" s="38">
        <f>ROUND('Models Data'!BB616,-2)</f>
        <v>600</v>
      </c>
      <c r="BB93" s="38">
        <f>ROUND('Models Data'!BC616,-2)</f>
        <v>600</v>
      </c>
      <c r="BC93" s="38">
        <f>ROUND('Models Data'!BD616,-2)</f>
        <v>600</v>
      </c>
      <c r="BD93" s="38">
        <f>ROUND('Models Data'!BE616,-2)</f>
        <v>600</v>
      </c>
      <c r="BE93" s="38">
        <f>ROUND('Models Data'!BF616,-2)</f>
        <v>500</v>
      </c>
      <c r="BF93" s="38">
        <f>ROUND('Models Data'!BG616,-2)</f>
        <v>500</v>
      </c>
      <c r="BG93" s="38">
        <f>ROUND('Models Data'!BH616,-2)</f>
        <v>500</v>
      </c>
      <c r="BH93" s="38">
        <f>ROUND('Models Data'!BI616,-2)</f>
        <v>500</v>
      </c>
      <c r="BI93" s="38">
        <f>ROUND('Models Data'!BJ616,-2)</f>
        <v>500</v>
      </c>
      <c r="BJ93" s="38">
        <f>ROUND('Models Data'!BK616,-2)</f>
        <v>500</v>
      </c>
      <c r="BK93" s="38">
        <f>ROUND('Models Data'!BL616,-2)</f>
        <v>500</v>
      </c>
      <c r="BL93" s="38">
        <f>ROUND('Models Data'!BM616,-2)</f>
        <v>500</v>
      </c>
      <c r="BM93" s="484">
        <f>ROUND('Models Data'!BN616,-2)</f>
        <v>500</v>
      </c>
      <c r="BN93" s="38">
        <f>ROUND('Models Data'!BO616,-2)</f>
        <v>500</v>
      </c>
      <c r="BO93" s="38">
        <f>ROUND('Models Data'!BP616,-2)</f>
        <v>500</v>
      </c>
      <c r="BP93" s="375">
        <f>ROUND('Models Data'!BQ616,-2)</f>
        <v>500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Data'!C637:V637</f>
        <v>0</v>
      </c>
      <c r="C94" s="145">
        <v>0</v>
      </c>
      <c r="D94" s="145">
        <v>0</v>
      </c>
      <c r="E94" s="146">
        <v>0</v>
      </c>
      <c r="F94" s="145">
        <v>0</v>
      </c>
      <c r="G94" s="194">
        <v>0</v>
      </c>
      <c r="H94" s="147">
        <v>0</v>
      </c>
      <c r="I94" s="147">
        <v>0</v>
      </c>
      <c r="J94" s="149">
        <v>0</v>
      </c>
      <c r="K94" s="148">
        <v>5258</v>
      </c>
      <c r="L94" s="253">
        <v>5184</v>
      </c>
      <c r="M94" s="212">
        <v>5065</v>
      </c>
      <c r="N94" s="212">
        <v>4957</v>
      </c>
      <c r="O94" s="212">
        <v>4924</v>
      </c>
      <c r="P94" s="213">
        <v>4850</v>
      </c>
      <c r="Q94" s="213">
        <v>5084</v>
      </c>
      <c r="R94" s="212">
        <v>5196</v>
      </c>
      <c r="S94" s="213">
        <v>4808</v>
      </c>
      <c r="T94" s="213">
        <v>4497</v>
      </c>
      <c r="U94" s="213">
        <v>4065</v>
      </c>
      <c r="V94" s="290">
        <f>ROUND('Models Data'!W637,0)</f>
        <v>4092</v>
      </c>
      <c r="W94" s="240">
        <f>ROUND('Models Data'!X637,0)</f>
        <v>3962</v>
      </c>
      <c r="X94" s="388">
        <f>ROUND('Models Data'!Y637,0)</f>
        <v>3863</v>
      </c>
      <c r="Y94" s="389">
        <f>ROUND('Models Data'!Z637,0)</f>
        <v>3667</v>
      </c>
      <c r="Z94" s="388">
        <f>ROUND('Models Data'!AA637,0)</f>
        <v>3545</v>
      </c>
      <c r="AA94" s="390">
        <f>ROUND('Models Data'!AB637,0)</f>
        <v>3408</v>
      </c>
      <c r="AB94" s="389">
        <f>ROUND('Models Data'!AC637,0)</f>
        <v>3242</v>
      </c>
      <c r="AC94" s="389">
        <f>ROUND('Models Data'!AD637,0)</f>
        <v>3055</v>
      </c>
      <c r="AD94" s="388">
        <f>ROUND('Models Data'!AE637,0)</f>
        <v>2927</v>
      </c>
      <c r="AE94" s="388">
        <f>ROUND('Models Data'!AF637,0)</f>
        <v>2871</v>
      </c>
      <c r="AF94" s="388">
        <f>ROUND('Models Data'!AG637,0)</f>
        <v>2748</v>
      </c>
      <c r="AG94" s="388">
        <f>ROUND('Models Data'!AH637,0)</f>
        <v>2625</v>
      </c>
      <c r="AH94" s="389">
        <f>ROUND('Models Data'!AI637,0)</f>
        <v>2549</v>
      </c>
      <c r="AI94" s="389">
        <f>ROUND('Models Data'!AJ637,0)</f>
        <v>2424</v>
      </c>
      <c r="AJ94" s="389">
        <f>ROUND('Models Data'!AK637,0)</f>
        <v>2337</v>
      </c>
      <c r="AK94" s="389">
        <f>ROUND('Models Data'!AL637,0)</f>
        <v>2282</v>
      </c>
      <c r="AL94" s="389">
        <f>ROUND('Models Data'!AM637,0)</f>
        <v>2205</v>
      </c>
      <c r="AM94" s="389">
        <f>ROUND('Models Data'!AN637,0)</f>
        <v>2171</v>
      </c>
      <c r="AN94" s="389">
        <f>ROUND('Models Data'!AO637,0)</f>
        <v>2157</v>
      </c>
      <c r="AO94" s="389">
        <f>ROUND('Models Data'!AP637,0)</f>
        <v>2077</v>
      </c>
      <c r="AP94" s="389">
        <f>ROUND('Models Data'!AQ637,0)</f>
        <v>2067</v>
      </c>
      <c r="AQ94" s="389">
        <f>ROUND('Models Data'!AR637,0)</f>
        <v>2050</v>
      </c>
      <c r="AR94" s="389">
        <f>ROUND('Models Data'!AS637,0)</f>
        <v>2003</v>
      </c>
      <c r="AS94" s="389">
        <f>ROUND('Models Data'!AT637,0)</f>
        <v>1965</v>
      </c>
      <c r="AT94" s="388">
        <f>ROUND('Models Data'!AU637,0)</f>
        <v>0</v>
      </c>
      <c r="AU94" s="390">
        <f>ROUND('Models Data'!AV637,0)</f>
        <v>0</v>
      </c>
      <c r="AV94" s="205">
        <f>ROUND('Models Data'!AW637,0)</f>
        <v>0</v>
      </c>
      <c r="AW94" s="334">
        <f>ROUND('Models Data'!AX637,0)</f>
        <v>0</v>
      </c>
      <c r="AX94" s="484">
        <f>ROUND('Models Data'!AY637,-2)</f>
        <v>0</v>
      </c>
      <c r="AY94" s="38">
        <f>ROUND('Models Data'!AZ637,-2)</f>
        <v>0</v>
      </c>
      <c r="AZ94" s="38">
        <f>ROUND('Models Data'!BA637,-2)</f>
        <v>0</v>
      </c>
      <c r="BA94" s="38">
        <f>ROUND('Models Data'!BB637,-2)</f>
        <v>0</v>
      </c>
      <c r="BB94" s="38">
        <f>ROUND('Models Data'!BC637,-2)</f>
        <v>0</v>
      </c>
      <c r="BC94" s="38">
        <f>ROUND('Models Data'!BD637,-2)</f>
        <v>0</v>
      </c>
      <c r="BD94" s="38">
        <f>ROUND('Models Data'!BE637,-2)</f>
        <v>0</v>
      </c>
      <c r="BE94" s="38">
        <f>ROUND('Models Data'!BF637,-2)</f>
        <v>0</v>
      </c>
      <c r="BF94" s="38">
        <f>ROUND('Models Data'!BG637,-2)</f>
        <v>0</v>
      </c>
      <c r="BG94" s="38">
        <f>ROUND('Models Data'!BH637,-2)</f>
        <v>0</v>
      </c>
      <c r="BH94" s="38">
        <f>ROUND('Models Data'!BI637,-2)</f>
        <v>0</v>
      </c>
      <c r="BI94" s="38">
        <f>ROUND('Models Data'!BJ637,-2)</f>
        <v>0</v>
      </c>
      <c r="BJ94" s="38">
        <f>ROUND('Models Data'!BK637,-2)</f>
        <v>0</v>
      </c>
      <c r="BK94" s="38">
        <f>ROUND('Models Data'!BL637,-2)</f>
        <v>0</v>
      </c>
      <c r="BL94" s="38">
        <f>ROUND('Models Data'!BM637,-2)</f>
        <v>0</v>
      </c>
      <c r="BM94" s="484">
        <f>ROUND('Models Data'!BN637,-2)</f>
        <v>0</v>
      </c>
      <c r="BN94" s="38">
        <f>ROUND('Models Data'!BO637,-2)</f>
        <v>0</v>
      </c>
      <c r="BO94" s="38">
        <f>ROUND('Models Data'!BP637,-2)</f>
        <v>0</v>
      </c>
      <c r="BP94" s="375">
        <f>ROUND('Models Data'!BQ637,-2)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03"/>
      <c r="AC95" s="403"/>
      <c r="AD95" s="422"/>
      <c r="AE95" s="422"/>
      <c r="AF95" s="422"/>
      <c r="AG95" s="422"/>
      <c r="AH95" s="403"/>
      <c r="AI95" s="403"/>
      <c r="AJ95" s="403"/>
      <c r="AK95" s="403"/>
      <c r="AL95" s="403"/>
      <c r="AM95" s="403"/>
      <c r="AN95" s="403"/>
      <c r="AO95" s="403"/>
      <c r="AP95" s="403"/>
      <c r="AQ95" s="403"/>
      <c r="AR95" s="389"/>
      <c r="AS95" s="389"/>
      <c r="AT95" s="388"/>
      <c r="AU95" s="390"/>
      <c r="AV95" s="225"/>
      <c r="AW95" s="335"/>
      <c r="AX95" s="487"/>
      <c r="AY95" s="113"/>
      <c r="AZ95" s="113"/>
      <c r="BA95" s="113"/>
      <c r="BB95" s="113"/>
      <c r="BC95" s="113"/>
      <c r="BD95" s="113"/>
      <c r="BE95" s="113"/>
      <c r="BF95" s="113"/>
      <c r="BG95" s="113"/>
      <c r="BH95" s="113"/>
      <c r="BI95" s="113"/>
      <c r="BJ95" s="113"/>
      <c r="BK95" s="113"/>
      <c r="BL95" s="113"/>
      <c r="BM95" s="487"/>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Data'!C658:V658</f>
        <v>n/a</v>
      </c>
      <c r="C96" s="178" t="str">
        <v>n/a</v>
      </c>
      <c r="D96" s="179" t="str">
        <v>n/a</v>
      </c>
      <c r="E96" s="180" t="str">
        <v>n/a</v>
      </c>
      <c r="F96" s="181">
        <v>83429.854318858677</v>
      </c>
      <c r="G96" s="182">
        <v>82035</v>
      </c>
      <c r="H96" s="183">
        <v>80774</v>
      </c>
      <c r="I96" s="183">
        <v>79180</v>
      </c>
      <c r="J96" s="181">
        <v>78302</v>
      </c>
      <c r="K96" s="275">
        <v>80961</v>
      </c>
      <c r="L96" s="279">
        <v>79697</v>
      </c>
      <c r="M96" s="210">
        <v>77763</v>
      </c>
      <c r="N96" s="210">
        <v>75928</v>
      </c>
      <c r="O96" s="210">
        <v>73831</v>
      </c>
      <c r="P96" s="221">
        <v>71758</v>
      </c>
      <c r="Q96" s="221">
        <v>70659</v>
      </c>
      <c r="R96" s="210">
        <v>69237</v>
      </c>
      <c r="S96" s="221">
        <v>66938</v>
      </c>
      <c r="T96" s="229">
        <v>65163</v>
      </c>
      <c r="U96" s="235">
        <v>62711</v>
      </c>
      <c r="V96" s="406">
        <f>ROUND('Models Data'!W658,0)</f>
        <v>60844</v>
      </c>
      <c r="W96" s="407">
        <f>ROUND('Models Data'!X658,0)</f>
        <v>58930</v>
      </c>
      <c r="X96" s="406">
        <f>ROUND('Models Data'!Y658,0)</f>
        <v>56943</v>
      </c>
      <c r="Y96" s="405">
        <f>ROUND('Models Data'!Z658,0)</f>
        <v>54850</v>
      </c>
      <c r="Z96" s="406">
        <f>ROUND('Models Data'!AA658,0)</f>
        <v>52905</v>
      </c>
      <c r="AA96" s="405">
        <f>ROUND('Models Data'!AB658,0)</f>
        <v>51104</v>
      </c>
      <c r="AB96" s="406">
        <f>ROUND('Models Data'!AC658,0)</f>
        <v>49218</v>
      </c>
      <c r="AC96" s="405">
        <f>ROUND('Models Data'!AD658,0)</f>
        <v>47220</v>
      </c>
      <c r="AD96" s="406">
        <f>ROUND('Models Data'!AE658,0)</f>
        <v>45402</v>
      </c>
      <c r="AE96" s="405">
        <f>ROUND('Models Data'!AF658,0)</f>
        <v>43605</v>
      </c>
      <c r="AF96" s="406">
        <f>ROUND('Models Data'!AG658,0)</f>
        <v>41855</v>
      </c>
      <c r="AG96" s="405">
        <f>ROUND('Models Data'!AH658,0)</f>
        <v>40166</v>
      </c>
      <c r="AH96" s="406">
        <f>ROUND('Models Data'!AI658,0)</f>
        <v>38466</v>
      </c>
      <c r="AI96" s="405">
        <f>ROUND('Models Data'!AJ658,0)</f>
        <v>36564</v>
      </c>
      <c r="AJ96" s="406">
        <f>ROUND('Models Data'!AK658,0)</f>
        <v>35150</v>
      </c>
      <c r="AK96" s="405">
        <f>ROUND('Models Data'!AL658,0)</f>
        <v>32921</v>
      </c>
      <c r="AL96" s="406">
        <f>ROUND('Models Data'!AM658,0)</f>
        <v>31518</v>
      </c>
      <c r="AM96" s="405">
        <f>ROUND('Models Data'!AN658,0)</f>
        <v>30352</v>
      </c>
      <c r="AN96" s="406">
        <f>ROUND('Models Data'!AO658,0)</f>
        <v>29145</v>
      </c>
      <c r="AO96" s="405">
        <f>ROUND('Models Data'!AP658,0)</f>
        <v>27924</v>
      </c>
      <c r="AP96" s="406">
        <f>ROUND('Models Data'!AQ658,0)</f>
        <v>26972</v>
      </c>
      <c r="AQ96" s="404">
        <f>ROUND('Models Data'!AR658,0)</f>
        <v>26024</v>
      </c>
      <c r="AR96" s="405">
        <f>ROUND('Models Data'!AS658,0)</f>
        <v>24944</v>
      </c>
      <c r="AS96" s="353">
        <f>ROUND('Models Data'!AT658,0)</f>
        <v>23953</v>
      </c>
      <c r="AT96" s="122">
        <f>ROUND('Models Data'!AU658,0)</f>
        <v>21416</v>
      </c>
      <c r="AU96" s="122">
        <f>ROUND('Models Data'!AV658,0)</f>
        <v>20535</v>
      </c>
      <c r="AV96" s="237">
        <f>ROUND('Models Data'!AW658,0)</f>
        <v>19742</v>
      </c>
      <c r="AW96" s="490">
        <f>ROUND('Models Data'!AX658,0)</f>
        <v>19000</v>
      </c>
      <c r="AX96" s="488">
        <f>ROUND('Models Data'!AY658,-2)</f>
        <v>18300</v>
      </c>
      <c r="AY96" s="122">
        <f>ROUND('Models Data'!AZ658,-2)</f>
        <v>17700</v>
      </c>
      <c r="AZ96" s="122">
        <f>ROUND('Models Data'!BA658,-2)</f>
        <v>17100</v>
      </c>
      <c r="BA96" s="122">
        <f>ROUND('Models Data'!BB658,-2)</f>
        <v>16400</v>
      </c>
      <c r="BB96" s="122">
        <f>ROUND('Models Data'!BC658,-2)</f>
        <v>15900</v>
      </c>
      <c r="BC96" s="122">
        <f>ROUND('Models Data'!BD658,-2)</f>
        <v>15400</v>
      </c>
      <c r="BD96" s="122">
        <f>ROUND('Models Data'!BE658,-2)</f>
        <v>14900</v>
      </c>
      <c r="BE96" s="122">
        <f>ROUND('Models Data'!BF658,-2)</f>
        <v>14400</v>
      </c>
      <c r="BF96" s="122">
        <f>ROUND('Models Data'!BG658,-2)</f>
        <v>13900</v>
      </c>
      <c r="BG96" s="122">
        <f>ROUND('Models Data'!BH658,-2)</f>
        <v>13500</v>
      </c>
      <c r="BH96" s="122">
        <f>ROUND('Models Data'!BI658,-2)</f>
        <v>13100</v>
      </c>
      <c r="BI96" s="122">
        <f>ROUND('Models Data'!BJ658,-2)</f>
        <v>12700</v>
      </c>
      <c r="BJ96" s="122">
        <f>ROUND('Models Data'!BK658,-2)</f>
        <v>12300</v>
      </c>
      <c r="BK96" s="122">
        <f>ROUND('Models Data'!BL658,-2)</f>
        <v>12000</v>
      </c>
      <c r="BL96" s="122">
        <f>ROUND('Models Data'!BM658,-2)</f>
        <v>11600</v>
      </c>
      <c r="BM96" s="503">
        <f>ROUND('Models Data'!BN658,-2)</f>
        <v>11300</v>
      </c>
      <c r="BN96" s="407">
        <f>ROUND('Models Data'!BO658,-2)</f>
        <v>11000</v>
      </c>
      <c r="BO96" s="406">
        <f>ROUND('Models Data'!BP658,-2)</f>
        <v>10700</v>
      </c>
      <c r="BP96" s="423">
        <f>ROUND('Models Data'!BQ658,-2)</f>
        <v>10400</v>
      </c>
    </row>
    <row r="97" spans="1:68" s="57" customFormat="1" ht="16.25" customHeight="1" thickBot="1" x14ac:dyDescent="0.4">
      <c r="A97" s="60" t="s">
        <v>105</v>
      </c>
      <c r="B97" s="184" t="str">
        <f t="array" ref="B97:U97">'Models Data'!C679:V679</f>
        <v>n/a</v>
      </c>
      <c r="C97" s="184" t="str">
        <v>n/a</v>
      </c>
      <c r="D97" s="185" t="str">
        <v>n/a</v>
      </c>
      <c r="E97" s="186" t="str">
        <v>n/a</v>
      </c>
      <c r="F97" s="187">
        <v>72066.730754081145</v>
      </c>
      <c r="G97" s="188">
        <v>60872</v>
      </c>
      <c r="H97" s="189">
        <v>60726</v>
      </c>
      <c r="I97" s="189">
        <v>60375</v>
      </c>
      <c r="J97" s="187">
        <v>59647</v>
      </c>
      <c r="K97" s="276">
        <v>59034</v>
      </c>
      <c r="L97" s="280">
        <v>58257</v>
      </c>
      <c r="M97" s="211">
        <v>57316</v>
      </c>
      <c r="N97" s="211">
        <v>56470</v>
      </c>
      <c r="O97" s="211">
        <v>55329</v>
      </c>
      <c r="P97" s="222">
        <v>54314</v>
      </c>
      <c r="Q97" s="222">
        <v>53330</v>
      </c>
      <c r="R97" s="211">
        <v>52222</v>
      </c>
      <c r="S97" s="222">
        <v>50961</v>
      </c>
      <c r="T97" s="230">
        <v>49907</v>
      </c>
      <c r="U97" s="236">
        <v>48659</v>
      </c>
      <c r="V97" s="410">
        <f>ROUND('Models Data'!W679,0)</f>
        <v>47447</v>
      </c>
      <c r="W97" s="411">
        <f>ROUND('Models Data'!X679,0)</f>
        <v>46180</v>
      </c>
      <c r="X97" s="410">
        <f>ROUND('Models Data'!Y679,0)</f>
        <v>44880</v>
      </c>
      <c r="Y97" s="409">
        <f>ROUND('Models Data'!Z679,0)</f>
        <v>43532</v>
      </c>
      <c r="Z97" s="410">
        <f>ROUND('Models Data'!AA679,0)</f>
        <v>42216</v>
      </c>
      <c r="AA97" s="409">
        <f>ROUND('Models Data'!AB679,0)</f>
        <v>40950</v>
      </c>
      <c r="AB97" s="410">
        <f>ROUND('Models Data'!AC679,0)</f>
        <v>39680</v>
      </c>
      <c r="AC97" s="409">
        <f>ROUND('Models Data'!AD679,0)</f>
        <v>38311</v>
      </c>
      <c r="AD97" s="410">
        <f>ROUND('Models Data'!AE679,0)</f>
        <v>37014</v>
      </c>
      <c r="AE97" s="409">
        <f>ROUND('Models Data'!AF679,0)</f>
        <v>35631</v>
      </c>
      <c r="AF97" s="410">
        <f>ROUND('Models Data'!AG679,0)</f>
        <v>34283</v>
      </c>
      <c r="AG97" s="409">
        <f>ROUND('Models Data'!AH679,0)</f>
        <v>32995</v>
      </c>
      <c r="AH97" s="410">
        <f>ROUND('Models Data'!AI679,0)</f>
        <v>31794</v>
      </c>
      <c r="AI97" s="409">
        <f>ROUND('Models Data'!AJ679,0)</f>
        <v>30491</v>
      </c>
      <c r="AJ97" s="410">
        <f>ROUND('Models Data'!AK679,0)</f>
        <v>29605</v>
      </c>
      <c r="AK97" s="409">
        <f>ROUND('Models Data'!AL679,0)</f>
        <v>28382</v>
      </c>
      <c r="AL97" s="410">
        <f>ROUND('Models Data'!AM679,0)</f>
        <v>27352</v>
      </c>
      <c r="AM97" s="409">
        <f>ROUND('Models Data'!AN679,0)</f>
        <v>26302</v>
      </c>
      <c r="AN97" s="410">
        <f>ROUND('Models Data'!AO679,0)</f>
        <v>25333</v>
      </c>
      <c r="AO97" s="409">
        <f>ROUND('Models Data'!AP679,0)</f>
        <v>24478</v>
      </c>
      <c r="AP97" s="410">
        <f>ROUND('Models Data'!AQ679,0)</f>
        <v>23594</v>
      </c>
      <c r="AQ97" s="408">
        <f>ROUND('Models Data'!AR679,0)</f>
        <v>22878</v>
      </c>
      <c r="AR97" s="409">
        <f>ROUND('Models Data'!AS679,0)</f>
        <v>21928</v>
      </c>
      <c r="AS97" s="354">
        <f>ROUND('Models Data'!AT679,0)</f>
        <v>21091</v>
      </c>
      <c r="AT97" s="123">
        <f>ROUND('Models Data'!AU679,0)</f>
        <v>20272</v>
      </c>
      <c r="AU97" s="123">
        <f>ROUND('Models Data'!AV679,0)</f>
        <v>19492</v>
      </c>
      <c r="AV97" s="238">
        <f>ROUND('Models Data'!AW679,0)</f>
        <v>18838</v>
      </c>
      <c r="AW97" s="491">
        <f>ROUND('Models Data'!AX679,0)</f>
        <v>18354</v>
      </c>
      <c r="AX97" s="489">
        <f>ROUND('Models Data'!AY679,-2)</f>
        <v>17800</v>
      </c>
      <c r="AY97" s="123">
        <f>ROUND('Models Data'!AZ679,-2)</f>
        <v>17200</v>
      </c>
      <c r="AZ97" s="123">
        <f>ROUND('Models Data'!BA679,-2)</f>
        <v>16700</v>
      </c>
      <c r="BA97" s="123">
        <f>ROUND('Models Data'!BB679,-2)</f>
        <v>16200</v>
      </c>
      <c r="BB97" s="123">
        <f>ROUND('Models Data'!BC679,-2)</f>
        <v>15800</v>
      </c>
      <c r="BC97" s="123">
        <f>ROUND('Models Data'!BD679,-2)</f>
        <v>15400</v>
      </c>
      <c r="BD97" s="123">
        <f>ROUND('Models Data'!BE679,-2)</f>
        <v>15000</v>
      </c>
      <c r="BE97" s="123">
        <f>ROUND('Models Data'!BF679,-2)</f>
        <v>14600</v>
      </c>
      <c r="BF97" s="123">
        <f>ROUND('Models Data'!BG679,-2)</f>
        <v>14300</v>
      </c>
      <c r="BG97" s="123">
        <f>ROUND('Models Data'!BH679,-2)</f>
        <v>14000</v>
      </c>
      <c r="BH97" s="123">
        <f>ROUND('Models Data'!BI679,-2)</f>
        <v>13700</v>
      </c>
      <c r="BI97" s="123">
        <f>ROUND('Models Data'!BJ679,-2)</f>
        <v>13400</v>
      </c>
      <c r="BJ97" s="123">
        <f>ROUND('Models Data'!BK679,-2)</f>
        <v>13200</v>
      </c>
      <c r="BK97" s="123">
        <f>ROUND('Models Data'!BL679,-2)</f>
        <v>12900</v>
      </c>
      <c r="BL97" s="123">
        <f>ROUND('Models Data'!BM679,-2)</f>
        <v>12700</v>
      </c>
      <c r="BM97" s="504">
        <f>ROUND('Models Data'!BN679,-2)</f>
        <v>12500</v>
      </c>
      <c r="BN97" s="411">
        <f>ROUND('Models Data'!BO679,-2)</f>
        <v>12200</v>
      </c>
      <c r="BO97" s="410">
        <f>ROUND('Models Data'!BP679,-2)</f>
        <v>12000</v>
      </c>
      <c r="BP97" s="424">
        <f>ROUND('Models Data'!BQ679,-2)</f>
        <v>11800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110" zoomScaleNormal="11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9.53125" hidden="1" customWidth="1"/>
    <col min="66" max="66" width="9.6640625" customWidth="1"/>
    <col min="67" max="67" width="9" hidden="1" customWidth="1"/>
    <col min="68" max="68" width="9.6640625" customWidth="1"/>
  </cols>
  <sheetData>
    <row r="1" spans="1:117" s="8" customFormat="1" ht="20.25" customHeight="1" x14ac:dyDescent="0.35">
      <c r="A1" s="5" t="s">
        <v>125</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366"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367">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475"/>
      <c r="AU10" s="228"/>
      <c r="AV10" s="369"/>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44"/>
      <c r="AU11" s="226"/>
      <c r="AV11" s="111"/>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Data'!C8:V8</f>
        <v>n/a</v>
      </c>
      <c r="C12" s="145" t="str">
        <v>n/a</v>
      </c>
      <c r="D12" s="145" t="str">
        <v>n/a</v>
      </c>
      <c r="E12" s="146" t="str">
        <v>n/a</v>
      </c>
      <c r="F12" s="147">
        <v>38197.593940154322</v>
      </c>
      <c r="G12" s="148">
        <v>38434</v>
      </c>
      <c r="H12" s="147">
        <v>38545</v>
      </c>
      <c r="I12" s="147">
        <v>38725</v>
      </c>
      <c r="J12" s="149">
        <v>38660</v>
      </c>
      <c r="K12" s="148">
        <v>38568</v>
      </c>
      <c r="L12" s="253">
        <v>38392</v>
      </c>
      <c r="M12" s="212">
        <v>38108</v>
      </c>
      <c r="N12" s="212">
        <v>37746</v>
      </c>
      <c r="O12" s="212">
        <v>37353</v>
      </c>
      <c r="P12" s="213">
        <v>36828</v>
      </c>
      <c r="Q12" s="213">
        <v>36355</v>
      </c>
      <c r="R12" s="213">
        <v>35902</v>
      </c>
      <c r="S12" s="213">
        <v>35264</v>
      </c>
      <c r="T12" s="213">
        <v>34721</v>
      </c>
      <c r="U12" s="213">
        <v>34258</v>
      </c>
      <c r="V12" s="268">
        <f>ROUND('Models Data'!W8,0)</f>
        <v>33738</v>
      </c>
      <c r="W12" s="213">
        <f>ROUND('Models Data'!X8,0)</f>
        <v>33289</v>
      </c>
      <c r="X12" s="212">
        <f>ROUND('Models Data'!Y8,0)</f>
        <v>32795</v>
      </c>
      <c r="Y12" s="212">
        <f>ROUND('Models Data'!Z8,0)</f>
        <v>32205</v>
      </c>
      <c r="Z12" s="212">
        <f>ROUND('Models Data'!AA8,0)</f>
        <v>31724</v>
      </c>
      <c r="AA12" s="212">
        <f>ROUND('Models Data'!AB8,0)</f>
        <v>31210</v>
      </c>
      <c r="AB12" s="212">
        <f>ROUND('Models Data'!AC8,0)</f>
        <v>30810</v>
      </c>
      <c r="AC12" s="213">
        <f>ROUND('Models Data'!AD8,0)</f>
        <v>30474</v>
      </c>
      <c r="AD12" s="212">
        <f>ROUND('Models Data'!AE8,0)</f>
        <v>30195</v>
      </c>
      <c r="AE12" s="212">
        <f>ROUND('Models Data'!AF8,0)</f>
        <v>29793</v>
      </c>
      <c r="AF12" s="212">
        <f>ROUND('Models Data'!AG8,0)</f>
        <v>29484</v>
      </c>
      <c r="AG12" s="212">
        <f>ROUND('Models Data'!AH8,0)</f>
        <v>29074</v>
      </c>
      <c r="AH12" s="213">
        <f>ROUND('Models Data'!AI8,0)</f>
        <v>28734</v>
      </c>
      <c r="AI12" s="213">
        <f>ROUND('Models Data'!AJ8,0)</f>
        <v>28471</v>
      </c>
      <c r="AJ12" s="213">
        <f>ROUND('Models Data'!AK8,0)</f>
        <v>28300</v>
      </c>
      <c r="AK12" s="213">
        <f>ROUND('Models Data'!AL8,0)</f>
        <v>28005</v>
      </c>
      <c r="AL12" s="212">
        <f>ROUND('Models Data'!AM8,0)</f>
        <v>27777</v>
      </c>
      <c r="AM12" s="212">
        <f>ROUND('Models Data'!AN8,0)</f>
        <v>27641</v>
      </c>
      <c r="AN12" s="212">
        <f>ROUND('Models Data'!AO8,0)</f>
        <v>27595</v>
      </c>
      <c r="AO12" s="213">
        <f>ROUND('Models Data'!AP8,0)</f>
        <v>27668</v>
      </c>
      <c r="AP12" s="213">
        <f>ROUND('Models Data'!AQ8,0)</f>
        <v>27571</v>
      </c>
      <c r="AQ12" s="213">
        <f>ROUND('Models Data'!AR8,0)</f>
        <v>27566</v>
      </c>
      <c r="AR12" s="212">
        <f>ROUND('Models Data'!AS8,0)</f>
        <v>27376</v>
      </c>
      <c r="AS12" s="493">
        <f>ROUND('Models Data'!AT8,0)</f>
        <v>27123</v>
      </c>
      <c r="AT12" s="213">
        <f>ROUND('Models Data'!AU8,0)</f>
        <v>27054</v>
      </c>
      <c r="AU12" s="213">
        <f>ROUND('Models Data'!AV8,0)</f>
        <v>26953</v>
      </c>
      <c r="AV12" s="370">
        <f>ROUND('Models Data'!AW8,0)</f>
        <v>26880</v>
      </c>
      <c r="AW12" s="335">
        <f>ROUND('Models Data'!AX8,0)</f>
        <v>27054</v>
      </c>
      <c r="AX12" s="253">
        <f>ROUND('Models Data'!AY8,-2)</f>
        <v>26900</v>
      </c>
      <c r="AY12" s="212">
        <f>ROUND('Models Data'!AZ8,-2)</f>
        <v>26700</v>
      </c>
      <c r="AZ12" s="212">
        <f>ROUND('Models Data'!BA8,-2)</f>
        <v>26600</v>
      </c>
      <c r="BA12" s="212">
        <f>ROUND('Models Data'!BB8,-2)</f>
        <v>26400</v>
      </c>
      <c r="BB12" s="212">
        <f>ROUND('Models Data'!BC8,-2)</f>
        <v>26200</v>
      </c>
      <c r="BC12" s="212">
        <f>ROUND('Models Data'!BD8,-2)</f>
        <v>26100</v>
      </c>
      <c r="BD12" s="212">
        <f>ROUND('Models Data'!BE8,-2)</f>
        <v>25900</v>
      </c>
      <c r="BE12" s="212">
        <f>ROUND('Models Data'!BF8,-2)</f>
        <v>25800</v>
      </c>
      <c r="BF12" s="212">
        <f>ROUND('Models Data'!BG8,-2)</f>
        <v>25600</v>
      </c>
      <c r="BG12" s="212">
        <f>ROUND('Models Data'!BH8,-2)</f>
        <v>25400</v>
      </c>
      <c r="BH12" s="212">
        <f>ROUND('Models Data'!BI8,-2)</f>
        <v>25200</v>
      </c>
      <c r="BI12" s="212">
        <f>ROUND('Models Data'!BJ8,-2)</f>
        <v>25000</v>
      </c>
      <c r="BJ12" s="212">
        <f>ROUND('Models Data'!BK8,-2)</f>
        <v>24800</v>
      </c>
      <c r="BK12" s="111">
        <f>ROUND('Models Data'!BL8,-2)</f>
        <v>24600</v>
      </c>
      <c r="BL12" s="212">
        <f>ROUND('Models Data'!BM8,-2)</f>
        <v>24300</v>
      </c>
      <c r="BM12" s="212">
        <f>ROUND('Models Data'!BN8,-2)</f>
        <v>24100</v>
      </c>
      <c r="BN12" s="212">
        <f>ROUND('Models Data'!BO8,-2)</f>
        <v>23800</v>
      </c>
      <c r="BO12" s="212">
        <f>ROUND('Models Data'!BP8,-2)</f>
        <v>23600</v>
      </c>
      <c r="BP12" s="370">
        <f>ROUND('Models Data'!BQ8,-2)</f>
        <v>23300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Data'!C29:V29</f>
        <v>n/a</v>
      </c>
      <c r="C13" s="145" t="str">
        <v>n/a</v>
      </c>
      <c r="D13" s="145" t="str">
        <v>n/a</v>
      </c>
      <c r="E13" s="146" t="str">
        <v>n/a</v>
      </c>
      <c r="F13" s="147">
        <v>851</v>
      </c>
      <c r="G13" s="148">
        <v>835</v>
      </c>
      <c r="H13" s="147">
        <v>822</v>
      </c>
      <c r="I13" s="147">
        <v>805</v>
      </c>
      <c r="J13" s="149">
        <v>778</v>
      </c>
      <c r="K13" s="148">
        <v>778</v>
      </c>
      <c r="L13" s="253">
        <v>764</v>
      </c>
      <c r="M13" s="212">
        <v>755</v>
      </c>
      <c r="N13" s="212">
        <v>758</v>
      </c>
      <c r="O13" s="212">
        <v>749</v>
      </c>
      <c r="P13" s="213">
        <v>725</v>
      </c>
      <c r="Q13" s="213">
        <v>720</v>
      </c>
      <c r="R13" s="213">
        <v>714</v>
      </c>
      <c r="S13" s="213">
        <v>714</v>
      </c>
      <c r="T13" s="213">
        <v>698</v>
      </c>
      <c r="U13" s="213">
        <v>695</v>
      </c>
      <c r="V13" s="268">
        <f>ROUND('Models Data'!W29,0)</f>
        <v>675</v>
      </c>
      <c r="W13" s="213">
        <f>ROUND('Models Data'!X29,0)</f>
        <v>656</v>
      </c>
      <c r="X13" s="212">
        <f>ROUND('Models Data'!Y29,0)</f>
        <v>643</v>
      </c>
      <c r="Y13" s="212">
        <f>ROUND('Models Data'!Z29,0)</f>
        <v>640</v>
      </c>
      <c r="Z13" s="212">
        <f>ROUND('Models Data'!AA29,0)</f>
        <v>625</v>
      </c>
      <c r="AA13" s="212">
        <f>ROUND('Models Data'!AB29,0)</f>
        <v>621</v>
      </c>
      <c r="AB13" s="212">
        <f>ROUND('Models Data'!AC29,0)</f>
        <v>621</v>
      </c>
      <c r="AC13" s="213">
        <f>ROUND('Models Data'!AD29,0)</f>
        <v>625</v>
      </c>
      <c r="AD13" s="212">
        <f>ROUND('Models Data'!AE29,0)</f>
        <v>622</v>
      </c>
      <c r="AE13" s="212">
        <f>ROUND('Models Data'!AF29,0)</f>
        <v>632</v>
      </c>
      <c r="AF13" s="212">
        <f>ROUND('Models Data'!AG29,0)</f>
        <v>641</v>
      </c>
      <c r="AG13" s="212">
        <f>ROUND('Models Data'!AH29,0)</f>
        <v>653</v>
      </c>
      <c r="AH13" s="213">
        <f>ROUND('Models Data'!AI29,0)</f>
        <v>678</v>
      </c>
      <c r="AI13" s="213">
        <f>ROUND('Models Data'!AJ29,0)</f>
        <v>673</v>
      </c>
      <c r="AJ13" s="213">
        <f>ROUND('Models Data'!AK29,0)</f>
        <v>692</v>
      </c>
      <c r="AK13" s="213">
        <f>ROUND('Models Data'!AL29,0)</f>
        <v>695</v>
      </c>
      <c r="AL13" s="212">
        <f>ROUND('Models Data'!AM29,0)</f>
        <v>695</v>
      </c>
      <c r="AM13" s="212">
        <f>ROUND('Models Data'!AN29,0)</f>
        <v>754</v>
      </c>
      <c r="AN13" s="212">
        <f>ROUND('Models Data'!AO29,0)</f>
        <v>813</v>
      </c>
      <c r="AO13" s="213">
        <f>ROUND('Models Data'!AP29,0)</f>
        <v>837</v>
      </c>
      <c r="AP13" s="213">
        <f>ROUND('Models Data'!AQ29,0)</f>
        <v>857</v>
      </c>
      <c r="AQ13" s="213">
        <f>ROUND('Models Data'!AR29,0)</f>
        <v>871</v>
      </c>
      <c r="AR13" s="212">
        <f>ROUND('Models Data'!AS29,0)</f>
        <v>907</v>
      </c>
      <c r="AS13" s="493">
        <f>ROUND('Models Data'!AT29,0)</f>
        <v>921</v>
      </c>
      <c r="AT13" s="213">
        <f>ROUND('Models Data'!AU29,0)</f>
        <v>1014</v>
      </c>
      <c r="AU13" s="213">
        <f>ROUND('Models Data'!AV29,0)</f>
        <v>1049</v>
      </c>
      <c r="AV13" s="370">
        <f>ROUND('Models Data'!AW29,0)</f>
        <v>1088</v>
      </c>
      <c r="AW13" s="335">
        <f>ROUND('Models Data'!AX29,0)</f>
        <v>1094</v>
      </c>
      <c r="AX13" s="253">
        <f>ROUND('Models Data'!AY29,-2)</f>
        <v>1100</v>
      </c>
      <c r="AY13" s="212">
        <f>ROUND('Models Data'!AZ29,-2)</f>
        <v>1100</v>
      </c>
      <c r="AZ13" s="212">
        <f>ROUND('Models Data'!BA29,-2)</f>
        <v>1200</v>
      </c>
      <c r="BA13" s="212">
        <f>ROUND('Models Data'!BB29,-2)</f>
        <v>1200</v>
      </c>
      <c r="BB13" s="212">
        <f>ROUND('Models Data'!BC29,-2)</f>
        <v>1200</v>
      </c>
      <c r="BC13" s="212">
        <f>ROUND('Models Data'!BD29,-2)</f>
        <v>1200</v>
      </c>
      <c r="BD13" s="212">
        <f>ROUND('Models Data'!BE29,-2)</f>
        <v>1200</v>
      </c>
      <c r="BE13" s="212">
        <f>ROUND('Models Data'!BF29,-2)</f>
        <v>1300</v>
      </c>
      <c r="BF13" s="212">
        <f>ROUND('Models Data'!BG29,-2)</f>
        <v>1300</v>
      </c>
      <c r="BG13" s="212">
        <f>ROUND('Models Data'!BH29,-2)</f>
        <v>1300</v>
      </c>
      <c r="BH13" s="212">
        <f>ROUND('Models Data'!BI29,-2)</f>
        <v>1300</v>
      </c>
      <c r="BI13" s="212">
        <f>ROUND('Models Data'!BJ29,-2)</f>
        <v>1400</v>
      </c>
      <c r="BJ13" s="212">
        <f>ROUND('Models Data'!BK29,-2)</f>
        <v>1400</v>
      </c>
      <c r="BK13" s="111">
        <f>ROUND('Models Data'!BL29,-2)</f>
        <v>1400</v>
      </c>
      <c r="BL13" s="212">
        <f>ROUND('Models Data'!BM29,-2)</f>
        <v>1400</v>
      </c>
      <c r="BM13" s="212">
        <f>ROUND('Models Data'!BN29,-2)</f>
        <v>1500</v>
      </c>
      <c r="BN13" s="212">
        <f>ROUND('Models Data'!BO29,-2)</f>
        <v>1500</v>
      </c>
      <c r="BO13" s="212">
        <f>ROUND('Models Data'!BP29,-2)</f>
        <v>1500</v>
      </c>
      <c r="BP13" s="370">
        <f>ROUND('Models Data'!BQ29,-2)</f>
        <v>1500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Data'!C50:V50</f>
        <v>n/a</v>
      </c>
      <c r="C14" s="145" t="str">
        <v>n/a</v>
      </c>
      <c r="D14" s="145" t="str">
        <v>n/a</v>
      </c>
      <c r="E14" s="146" t="str">
        <v>n/a</v>
      </c>
      <c r="F14" s="147">
        <v>33656.386993190965</v>
      </c>
      <c r="G14" s="148">
        <v>33081</v>
      </c>
      <c r="H14" s="147">
        <v>32648</v>
      </c>
      <c r="I14" s="147">
        <v>31888</v>
      </c>
      <c r="J14" s="149">
        <v>31087</v>
      </c>
      <c r="K14" s="148">
        <v>30366</v>
      </c>
      <c r="L14" s="253">
        <v>29703</v>
      </c>
      <c r="M14" s="212">
        <v>29055</v>
      </c>
      <c r="N14" s="212">
        <v>28343</v>
      </c>
      <c r="O14" s="212">
        <v>27521</v>
      </c>
      <c r="P14" s="213">
        <v>26450</v>
      </c>
      <c r="Q14" s="213">
        <v>26146</v>
      </c>
      <c r="R14" s="213">
        <v>25518</v>
      </c>
      <c r="S14" s="213">
        <v>24780</v>
      </c>
      <c r="T14" s="213">
        <v>24202</v>
      </c>
      <c r="U14" s="213">
        <v>23595</v>
      </c>
      <c r="V14" s="268">
        <f>ROUND('Models Data'!W50,0)</f>
        <v>22809</v>
      </c>
      <c r="W14" s="213">
        <f>ROUND('Models Data'!X50,0)</f>
        <v>22174</v>
      </c>
      <c r="X14" s="212">
        <f>ROUND('Models Data'!Y50,0)</f>
        <v>21542</v>
      </c>
      <c r="Y14" s="212">
        <f>ROUND('Models Data'!Z50,0)</f>
        <v>20940</v>
      </c>
      <c r="Z14" s="212">
        <f>ROUND('Models Data'!AA50,0)</f>
        <v>20345</v>
      </c>
      <c r="AA14" s="212">
        <f>ROUND('Models Data'!AB50,0)</f>
        <v>19753</v>
      </c>
      <c r="AB14" s="212">
        <f>ROUND('Models Data'!AC50,0)</f>
        <v>19201</v>
      </c>
      <c r="AC14" s="213">
        <f>ROUND('Models Data'!AD50,0)</f>
        <v>18623</v>
      </c>
      <c r="AD14" s="212">
        <f>ROUND('Models Data'!AE50,0)</f>
        <v>18186</v>
      </c>
      <c r="AE14" s="212">
        <f>ROUND('Models Data'!AF50,0)</f>
        <v>17646</v>
      </c>
      <c r="AF14" s="212">
        <f>ROUND('Models Data'!AG50,0)</f>
        <v>17142</v>
      </c>
      <c r="AG14" s="212">
        <f>ROUND('Models Data'!AH50,0)</f>
        <v>16705</v>
      </c>
      <c r="AH14" s="213">
        <f>ROUND('Models Data'!AI50,0)</f>
        <v>16196</v>
      </c>
      <c r="AI14" s="213">
        <f>ROUND('Models Data'!AJ50,0)</f>
        <v>15297</v>
      </c>
      <c r="AJ14" s="213">
        <f>ROUND('Models Data'!AK50,0)</f>
        <v>14945</v>
      </c>
      <c r="AK14" s="213">
        <f>ROUND('Models Data'!AL50,0)</f>
        <v>14563</v>
      </c>
      <c r="AL14" s="212">
        <f>ROUND('Models Data'!AM50,0)</f>
        <v>14149</v>
      </c>
      <c r="AM14" s="212">
        <f>ROUND('Models Data'!AN50,0)</f>
        <v>13787</v>
      </c>
      <c r="AN14" s="212">
        <f>ROUND('Models Data'!AO50,0)</f>
        <v>13504</v>
      </c>
      <c r="AO14" s="213">
        <f>ROUND('Models Data'!AP50,0)</f>
        <v>13120</v>
      </c>
      <c r="AP14" s="213">
        <f>ROUND('Models Data'!AQ50,0)</f>
        <v>12951</v>
      </c>
      <c r="AQ14" s="213">
        <f>ROUND('Models Data'!AR50,0)</f>
        <v>12685</v>
      </c>
      <c r="AR14" s="212">
        <f>ROUND('Models Data'!AS50,0)</f>
        <v>12399</v>
      </c>
      <c r="AS14" s="493">
        <f>ROUND('Models Data'!AT50,0)</f>
        <v>12167</v>
      </c>
      <c r="AT14" s="213">
        <f>ROUND('Models Data'!AU50,0)</f>
        <v>11941</v>
      </c>
      <c r="AU14" s="213">
        <f>ROUND('Models Data'!AV50,0)</f>
        <v>11668</v>
      </c>
      <c r="AV14" s="370">
        <f>ROUND('Models Data'!AW50,0)</f>
        <v>11407</v>
      </c>
      <c r="AW14" s="335">
        <f>ROUND('Models Data'!AX50,0)</f>
        <v>11146</v>
      </c>
      <c r="AX14" s="253">
        <f>ROUND('Models Data'!AY50,-2)</f>
        <v>10900</v>
      </c>
      <c r="AY14" s="212">
        <f>ROUND('Models Data'!AZ50,-2)</f>
        <v>10700</v>
      </c>
      <c r="AZ14" s="212">
        <f>ROUND('Models Data'!BA50,-2)</f>
        <v>10400</v>
      </c>
      <c r="BA14" s="212">
        <f>ROUND('Models Data'!BB50,-2)</f>
        <v>10200</v>
      </c>
      <c r="BB14" s="212">
        <f>ROUND('Models Data'!BC50,-2)</f>
        <v>9900</v>
      </c>
      <c r="BC14" s="212">
        <f>ROUND('Models Data'!BD50,-2)</f>
        <v>9700</v>
      </c>
      <c r="BD14" s="212">
        <f>ROUND('Models Data'!BE50,-2)</f>
        <v>9500</v>
      </c>
      <c r="BE14" s="212">
        <f>ROUND('Models Data'!BF50,-2)</f>
        <v>9200</v>
      </c>
      <c r="BF14" s="212">
        <f>ROUND('Models Data'!BG50,-2)</f>
        <v>9000</v>
      </c>
      <c r="BG14" s="212">
        <f>ROUND('Models Data'!BH50,-2)</f>
        <v>8700</v>
      </c>
      <c r="BH14" s="212">
        <f>ROUND('Models Data'!BI50,-2)</f>
        <v>8500</v>
      </c>
      <c r="BI14" s="212">
        <f>ROUND('Models Data'!BJ50,-2)</f>
        <v>8200</v>
      </c>
      <c r="BJ14" s="212">
        <f>ROUND('Models Data'!BK50,-2)</f>
        <v>7900</v>
      </c>
      <c r="BK14" s="111">
        <f>ROUND('Models Data'!BL50,-2)</f>
        <v>7700</v>
      </c>
      <c r="BL14" s="212">
        <f>ROUND('Models Data'!BM50,-2)</f>
        <v>7400</v>
      </c>
      <c r="BM14" s="212">
        <f>ROUND('Models Data'!BN50,-2)</f>
        <v>7100</v>
      </c>
      <c r="BN14" s="212">
        <f>ROUND('Models Data'!BO50,-2)</f>
        <v>6800</v>
      </c>
      <c r="BO14" s="212">
        <f>ROUND('Models Data'!BP50,-2)</f>
        <v>6600</v>
      </c>
      <c r="BP14" s="370">
        <f>ROUND('Models Data'!BQ50,-2)</f>
        <v>6300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Data'!C71:V71</f>
        <v>n/a</v>
      </c>
      <c r="C15" s="145" t="str">
        <v>n/a</v>
      </c>
      <c r="D15" s="145" t="str">
        <v>n/a</v>
      </c>
      <c r="E15" s="146" t="str">
        <v>n/a</v>
      </c>
      <c r="F15" s="147">
        <v>20275.930867853494</v>
      </c>
      <c r="G15" s="148">
        <v>20228</v>
      </c>
      <c r="H15" s="147">
        <v>20278</v>
      </c>
      <c r="I15" s="147">
        <v>20254</v>
      </c>
      <c r="J15" s="149">
        <v>20244</v>
      </c>
      <c r="K15" s="148">
        <v>20043</v>
      </c>
      <c r="L15" s="253">
        <v>19774</v>
      </c>
      <c r="M15" s="212">
        <v>19538</v>
      </c>
      <c r="N15" s="212">
        <v>19223</v>
      </c>
      <c r="O15" s="212">
        <v>18846</v>
      </c>
      <c r="P15" s="213">
        <v>18274</v>
      </c>
      <c r="Q15" s="213">
        <v>18215</v>
      </c>
      <c r="R15" s="213">
        <v>17911</v>
      </c>
      <c r="S15" s="213">
        <v>17546</v>
      </c>
      <c r="T15" s="213">
        <v>17265</v>
      </c>
      <c r="U15" s="213">
        <v>16915</v>
      </c>
      <c r="V15" s="268">
        <f>ROUND('Models Data'!W71,0)</f>
        <v>16496</v>
      </c>
      <c r="W15" s="213">
        <f>ROUND('Models Data'!X71,0)</f>
        <v>16148</v>
      </c>
      <c r="X15" s="212">
        <f>ROUND('Models Data'!Y71,0)</f>
        <v>15773</v>
      </c>
      <c r="Y15" s="212">
        <f>ROUND('Models Data'!Z71,0)</f>
        <v>15437</v>
      </c>
      <c r="Z15" s="212">
        <f>ROUND('Models Data'!AA71,0)</f>
        <v>15074</v>
      </c>
      <c r="AA15" s="212">
        <f>ROUND('Models Data'!AB71,0)</f>
        <v>14743</v>
      </c>
      <c r="AB15" s="212">
        <f>ROUND('Models Data'!AC71,0)</f>
        <v>14438</v>
      </c>
      <c r="AC15" s="213">
        <f>ROUND('Models Data'!AD71,0)</f>
        <v>14152</v>
      </c>
      <c r="AD15" s="212">
        <f>ROUND('Models Data'!AE71,0)</f>
        <v>13905</v>
      </c>
      <c r="AE15" s="212">
        <f>ROUND('Models Data'!AF71,0)</f>
        <v>13588</v>
      </c>
      <c r="AF15" s="212">
        <f>ROUND('Models Data'!AG71,0)</f>
        <v>13311</v>
      </c>
      <c r="AG15" s="212">
        <f>ROUND('Models Data'!AH71,0)</f>
        <v>13036</v>
      </c>
      <c r="AH15" s="213">
        <f>ROUND('Models Data'!AI71,0)</f>
        <v>12741</v>
      </c>
      <c r="AI15" s="213">
        <f>ROUND('Models Data'!AJ71,0)</f>
        <v>12110</v>
      </c>
      <c r="AJ15" s="213">
        <f>ROUND('Models Data'!AK71,0)</f>
        <v>11896</v>
      </c>
      <c r="AK15" s="213">
        <f>ROUND('Models Data'!AL71,0)</f>
        <v>11688</v>
      </c>
      <c r="AL15" s="212">
        <f>ROUND('Models Data'!AM71,0)</f>
        <v>11413</v>
      </c>
      <c r="AM15" s="212">
        <f>ROUND('Models Data'!AN71,0)</f>
        <v>11176</v>
      </c>
      <c r="AN15" s="212">
        <f>ROUND('Models Data'!AO71,0)</f>
        <v>10990</v>
      </c>
      <c r="AO15" s="213">
        <f>ROUND('Models Data'!AP71,0)</f>
        <v>10755</v>
      </c>
      <c r="AP15" s="213">
        <f>ROUND('Models Data'!AQ71,0)</f>
        <v>10636</v>
      </c>
      <c r="AQ15" s="213">
        <f>ROUND('Models Data'!AR71,0)</f>
        <v>10443</v>
      </c>
      <c r="AR15" s="212">
        <f>ROUND('Models Data'!AS71,0)</f>
        <v>10211</v>
      </c>
      <c r="AS15" s="493">
        <f>ROUND('Models Data'!AT71,0)</f>
        <v>10022</v>
      </c>
      <c r="AT15" s="213">
        <f>ROUND('Models Data'!AU71,0)</f>
        <v>9870</v>
      </c>
      <c r="AU15" s="213">
        <f>ROUND('Models Data'!AV71,0)</f>
        <v>9652</v>
      </c>
      <c r="AV15" s="370">
        <f>ROUND('Models Data'!AW71,0)</f>
        <v>9455</v>
      </c>
      <c r="AW15" s="335">
        <f>ROUND('Models Data'!AX71,0)</f>
        <v>9230</v>
      </c>
      <c r="AX15" s="253">
        <f>ROUND('Models Data'!AY71,-2)</f>
        <v>9000</v>
      </c>
      <c r="AY15" s="212">
        <f>ROUND('Models Data'!AZ71,-2)</f>
        <v>8800</v>
      </c>
      <c r="AZ15" s="212">
        <f>ROUND('Models Data'!BA71,-2)</f>
        <v>8600</v>
      </c>
      <c r="BA15" s="212">
        <f>ROUND('Models Data'!BB71,-2)</f>
        <v>8400</v>
      </c>
      <c r="BB15" s="212">
        <f>ROUND('Models Data'!BC71,-2)</f>
        <v>8200</v>
      </c>
      <c r="BC15" s="212">
        <f>ROUND('Models Data'!BD71,-2)</f>
        <v>7900</v>
      </c>
      <c r="BD15" s="212">
        <f>ROUND('Models Data'!BE71,-2)</f>
        <v>7700</v>
      </c>
      <c r="BE15" s="212">
        <f>ROUND('Models Data'!BF71,-2)</f>
        <v>7500</v>
      </c>
      <c r="BF15" s="212">
        <f>ROUND('Models Data'!BG71,-2)</f>
        <v>7200</v>
      </c>
      <c r="BG15" s="212">
        <f>ROUND('Models Data'!BH71,-2)</f>
        <v>7000</v>
      </c>
      <c r="BH15" s="212">
        <f>ROUND('Models Data'!BI71,-2)</f>
        <v>6800</v>
      </c>
      <c r="BI15" s="212">
        <f>ROUND('Models Data'!BJ71,-2)</f>
        <v>6500</v>
      </c>
      <c r="BJ15" s="212">
        <f>ROUND('Models Data'!BK71,-2)</f>
        <v>6300</v>
      </c>
      <c r="BK15" s="111">
        <f>ROUND('Models Data'!BL71,-2)</f>
        <v>6000</v>
      </c>
      <c r="BL15" s="212">
        <f>ROUND('Models Data'!BM71,-2)</f>
        <v>5700</v>
      </c>
      <c r="BM15" s="212">
        <f>ROUND('Models Data'!BN71,-2)</f>
        <v>5500</v>
      </c>
      <c r="BN15" s="212">
        <f>ROUND('Models Data'!BO71,-2)</f>
        <v>5200</v>
      </c>
      <c r="BO15" s="212">
        <f>ROUND('Models Data'!BP71,-2)</f>
        <v>5000</v>
      </c>
      <c r="BP15" s="370">
        <f>ROUND('Models Data'!BQ71,-2)</f>
        <v>4700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Data'!C92:V92</f>
        <v>n/a</v>
      </c>
      <c r="C16" s="145" t="str">
        <v>n/a</v>
      </c>
      <c r="D16" s="145" t="str">
        <v>n/a</v>
      </c>
      <c r="E16" s="146" t="str">
        <v>n/a</v>
      </c>
      <c r="F16" s="147">
        <v>5379.3665571994452</v>
      </c>
      <c r="G16" s="148">
        <v>5448</v>
      </c>
      <c r="H16" s="147">
        <v>5249</v>
      </c>
      <c r="I16" s="147">
        <v>5026</v>
      </c>
      <c r="J16" s="149">
        <v>5078</v>
      </c>
      <c r="K16" s="148">
        <v>4965</v>
      </c>
      <c r="L16" s="253">
        <v>4966</v>
      </c>
      <c r="M16" s="212">
        <v>4849</v>
      </c>
      <c r="N16" s="212">
        <v>4746</v>
      </c>
      <c r="O16" s="212">
        <v>4714</v>
      </c>
      <c r="P16" s="213">
        <v>4794</v>
      </c>
      <c r="Q16" s="213">
        <v>4520</v>
      </c>
      <c r="R16" s="213">
        <v>4423</v>
      </c>
      <c r="S16" s="213">
        <v>4441</v>
      </c>
      <c r="T16" s="213">
        <v>4473</v>
      </c>
      <c r="U16" s="213">
        <v>4407</v>
      </c>
      <c r="V16" s="268">
        <f>ROUND('Models Data'!W92,0)</f>
        <v>4451</v>
      </c>
      <c r="W16" s="213">
        <f>ROUND('Models Data'!X92,0)</f>
        <v>4463</v>
      </c>
      <c r="X16" s="212">
        <f>ROUND('Models Data'!Y92,0)</f>
        <v>4510</v>
      </c>
      <c r="Y16" s="212">
        <f>ROUND('Models Data'!Z92,0)</f>
        <v>4620</v>
      </c>
      <c r="Z16" s="212">
        <f>ROUND('Models Data'!AA92,0)</f>
        <v>4822</v>
      </c>
      <c r="AA16" s="212">
        <f>ROUND('Models Data'!AB92,0)</f>
        <v>4985</v>
      </c>
      <c r="AB16" s="212">
        <f>ROUND('Models Data'!AC92,0)</f>
        <v>5208</v>
      </c>
      <c r="AC16" s="213">
        <f>ROUND('Models Data'!AD92,0)</f>
        <v>6615</v>
      </c>
      <c r="AD16" s="212">
        <f>ROUND('Models Data'!AE92,0)</f>
        <v>15126</v>
      </c>
      <c r="AE16" s="212">
        <f>ROUND('Models Data'!AF92,0)</f>
        <v>15553</v>
      </c>
      <c r="AF16" s="212">
        <f>ROUND('Models Data'!AG92,0)</f>
        <v>15938</v>
      </c>
      <c r="AG16" s="212">
        <f>ROUND('Models Data'!AH92,0)</f>
        <v>16315</v>
      </c>
      <c r="AH16" s="213">
        <f>ROUND('Models Data'!AI92,0)</f>
        <v>16902</v>
      </c>
      <c r="AI16" s="213">
        <f>ROUND('Models Data'!AJ92,0)</f>
        <v>17600</v>
      </c>
      <c r="AJ16" s="213">
        <f>ROUND('Models Data'!AK92,0)</f>
        <v>18230</v>
      </c>
      <c r="AK16" s="213">
        <f>ROUND('Models Data'!AL92,0)</f>
        <v>19201</v>
      </c>
      <c r="AL16" s="212">
        <f>ROUND('Models Data'!AM92,0)</f>
        <v>20373</v>
      </c>
      <c r="AM16" s="212">
        <f>ROUND('Models Data'!AN92,0)</f>
        <v>22908</v>
      </c>
      <c r="AN16" s="212">
        <f>ROUND('Models Data'!AO92,0)</f>
        <v>27964</v>
      </c>
      <c r="AO16" s="213">
        <f>ROUND('Models Data'!AP92,0)</f>
        <v>35131</v>
      </c>
      <c r="AP16" s="213">
        <f>ROUND('Models Data'!AQ92,0)</f>
        <v>41034</v>
      </c>
      <c r="AQ16" s="213">
        <f>ROUND('Models Data'!AR92,0)</f>
        <v>43805</v>
      </c>
      <c r="AR16" s="212">
        <f>ROUND('Models Data'!AS92,0)</f>
        <v>46686</v>
      </c>
      <c r="AS16" s="493">
        <f>ROUND('Models Data'!AT92,0)</f>
        <v>49755</v>
      </c>
      <c r="AT16" s="213">
        <f>ROUND('Models Data'!AU92,0)</f>
        <v>52817</v>
      </c>
      <c r="AU16" s="213">
        <f>ROUND('Models Data'!AV92,0)</f>
        <v>55005</v>
      </c>
      <c r="AV16" s="370">
        <f>ROUND('Models Data'!AW92,0)</f>
        <v>56964</v>
      </c>
      <c r="AW16" s="335">
        <f>ROUND('Models Data'!AX92,0)</f>
        <v>58904</v>
      </c>
      <c r="AX16" s="253">
        <f>ROUND('Models Data'!AY92,-2)</f>
        <v>60800</v>
      </c>
      <c r="AY16" s="212">
        <f>ROUND('Models Data'!AZ92,-2)</f>
        <v>62700</v>
      </c>
      <c r="AZ16" s="212">
        <f>ROUND('Models Data'!BA92,-2)</f>
        <v>64500</v>
      </c>
      <c r="BA16" s="212">
        <f>ROUND('Models Data'!BB92,-2)</f>
        <v>66200</v>
      </c>
      <c r="BB16" s="212">
        <f>ROUND('Models Data'!BC92,-2)</f>
        <v>67900</v>
      </c>
      <c r="BC16" s="212">
        <f>ROUND('Models Data'!BD92,-2)</f>
        <v>69600</v>
      </c>
      <c r="BD16" s="212">
        <f>ROUND('Models Data'!BE92,-2)</f>
        <v>71200</v>
      </c>
      <c r="BE16" s="212">
        <f>ROUND('Models Data'!BF92,-2)</f>
        <v>72700</v>
      </c>
      <c r="BF16" s="212">
        <f>ROUND('Models Data'!BG92,-2)</f>
        <v>74200</v>
      </c>
      <c r="BG16" s="212">
        <f>ROUND('Models Data'!BH92,-2)</f>
        <v>75600</v>
      </c>
      <c r="BH16" s="212">
        <f>ROUND('Models Data'!BI92,-2)</f>
        <v>77100</v>
      </c>
      <c r="BI16" s="212">
        <f>ROUND('Models Data'!BJ92,-2)</f>
        <v>78400</v>
      </c>
      <c r="BJ16" s="212">
        <f>ROUND('Models Data'!BK92,-2)</f>
        <v>79800</v>
      </c>
      <c r="BK16" s="111">
        <f>ROUND('Models Data'!BL92,-2)</f>
        <v>81000</v>
      </c>
      <c r="BL16" s="212">
        <f>ROUND('Models Data'!BM92,-2)</f>
        <v>82300</v>
      </c>
      <c r="BM16" s="212">
        <f>ROUND('Models Data'!BN92,-2)</f>
        <v>83500</v>
      </c>
      <c r="BN16" s="212">
        <f>ROUND('Models Data'!BO92,-2)</f>
        <v>84600</v>
      </c>
      <c r="BO16" s="212">
        <f>ROUND('Models Data'!BP92,-2)</f>
        <v>85700</v>
      </c>
      <c r="BP16" s="370">
        <f>ROUND('Models Data'!BQ92,-2)</f>
        <v>86800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Data'!AE113</f>
        <v>6006</v>
      </c>
      <c r="AE17" s="212">
        <f>'Models Data'!AF113</f>
        <v>6623</v>
      </c>
      <c r="AF17" s="212">
        <f>ROUND('Models Data'!AG113,0)</f>
        <v>7073</v>
      </c>
      <c r="AG17" s="212">
        <f>ROUND('Models Data'!AH113,0)</f>
        <v>7408</v>
      </c>
      <c r="AH17" s="213">
        <f>ROUND('Models Data'!AI113,0)</f>
        <v>8015</v>
      </c>
      <c r="AI17" s="213">
        <f>ROUND('Models Data'!AJ113,0)</f>
        <v>8670</v>
      </c>
      <c r="AJ17" s="213">
        <f>ROUND('Models Data'!AK113,0)</f>
        <v>9308</v>
      </c>
      <c r="AK17" s="213">
        <f>ROUND('Models Data'!AL113,0)</f>
        <v>10000</v>
      </c>
      <c r="AL17" s="212">
        <f>ROUND('Models Data'!AM113,0)</f>
        <v>10769</v>
      </c>
      <c r="AM17" s="212">
        <f>ROUND('Models Data'!AN113,0)</f>
        <v>11914</v>
      </c>
      <c r="AN17" s="212">
        <f>ROUND('Models Data'!AO113,0)</f>
        <v>13589</v>
      </c>
      <c r="AO17" s="213">
        <f>ROUND('Models Data'!AP113,0)</f>
        <v>14772</v>
      </c>
      <c r="AP17" s="213">
        <f>ROUND('Models Data'!AQ113,0)</f>
        <v>16016</v>
      </c>
      <c r="AQ17" s="213">
        <f>ROUND('Models Data'!AR113,0)</f>
        <v>17464</v>
      </c>
      <c r="AR17" s="212">
        <f>ROUND('Models Data'!AS113,0)</f>
        <v>18476</v>
      </c>
      <c r="AS17" s="493">
        <f>ROUND('Models Data'!AT113,0)</f>
        <v>19238</v>
      </c>
      <c r="AT17" s="213">
        <f>ROUND('Models Data'!AU113,0)</f>
        <v>20438</v>
      </c>
      <c r="AU17" s="213">
        <f>ROUND('Models Data'!AV113,0)</f>
        <v>21670</v>
      </c>
      <c r="AV17" s="370">
        <f>ROUND('Models Data'!AW113,0)</f>
        <v>23142</v>
      </c>
      <c r="AW17" s="335">
        <f>ROUND('Models Data'!AX113,0)</f>
        <v>25290</v>
      </c>
      <c r="AX17" s="253">
        <f>ROUND('Models Data'!AY113,-2)</f>
        <v>26500</v>
      </c>
      <c r="AY17" s="212">
        <f>ROUND('Models Data'!AZ113,-2)</f>
        <v>27600</v>
      </c>
      <c r="AZ17" s="212">
        <f>ROUND('Models Data'!BA113,-2)</f>
        <v>28800</v>
      </c>
      <c r="BA17" s="212">
        <f>ROUND('Models Data'!BB113,-2)</f>
        <v>30000</v>
      </c>
      <c r="BB17" s="212">
        <f>ROUND('Models Data'!BC113,-2)</f>
        <v>31200</v>
      </c>
      <c r="BC17" s="212">
        <f>ROUND('Models Data'!BD113,-2)</f>
        <v>32400</v>
      </c>
      <c r="BD17" s="212">
        <f>ROUND('Models Data'!BE113,-2)</f>
        <v>33600</v>
      </c>
      <c r="BE17" s="212">
        <f>ROUND('Models Data'!BF113,-2)</f>
        <v>34800</v>
      </c>
      <c r="BF17" s="212">
        <f>ROUND('Models Data'!BG113,-2)</f>
        <v>35900</v>
      </c>
      <c r="BG17" s="212">
        <f>ROUND('Models Data'!BH113,-2)</f>
        <v>37100</v>
      </c>
      <c r="BH17" s="212">
        <f>ROUND('Models Data'!BI113,-2)</f>
        <v>38300</v>
      </c>
      <c r="BI17" s="212">
        <f>ROUND('Models Data'!BJ113,-2)</f>
        <v>39400</v>
      </c>
      <c r="BJ17" s="212">
        <f>ROUND('Models Data'!BK113,-2)</f>
        <v>40600</v>
      </c>
      <c r="BK17" s="111">
        <f>ROUND('Models Data'!BL113,-2)</f>
        <v>41800</v>
      </c>
      <c r="BL17" s="212">
        <f>ROUND('Models Data'!BM113,-2)</f>
        <v>42900</v>
      </c>
      <c r="BM17" s="212">
        <f>ROUND('Models Data'!BN113,-2)</f>
        <v>44100</v>
      </c>
      <c r="BN17" s="212">
        <f>ROUND('Models Data'!BO113,-2)</f>
        <v>45200</v>
      </c>
      <c r="BO17" s="212">
        <f>ROUND('Models Data'!BP113,-2)</f>
        <v>46300</v>
      </c>
      <c r="BP17" s="370">
        <f>ROUND('Models Data'!BQ113,-2)</f>
        <v>47400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Data'!AE134</f>
        <v>16342</v>
      </c>
      <c r="AE18" s="212">
        <f>'Models Data'!AF134</f>
        <v>16437</v>
      </c>
      <c r="AF18" s="212">
        <f>ROUND('Models Data'!AG134,0)</f>
        <v>16506</v>
      </c>
      <c r="AG18" s="212">
        <f>ROUND('Models Data'!AH134,0)</f>
        <v>16600</v>
      </c>
      <c r="AH18" s="213">
        <f>ROUND('Models Data'!AI134,0)</f>
        <v>16752</v>
      </c>
      <c r="AI18" s="213">
        <f>ROUND('Models Data'!AJ134,0)</f>
        <v>16943</v>
      </c>
      <c r="AJ18" s="213">
        <f>ROUND('Models Data'!AK134,0)</f>
        <v>17107</v>
      </c>
      <c r="AK18" s="213">
        <f>ROUND('Models Data'!AL134,0)</f>
        <v>17254</v>
      </c>
      <c r="AL18" s="212">
        <f>ROUND('Models Data'!AM134,0)</f>
        <v>17377</v>
      </c>
      <c r="AM18" s="212">
        <f>ROUND('Models Data'!AN134,0)</f>
        <v>17741</v>
      </c>
      <c r="AN18" s="212">
        <f>ROUND('Models Data'!AO134,0)</f>
        <v>18169</v>
      </c>
      <c r="AO18" s="213">
        <f>ROUND('Models Data'!AP134,0)</f>
        <v>18630</v>
      </c>
      <c r="AP18" s="213">
        <f>ROUND('Models Data'!AQ134,0)</f>
        <v>19109</v>
      </c>
      <c r="AQ18" s="213">
        <f>ROUND('Models Data'!AR134,0)</f>
        <v>19460</v>
      </c>
      <c r="AR18" s="212">
        <f>ROUND('Models Data'!AS134,0)</f>
        <v>19751</v>
      </c>
      <c r="AS18" s="493">
        <f>ROUND('Models Data'!AT134,0)</f>
        <v>20091</v>
      </c>
      <c r="AT18" s="213">
        <f>ROUND('Models Data'!AU134,0)</f>
        <v>20623</v>
      </c>
      <c r="AU18" s="213">
        <f>ROUND('Models Data'!AV134,0)</f>
        <v>21124</v>
      </c>
      <c r="AV18" s="370">
        <f>ROUND('Models Data'!AW134,0)</f>
        <v>21699</v>
      </c>
      <c r="AW18" s="335">
        <f>ROUND('Models Data'!AX134,0)</f>
        <v>22409</v>
      </c>
      <c r="AX18" s="253">
        <f>ROUND('Models Data'!AY134,-2)</f>
        <v>22700</v>
      </c>
      <c r="AY18" s="212">
        <f>ROUND('Models Data'!AZ134,-2)</f>
        <v>23100</v>
      </c>
      <c r="AZ18" s="212">
        <f>ROUND('Models Data'!BA134,-2)</f>
        <v>23400</v>
      </c>
      <c r="BA18" s="212">
        <f>ROUND('Models Data'!BB134,-2)</f>
        <v>23800</v>
      </c>
      <c r="BB18" s="212">
        <f>ROUND('Models Data'!BC134,-2)</f>
        <v>24100</v>
      </c>
      <c r="BC18" s="212">
        <f>ROUND('Models Data'!BD134,-2)</f>
        <v>24500</v>
      </c>
      <c r="BD18" s="212">
        <f>ROUND('Models Data'!BE134,-2)</f>
        <v>24800</v>
      </c>
      <c r="BE18" s="212">
        <f>ROUND('Models Data'!BF134,-2)</f>
        <v>25100</v>
      </c>
      <c r="BF18" s="212">
        <f>ROUND('Models Data'!BG134,-2)</f>
        <v>25500</v>
      </c>
      <c r="BG18" s="212">
        <f>ROUND('Models Data'!BH134,-2)</f>
        <v>25800</v>
      </c>
      <c r="BH18" s="212">
        <f>ROUND('Models Data'!BI134,-2)</f>
        <v>26100</v>
      </c>
      <c r="BI18" s="212">
        <f>ROUND('Models Data'!BJ134,-2)</f>
        <v>26300</v>
      </c>
      <c r="BJ18" s="212">
        <f>ROUND('Models Data'!BK134,-2)</f>
        <v>26600</v>
      </c>
      <c r="BK18" s="111">
        <f>ROUND('Models Data'!BL134,-2)</f>
        <v>26800</v>
      </c>
      <c r="BL18" s="212">
        <f>ROUND('Models Data'!BM134,-2)</f>
        <v>27100</v>
      </c>
      <c r="BM18" s="212">
        <f>ROUND('Models Data'!BN134,-2)</f>
        <v>27300</v>
      </c>
      <c r="BN18" s="212">
        <f>ROUND('Models Data'!BO134,-2)</f>
        <v>27500</v>
      </c>
      <c r="BO18" s="212">
        <f>ROUND('Models Data'!BP134,-2)</f>
        <v>27600</v>
      </c>
      <c r="BP18" s="370">
        <f>ROUND('Models Data'!BQ134,-2)</f>
        <v>27800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Data'!C155:V155</f>
        <v>n/a</v>
      </c>
      <c r="C19" s="151" t="str">
        <v>n/a</v>
      </c>
      <c r="D19" s="151" t="str">
        <v>n/a</v>
      </c>
      <c r="E19" s="151" t="str">
        <v>n/a</v>
      </c>
      <c r="F19" s="152">
        <v>56957.416622691235</v>
      </c>
      <c r="G19" s="153">
        <v>56735</v>
      </c>
      <c r="H19" s="152">
        <v>56164</v>
      </c>
      <c r="I19" s="152">
        <v>55385</v>
      </c>
      <c r="J19" s="151">
        <v>54581</v>
      </c>
      <c r="K19" s="152">
        <v>53856</v>
      </c>
      <c r="L19" s="247">
        <v>53287</v>
      </c>
      <c r="M19" s="2">
        <v>52474</v>
      </c>
      <c r="N19" s="2">
        <v>51612</v>
      </c>
      <c r="O19" s="2">
        <v>50742</v>
      </c>
      <c r="P19" s="209">
        <v>49798</v>
      </c>
      <c r="Q19" s="209">
        <v>48806</v>
      </c>
      <c r="R19" s="209">
        <v>47932</v>
      </c>
      <c r="S19" s="215">
        <v>46939</v>
      </c>
      <c r="T19" s="214">
        <v>46131</v>
      </c>
      <c r="U19" s="209">
        <v>45345</v>
      </c>
      <c r="V19" s="269">
        <f>ROUND('Models Data'!W155,0)</f>
        <v>44502</v>
      </c>
      <c r="W19" s="214">
        <f>ROUND('Models Data'!X155,0)</f>
        <v>43778</v>
      </c>
      <c r="X19" s="2">
        <f>ROUND('Models Data'!Y155,0)</f>
        <v>43074</v>
      </c>
      <c r="Y19" s="2">
        <f>ROUND('Models Data'!Z155,0)</f>
        <v>42328</v>
      </c>
      <c r="Z19" s="2">
        <f>ROUND('Models Data'!AA155,0)</f>
        <v>41817</v>
      </c>
      <c r="AA19" s="2">
        <f>ROUND('Models Data'!AB155,0)</f>
        <v>41205</v>
      </c>
      <c r="AB19" s="2">
        <f>ROUND('Models Data'!AC155,0)</f>
        <v>40781</v>
      </c>
      <c r="AC19" s="209">
        <f>ROUND('Models Data'!AD155,0)</f>
        <v>41560</v>
      </c>
      <c r="AD19" s="2">
        <f>ROUND('Models Data'!AE155,0)</f>
        <v>49609</v>
      </c>
      <c r="AE19" s="2">
        <f>ROUND('Models Data'!AF155,0)</f>
        <v>49411</v>
      </c>
      <c r="AF19" s="2">
        <f>ROUND('Models Data'!AG155,0)</f>
        <v>49253</v>
      </c>
      <c r="AG19" s="2">
        <f>ROUND('Models Data'!AH155,0)</f>
        <v>49058</v>
      </c>
      <c r="AH19" s="209">
        <f>ROUND('Models Data'!AI155,0)</f>
        <v>49091</v>
      </c>
      <c r="AI19" s="209">
        <f>ROUND('Models Data'!AJ155,0)</f>
        <v>49258</v>
      </c>
      <c r="AJ19" s="209">
        <f>ROUND('Models Data'!AK155,0)</f>
        <v>49579</v>
      </c>
      <c r="AK19" s="209">
        <f>ROUND('Models Data'!AL155,0)</f>
        <v>50081</v>
      </c>
      <c r="AL19" s="2">
        <f>ROUND('Models Data'!AM155,0)</f>
        <v>50886</v>
      </c>
      <c r="AM19" s="2">
        <f>ROUND('Models Data'!AN155,0)</f>
        <v>53159</v>
      </c>
      <c r="AN19" s="2">
        <f>ROUND('Models Data'!AO155,0)</f>
        <v>58073</v>
      </c>
      <c r="AO19" s="209">
        <f>ROUND('Models Data'!AP155,0)</f>
        <v>65164</v>
      </c>
      <c r="AP19" s="209">
        <f>ROUND('Models Data'!AQ155,0)</f>
        <v>70920</v>
      </c>
      <c r="AQ19" s="209">
        <f>ROUND('Models Data'!AR155,0)</f>
        <v>73613</v>
      </c>
      <c r="AR19" s="2">
        <f>ROUND('Models Data'!AS155,0)</f>
        <v>76250</v>
      </c>
      <c r="AS19" s="494">
        <f>ROUND('Models Data'!AT155,0)</f>
        <v>79023</v>
      </c>
      <c r="AT19" s="209">
        <f>ROUND('Models Data'!AU155,0)</f>
        <v>81942</v>
      </c>
      <c r="AU19" s="209">
        <f>ROUND('Models Data'!AV155,0)</f>
        <v>83974</v>
      </c>
      <c r="AV19" s="342">
        <f>ROUND('Models Data'!AW155,0)</f>
        <v>85796</v>
      </c>
      <c r="AW19" s="349">
        <f>ROUND('Models Data'!AX155,0)</f>
        <v>87874</v>
      </c>
      <c r="AX19" s="247">
        <f>ROUND('Models Data'!AY155,-2)</f>
        <v>89600</v>
      </c>
      <c r="AY19" s="2">
        <f>ROUND('Models Data'!AZ155,-2)</f>
        <v>91200</v>
      </c>
      <c r="AZ19" s="2">
        <f>ROUND('Models Data'!BA155,-2)</f>
        <v>92900</v>
      </c>
      <c r="BA19" s="2">
        <f>ROUND('Models Data'!BB155,-2)</f>
        <v>94400</v>
      </c>
      <c r="BB19" s="2">
        <f>ROUND('Models Data'!BC155,-2)</f>
        <v>96000</v>
      </c>
      <c r="BC19" s="2">
        <f>ROUND('Models Data'!BD155,-2)</f>
        <v>97400</v>
      </c>
      <c r="BD19" s="2">
        <f>ROUND('Models Data'!BE155,-2)</f>
        <v>98900</v>
      </c>
      <c r="BE19" s="2">
        <f>ROUND('Models Data'!BF155,-2)</f>
        <v>100200</v>
      </c>
      <c r="BF19" s="2">
        <f>ROUND('Models Data'!BG155,-2)</f>
        <v>101500</v>
      </c>
      <c r="BG19" s="2">
        <f>ROUND('Models Data'!BH155,-2)</f>
        <v>102800</v>
      </c>
      <c r="BH19" s="2">
        <f>ROUND('Models Data'!BI155,-2)</f>
        <v>104000</v>
      </c>
      <c r="BI19" s="2">
        <f>ROUND('Models Data'!BJ155,-2)</f>
        <v>105100</v>
      </c>
      <c r="BJ19" s="2">
        <f>ROUND('Models Data'!BK155,-2)</f>
        <v>106200</v>
      </c>
      <c r="BK19" s="121">
        <f>ROUND('Models Data'!BL155,-2)</f>
        <v>107200</v>
      </c>
      <c r="BL19" s="2">
        <f>ROUND('Models Data'!BM155,-2)</f>
        <v>108200</v>
      </c>
      <c r="BM19" s="2">
        <f>ROUND('Models Data'!BN155,-2)</f>
        <v>109100</v>
      </c>
      <c r="BN19" s="2">
        <f>ROUND('Models Data'!BO155,-2)</f>
        <v>110100</v>
      </c>
      <c r="BO19" s="2">
        <f>ROUND('Models Data'!BP155,-2)</f>
        <v>110900</v>
      </c>
      <c r="BP19" s="342">
        <f>ROUND('Models Data'!BQ155,-2)</f>
        <v>111700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371"/>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372"/>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Data'!C176:V176</f>
        <v>n/a</v>
      </c>
      <c r="C22" s="145" t="str">
        <v>n/a</v>
      </c>
      <c r="D22" s="145" t="str">
        <v>n/a</v>
      </c>
      <c r="E22" s="146" t="str">
        <v>n/a</v>
      </c>
      <c r="F22" s="147">
        <v>26200.474078063209</v>
      </c>
      <c r="G22" s="148">
        <v>25905</v>
      </c>
      <c r="H22" s="147">
        <v>25671</v>
      </c>
      <c r="I22" s="147">
        <v>25220</v>
      </c>
      <c r="J22" s="149">
        <v>24660</v>
      </c>
      <c r="K22" s="148">
        <v>24236</v>
      </c>
      <c r="L22" s="253">
        <v>23717</v>
      </c>
      <c r="M22" s="212">
        <v>23282</v>
      </c>
      <c r="N22" s="212">
        <v>22843</v>
      </c>
      <c r="O22" s="212">
        <v>22344</v>
      </c>
      <c r="P22" s="213">
        <v>21579</v>
      </c>
      <c r="Q22" s="213">
        <v>21519</v>
      </c>
      <c r="R22" s="213">
        <v>21112</v>
      </c>
      <c r="S22" s="213">
        <v>20664</v>
      </c>
      <c r="T22" s="213">
        <v>20215</v>
      </c>
      <c r="U22" s="213">
        <v>19755</v>
      </c>
      <c r="V22" s="268">
        <f>ROUND('Models Data'!W176,0)</f>
        <v>19172</v>
      </c>
      <c r="W22" s="213">
        <f>ROUND('Models Data'!X176,0)</f>
        <v>18659</v>
      </c>
      <c r="X22" s="212">
        <f>ROUND('Models Data'!Y176,0)</f>
        <v>18176</v>
      </c>
      <c r="Y22" s="212">
        <f>ROUND('Models Data'!Z176,0)</f>
        <v>17754</v>
      </c>
      <c r="Z22" s="212">
        <f>ROUND('Models Data'!AA176,0)</f>
        <v>17310</v>
      </c>
      <c r="AA22" s="212">
        <f>ROUND('Models Data'!AB176,0)</f>
        <v>16885</v>
      </c>
      <c r="AB22" s="212">
        <f>ROUND('Models Data'!AC176,0)</f>
        <v>16482</v>
      </c>
      <c r="AC22" s="213">
        <f>ROUND('Models Data'!AD176,0)</f>
        <v>16086</v>
      </c>
      <c r="AD22" s="212">
        <f>ROUND('Models Data'!AE176,0)</f>
        <v>15684</v>
      </c>
      <c r="AE22" s="212">
        <f>ROUND('Models Data'!AF176,0)</f>
        <v>15320</v>
      </c>
      <c r="AF22" s="212">
        <f>ROUND('Models Data'!AG176,0)</f>
        <v>14900</v>
      </c>
      <c r="AG22" s="212">
        <f>ROUND('Models Data'!AH176,0)</f>
        <v>14509</v>
      </c>
      <c r="AH22" s="213">
        <f>ROUND('Models Data'!AI176,0)</f>
        <v>14105</v>
      </c>
      <c r="AI22" s="213">
        <f>ROUND('Models Data'!AJ176,0)</f>
        <v>13341</v>
      </c>
      <c r="AJ22" s="213">
        <f>ROUND('Models Data'!AK176,0)</f>
        <v>12957</v>
      </c>
      <c r="AK22" s="213">
        <f>ROUND('Models Data'!AL176,0)</f>
        <v>12631</v>
      </c>
      <c r="AL22" s="212">
        <f>ROUND('Models Data'!AM176,0)</f>
        <v>12282</v>
      </c>
      <c r="AM22" s="212">
        <f>ROUND('Models Data'!AN176,0)</f>
        <v>11991</v>
      </c>
      <c r="AN22" s="212">
        <f>ROUND('Models Data'!AO176,0)</f>
        <v>11715</v>
      </c>
      <c r="AO22" s="213">
        <f>ROUND('Models Data'!AP176,0)</f>
        <v>11436</v>
      </c>
      <c r="AP22" s="213">
        <f>ROUND('Models Data'!AQ176,0)</f>
        <v>11244</v>
      </c>
      <c r="AQ22" s="213">
        <f>ROUND('Models Data'!AR176,0)</f>
        <v>11047</v>
      </c>
      <c r="AR22" s="212">
        <f>ROUND('Models Data'!AS176,0)</f>
        <v>10768</v>
      </c>
      <c r="AS22" s="493">
        <f>ROUND('Models Data'!AT176,0)</f>
        <v>10519</v>
      </c>
      <c r="AT22" s="213">
        <f>ROUND('Models Data'!AU176,0)</f>
        <v>10293</v>
      </c>
      <c r="AU22" s="213">
        <f>ROUND('Models Data'!AV176,0)</f>
        <v>10029</v>
      </c>
      <c r="AV22" s="370">
        <f>ROUND('Models Data'!AW176,0)</f>
        <v>9733</v>
      </c>
      <c r="AW22" s="335">
        <f>ROUND('Models Data'!AX176,0)</f>
        <v>9488</v>
      </c>
      <c r="AX22" s="253">
        <f>ROUND('Models Data'!AY176,-2)</f>
        <v>9200</v>
      </c>
      <c r="AY22" s="212">
        <f>ROUND('Models Data'!AZ176,-2)</f>
        <v>8900</v>
      </c>
      <c r="AZ22" s="212">
        <f>ROUND('Models Data'!BA176,-2)</f>
        <v>8700</v>
      </c>
      <c r="BA22" s="212">
        <f>ROUND('Models Data'!BB176,-2)</f>
        <v>8400</v>
      </c>
      <c r="BB22" s="212">
        <f>ROUND('Models Data'!BC176,-2)</f>
        <v>8100</v>
      </c>
      <c r="BC22" s="212">
        <f>ROUND('Models Data'!BD176,-2)</f>
        <v>7900</v>
      </c>
      <c r="BD22" s="212">
        <f>ROUND('Models Data'!BE176,-2)</f>
        <v>7600</v>
      </c>
      <c r="BE22" s="212">
        <f>ROUND('Models Data'!BF176,-2)</f>
        <v>7400</v>
      </c>
      <c r="BF22" s="212">
        <f>ROUND('Models Data'!BG176,-2)</f>
        <v>7100</v>
      </c>
      <c r="BG22" s="212">
        <f>ROUND('Models Data'!BH176,-2)</f>
        <v>6900</v>
      </c>
      <c r="BH22" s="212">
        <f>ROUND('Models Data'!BI176,-2)</f>
        <v>6700</v>
      </c>
      <c r="BI22" s="212">
        <f>ROUND('Models Data'!BJ176,-2)</f>
        <v>6400</v>
      </c>
      <c r="BJ22" s="212">
        <f>ROUND('Models Data'!BK176,-2)</f>
        <v>6200</v>
      </c>
      <c r="BK22" s="111">
        <f>ROUND('Models Data'!BL176,-2)</f>
        <v>6000</v>
      </c>
      <c r="BL22" s="212">
        <f>ROUND('Models Data'!BM176,-2)</f>
        <v>5800</v>
      </c>
      <c r="BM22" s="212">
        <f>ROUND('Models Data'!BN176,-2)</f>
        <v>5500</v>
      </c>
      <c r="BN22" s="212">
        <f>ROUND('Models Data'!BO176,-2)</f>
        <v>5300</v>
      </c>
      <c r="BO22" s="212">
        <f>ROUND('Models Data'!BP176,-2)</f>
        <v>5100</v>
      </c>
      <c r="BP22" s="370">
        <f>ROUND('Models Data'!BQ176,-2)</f>
        <v>4900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Data'!C197:V197</f>
        <v>n/a</v>
      </c>
      <c r="C23" s="145" t="str">
        <v>n/a</v>
      </c>
      <c r="D23" s="145" t="str">
        <v>n/a</v>
      </c>
      <c r="E23" s="146" t="str">
        <v>n/a</v>
      </c>
      <c r="F23" s="147">
        <v>21895.968342561962</v>
      </c>
      <c r="G23" s="148">
        <v>22289</v>
      </c>
      <c r="H23" s="147">
        <v>22417</v>
      </c>
      <c r="I23" s="147">
        <v>22636</v>
      </c>
      <c r="J23" s="149">
        <v>22723</v>
      </c>
      <c r="K23" s="148">
        <v>22836</v>
      </c>
      <c r="L23" s="253">
        <v>22850</v>
      </c>
      <c r="M23" s="212">
        <v>22706</v>
      </c>
      <c r="N23" s="212">
        <v>22631</v>
      </c>
      <c r="O23" s="212">
        <v>22452</v>
      </c>
      <c r="P23" s="213">
        <v>22292</v>
      </c>
      <c r="Q23" s="213">
        <v>22106</v>
      </c>
      <c r="R23" s="213">
        <v>21931</v>
      </c>
      <c r="S23" s="213">
        <v>21690</v>
      </c>
      <c r="T23" s="213">
        <v>21393</v>
      </c>
      <c r="U23" s="213">
        <v>21157</v>
      </c>
      <c r="V23" s="268">
        <f>ROUND('Models Data'!W197,0)</f>
        <v>20836</v>
      </c>
      <c r="W23" s="213">
        <f>ROUND('Models Data'!X197,0)</f>
        <v>20573</v>
      </c>
      <c r="X23" s="212">
        <f>ROUND('Models Data'!Y197,0)</f>
        <v>20189</v>
      </c>
      <c r="Y23" s="212">
        <f>ROUND('Models Data'!Z197,0)</f>
        <v>19769</v>
      </c>
      <c r="Z23" s="212">
        <f>ROUND('Models Data'!AA197,0)</f>
        <v>19329</v>
      </c>
      <c r="AA23" s="212">
        <f>ROUND('Models Data'!AB197,0)</f>
        <v>18858</v>
      </c>
      <c r="AB23" s="212">
        <f>ROUND('Models Data'!AC197,0)</f>
        <v>18377</v>
      </c>
      <c r="AC23" s="213">
        <f>ROUND('Models Data'!AD197,0)</f>
        <v>17929</v>
      </c>
      <c r="AD23" s="212">
        <f>ROUND('Models Data'!AE197,0)</f>
        <v>17442</v>
      </c>
      <c r="AE23" s="212">
        <f>ROUND('Models Data'!AF197,0)</f>
        <v>16935</v>
      </c>
      <c r="AF23" s="212">
        <f>ROUND('Models Data'!AG197,0)</f>
        <v>16304</v>
      </c>
      <c r="AG23" s="212">
        <f>ROUND('Models Data'!AH197,0)</f>
        <v>15813</v>
      </c>
      <c r="AH23" s="213">
        <f>ROUND('Models Data'!AI197,0)</f>
        <v>15314</v>
      </c>
      <c r="AI23" s="213">
        <f>ROUND('Models Data'!AJ197,0)</f>
        <v>14799</v>
      </c>
      <c r="AJ23" s="213">
        <f>ROUND('Models Data'!AK197,0)</f>
        <v>14325</v>
      </c>
      <c r="AK23" s="213">
        <f>ROUND('Models Data'!AL197,0)</f>
        <v>13812</v>
      </c>
      <c r="AL23" s="212">
        <f>ROUND('Models Data'!AM197,0)</f>
        <v>13364</v>
      </c>
      <c r="AM23" s="212">
        <f>ROUND('Models Data'!AN197,0)</f>
        <v>12914</v>
      </c>
      <c r="AN23" s="212">
        <f>ROUND('Models Data'!AO197,0)</f>
        <v>12424</v>
      </c>
      <c r="AO23" s="213">
        <f>ROUND('Models Data'!AP197,0)</f>
        <v>11937</v>
      </c>
      <c r="AP23" s="213">
        <f>ROUND('Models Data'!AQ197,0)</f>
        <v>11552</v>
      </c>
      <c r="AQ23" s="213">
        <f>ROUND('Models Data'!AR197,0)</f>
        <v>11150</v>
      </c>
      <c r="AR23" s="212">
        <f>ROUND('Models Data'!AS197,0)</f>
        <v>10711</v>
      </c>
      <c r="AS23" s="493">
        <f>ROUND('Models Data'!AT197,0)</f>
        <v>10295</v>
      </c>
      <c r="AT23" s="213">
        <f>ROUND('Models Data'!AU197,0)</f>
        <v>9930</v>
      </c>
      <c r="AU23" s="213">
        <f>ROUND('Models Data'!AV197,0)</f>
        <v>9544</v>
      </c>
      <c r="AV23" s="370">
        <f>ROUND('Models Data'!AW197,0)</f>
        <v>9199</v>
      </c>
      <c r="AW23" s="335">
        <f>ROUND('Models Data'!AX197,0)</f>
        <v>8905</v>
      </c>
      <c r="AX23" s="253">
        <f>ROUND('Models Data'!AY197,-2)</f>
        <v>8600</v>
      </c>
      <c r="AY23" s="212">
        <f>ROUND('Models Data'!AZ197,-2)</f>
        <v>8300</v>
      </c>
      <c r="AZ23" s="212">
        <f>ROUND('Models Data'!BA197,-2)</f>
        <v>8100</v>
      </c>
      <c r="BA23" s="212">
        <f>ROUND('Models Data'!BB197,-2)</f>
        <v>7900</v>
      </c>
      <c r="BB23" s="212">
        <f>ROUND('Models Data'!BC197,-2)</f>
        <v>7700</v>
      </c>
      <c r="BC23" s="212">
        <f>ROUND('Models Data'!BD197,-2)</f>
        <v>7500</v>
      </c>
      <c r="BD23" s="212">
        <f>ROUND('Models Data'!BE197,-2)</f>
        <v>7300</v>
      </c>
      <c r="BE23" s="212">
        <f>ROUND('Models Data'!BF197,-2)</f>
        <v>7100</v>
      </c>
      <c r="BF23" s="212">
        <f>ROUND('Models Data'!BG197,-2)</f>
        <v>7000</v>
      </c>
      <c r="BG23" s="212">
        <f>ROUND('Models Data'!BH197,-2)</f>
        <v>6900</v>
      </c>
      <c r="BH23" s="212">
        <f>ROUND('Models Data'!BI197,-2)</f>
        <v>6800</v>
      </c>
      <c r="BI23" s="212">
        <f>ROUND('Models Data'!BJ197,-2)</f>
        <v>6600</v>
      </c>
      <c r="BJ23" s="212">
        <f>ROUND('Models Data'!BK197,-2)</f>
        <v>6500</v>
      </c>
      <c r="BK23" s="111">
        <f>ROUND('Models Data'!BL197,-2)</f>
        <v>6400</v>
      </c>
      <c r="BL23" s="212">
        <f>ROUND('Models Data'!BM197,-2)</f>
        <v>6400</v>
      </c>
      <c r="BM23" s="212">
        <f>ROUND('Models Data'!BN197,-2)</f>
        <v>6300</v>
      </c>
      <c r="BN23" s="212">
        <f>ROUND('Models Data'!BO197,-2)</f>
        <v>6200</v>
      </c>
      <c r="BO23" s="212">
        <f>ROUND('Models Data'!BP197,-2)</f>
        <v>6100</v>
      </c>
      <c r="BP23" s="370">
        <f>ROUND('Models Data'!BQ197,-2)</f>
        <v>6000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Data'!C218:V218</f>
        <v>n/a</v>
      </c>
      <c r="C24" s="145" t="str">
        <v>n/a</v>
      </c>
      <c r="D24" s="145" t="str">
        <v>n/a</v>
      </c>
      <c r="E24" s="146" t="str">
        <v>n/a</v>
      </c>
      <c r="F24" s="147">
        <v>96</v>
      </c>
      <c r="G24" s="148">
        <v>100</v>
      </c>
      <c r="H24" s="147">
        <v>82</v>
      </c>
      <c r="I24" s="147">
        <v>79</v>
      </c>
      <c r="J24" s="149">
        <v>85</v>
      </c>
      <c r="K24" s="148">
        <v>85</v>
      </c>
      <c r="L24" s="253">
        <v>73</v>
      </c>
      <c r="M24" s="212">
        <v>74</v>
      </c>
      <c r="N24" s="212">
        <v>70</v>
      </c>
      <c r="O24" s="212">
        <v>67</v>
      </c>
      <c r="P24" s="213">
        <v>63</v>
      </c>
      <c r="Q24" s="213">
        <v>59</v>
      </c>
      <c r="R24" s="213">
        <v>62</v>
      </c>
      <c r="S24" s="213">
        <v>57</v>
      </c>
      <c r="T24" s="213">
        <v>58</v>
      </c>
      <c r="U24" s="213">
        <v>59</v>
      </c>
      <c r="V24" s="268">
        <f>ROUND('Models Data'!W218,0)</f>
        <v>58</v>
      </c>
      <c r="W24" s="213">
        <f>ROUND('Models Data'!X218,0)</f>
        <v>57</v>
      </c>
      <c r="X24" s="212">
        <f>ROUND('Models Data'!Y218,0)</f>
        <v>65</v>
      </c>
      <c r="Y24" s="212">
        <f>ROUND('Models Data'!Z218,0)</f>
        <v>56</v>
      </c>
      <c r="Z24" s="212">
        <f>ROUND('Models Data'!AA218,0)</f>
        <v>61</v>
      </c>
      <c r="AA24" s="212">
        <f>ROUND('Models Data'!AB218,0)</f>
        <v>66</v>
      </c>
      <c r="AB24" s="212">
        <f>ROUND('Models Data'!AC218,0)</f>
        <v>60</v>
      </c>
      <c r="AC24" s="213">
        <f>ROUND('Models Data'!AD218,0)</f>
        <v>60</v>
      </c>
      <c r="AD24" s="212">
        <f>ROUND('Models Data'!AE218,0)</f>
        <v>62</v>
      </c>
      <c r="AE24" s="212">
        <f>ROUND('Models Data'!AF218,0)</f>
        <v>61</v>
      </c>
      <c r="AF24" s="212">
        <f>ROUND('Models Data'!AG218,0)</f>
        <v>59</v>
      </c>
      <c r="AG24" s="212">
        <f>ROUND('Models Data'!AH218,0)</f>
        <v>57</v>
      </c>
      <c r="AH24" s="213">
        <f>ROUND('Models Data'!AI218,0)</f>
        <v>49</v>
      </c>
      <c r="AI24" s="213">
        <f>ROUND('Models Data'!AJ218,0)</f>
        <v>52</v>
      </c>
      <c r="AJ24" s="213">
        <f>ROUND('Models Data'!AK218,0)</f>
        <v>43</v>
      </c>
      <c r="AK24" s="213">
        <f>ROUND('Models Data'!AL218,0)</f>
        <v>45</v>
      </c>
      <c r="AL24" s="212">
        <f>ROUND('Models Data'!AM218,0)</f>
        <v>44</v>
      </c>
      <c r="AM24" s="212">
        <f>ROUND('Models Data'!AN218,0)</f>
        <v>43</v>
      </c>
      <c r="AN24" s="212">
        <f>ROUND('Models Data'!AO218,0)</f>
        <v>43</v>
      </c>
      <c r="AO24" s="213">
        <f>ROUND('Models Data'!AP218,0)</f>
        <v>39</v>
      </c>
      <c r="AP24" s="213">
        <f>ROUND('Models Data'!AQ218,0)</f>
        <v>40</v>
      </c>
      <c r="AQ24" s="213">
        <f>ROUND('Models Data'!AR218,0)</f>
        <v>42</v>
      </c>
      <c r="AR24" s="212">
        <f>ROUND('Models Data'!AS218,0)</f>
        <v>44</v>
      </c>
      <c r="AS24" s="493">
        <f>ROUND('Models Data'!AT218,0)</f>
        <v>46</v>
      </c>
      <c r="AT24" s="213">
        <f>ROUND('Models Data'!AU218,0)</f>
        <v>47</v>
      </c>
      <c r="AU24" s="213">
        <f>ROUND('Models Data'!AV218,0)</f>
        <v>47</v>
      </c>
      <c r="AV24" s="370">
        <f>ROUND('Models Data'!AW218,0)</f>
        <v>53</v>
      </c>
      <c r="AW24" s="335">
        <f>ROUND('Models Data'!AX218,0)</f>
        <v>48</v>
      </c>
      <c r="AX24" s="253">
        <f>ROUND('Models Data'!AY218,-1)</f>
        <v>50</v>
      </c>
      <c r="AY24" s="212">
        <f>ROUND('Models Data'!AZ218,-1)</f>
        <v>60</v>
      </c>
      <c r="AZ24" s="212">
        <f>ROUND('Models Data'!BA218,-1)</f>
        <v>60</v>
      </c>
      <c r="BA24" s="212">
        <f>ROUND('Models Data'!BB218,-1)</f>
        <v>60</v>
      </c>
      <c r="BB24" s="212">
        <f>ROUND('Models Data'!BC218,-1)</f>
        <v>60</v>
      </c>
      <c r="BC24" s="212">
        <f>ROUND('Models Data'!BD218,-1)</f>
        <v>60</v>
      </c>
      <c r="BD24" s="212">
        <f>ROUND('Models Data'!BE218,-1)</f>
        <v>60</v>
      </c>
      <c r="BE24" s="212">
        <f>ROUND('Models Data'!BF218,-1)</f>
        <v>60</v>
      </c>
      <c r="BF24" s="212">
        <f>ROUND('Models Data'!BG218,-1)</f>
        <v>60</v>
      </c>
      <c r="BG24" s="212">
        <f>ROUND('Models Data'!BH218,-1)</f>
        <v>60</v>
      </c>
      <c r="BH24" s="212">
        <f>ROUND('Models Data'!BI218,-1)</f>
        <v>60</v>
      </c>
      <c r="BI24" s="212">
        <f>ROUND('Models Data'!BJ218,-1)</f>
        <v>60</v>
      </c>
      <c r="BJ24" s="212">
        <f>ROUND('Models Data'!BK218,-1)</f>
        <v>60</v>
      </c>
      <c r="BK24" s="111">
        <f>ROUND('Models Data'!BL218,-1)</f>
        <v>60</v>
      </c>
      <c r="BL24" s="212">
        <f>ROUND('Models Data'!BM218,-1)</f>
        <v>60</v>
      </c>
      <c r="BM24" s="212">
        <f>ROUND('Models Data'!BN218,-1)</f>
        <v>60</v>
      </c>
      <c r="BN24" s="212">
        <f>ROUND('Models Data'!BO218,-1)</f>
        <v>60</v>
      </c>
      <c r="BO24" s="212">
        <f>ROUND('Models Data'!BP218,-1)</f>
        <v>50</v>
      </c>
      <c r="BP24" s="370">
        <f>ROUND('Models Data'!BQ218,-1)</f>
        <v>50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Data'!C239:V239</f>
        <v>n/a</v>
      </c>
      <c r="C25" s="145" t="str">
        <v>n/a</v>
      </c>
      <c r="D25" s="145" t="str">
        <v>n/a</v>
      </c>
      <c r="E25" s="146" t="str">
        <v>n/a</v>
      </c>
      <c r="F25" s="147">
        <v>530</v>
      </c>
      <c r="G25" s="148">
        <v>292</v>
      </c>
      <c r="H25" s="147">
        <v>52</v>
      </c>
      <c r="I25" s="147">
        <v>49</v>
      </c>
      <c r="J25" s="149">
        <v>43</v>
      </c>
      <c r="K25" s="148">
        <v>39</v>
      </c>
      <c r="L25" s="253">
        <v>33</v>
      </c>
      <c r="M25" s="212">
        <v>30</v>
      </c>
      <c r="N25" s="212">
        <v>21</v>
      </c>
      <c r="O25" s="212">
        <v>18</v>
      </c>
      <c r="P25" s="213">
        <v>14</v>
      </c>
      <c r="Q25" s="213">
        <v>9</v>
      </c>
      <c r="R25" s="213">
        <v>7</v>
      </c>
      <c r="S25" s="213">
        <v>4</v>
      </c>
      <c r="T25" s="213">
        <v>3</v>
      </c>
      <c r="U25" s="213">
        <v>0</v>
      </c>
      <c r="V25" s="268">
        <f>ROUND('Models Data'!W239,0)</f>
        <v>0</v>
      </c>
      <c r="W25" s="213">
        <f>ROUND('Models Data'!X239,0)</f>
        <v>0</v>
      </c>
      <c r="X25" s="212">
        <f>ROUND('Models Data'!Y239,0)</f>
        <v>0</v>
      </c>
      <c r="Y25" s="212">
        <f>ROUND('Models Data'!Z239,0)</f>
        <v>0</v>
      </c>
      <c r="Z25" s="212">
        <f>ROUND('Models Data'!AA239,0)</f>
        <v>0</v>
      </c>
      <c r="AA25" s="212">
        <f>ROUND('Models Data'!AB239,0)</f>
        <v>0</v>
      </c>
      <c r="AB25" s="212">
        <f>ROUND('Models Data'!AC239,0)</f>
        <v>0</v>
      </c>
      <c r="AC25" s="213">
        <f>ROUND('Models Data'!AD239,0)</f>
        <v>0</v>
      </c>
      <c r="AD25" s="212">
        <f>ROUND('Models Data'!AE239,0)</f>
        <v>0</v>
      </c>
      <c r="AE25" s="212">
        <f>ROUND('Models Data'!AF239,0)</f>
        <v>0</v>
      </c>
      <c r="AF25" s="212">
        <f>ROUND('Models Data'!AG239,0)</f>
        <v>0</v>
      </c>
      <c r="AG25" s="212">
        <f>ROUND('Models Data'!AH239,0)</f>
        <v>0</v>
      </c>
      <c r="AH25" s="213">
        <f>ROUND('Models Data'!AI239,0)</f>
        <v>0</v>
      </c>
      <c r="AI25" s="213">
        <f>ROUND('Models Data'!AJ239,0)</f>
        <v>0</v>
      </c>
      <c r="AJ25" s="213">
        <f>ROUND('Models Data'!AK239,0)</f>
        <v>0</v>
      </c>
      <c r="AK25" s="213">
        <f>ROUND('Models Data'!AL239,0)</f>
        <v>0</v>
      </c>
      <c r="AL25" s="212">
        <f>ROUND('Models Data'!AM239,0)</f>
        <v>0</v>
      </c>
      <c r="AM25" s="212">
        <f>ROUND('Models Data'!AN239,0)</f>
        <v>0</v>
      </c>
      <c r="AN25" s="212">
        <f>ROUND('Models Data'!AO239,0)</f>
        <v>0</v>
      </c>
      <c r="AO25" s="213">
        <f>ROUND('Models Data'!AP239,0)</f>
        <v>0</v>
      </c>
      <c r="AP25" s="213">
        <f>ROUND('Models Data'!AQ239,0)</f>
        <v>0</v>
      </c>
      <c r="AQ25" s="213">
        <f>ROUND('Models Data'!AR239,0)</f>
        <v>0</v>
      </c>
      <c r="AR25" s="212">
        <f>ROUND('Models Data'!AS239,0)</f>
        <v>0</v>
      </c>
      <c r="AS25" s="493">
        <f>ROUND('Models Data'!AT239,0)</f>
        <v>0</v>
      </c>
      <c r="AT25" s="213">
        <f>ROUND('Models Data'!AU239,0)</f>
        <v>0</v>
      </c>
      <c r="AU25" s="213">
        <f>ROUND('Models Data'!AV239,0)</f>
        <v>0</v>
      </c>
      <c r="AV25" s="370">
        <f>ROUND('Models Data'!AW239,0)</f>
        <v>0</v>
      </c>
      <c r="AW25" s="335">
        <f>ROUND('Models Data'!AX239,-2)</f>
        <v>0</v>
      </c>
      <c r="AX25" s="253">
        <f>ROUND('Models Data'!AY239,-2)</f>
        <v>0</v>
      </c>
      <c r="AY25" s="212">
        <f>ROUND('Models Data'!AZ239,-2)</f>
        <v>0</v>
      </c>
      <c r="AZ25" s="212">
        <f>ROUND('Models Data'!BA239,-2)</f>
        <v>0</v>
      </c>
      <c r="BA25" s="212">
        <f>ROUND('Models Data'!BB239,-2)</f>
        <v>0</v>
      </c>
      <c r="BB25" s="212">
        <f>ROUND('Models Data'!BC239,-2)</f>
        <v>0</v>
      </c>
      <c r="BC25" s="212">
        <f>ROUND('Models Data'!BD239,-2)</f>
        <v>0</v>
      </c>
      <c r="BD25" s="212">
        <f>ROUND('Models Data'!BE239,-2)</f>
        <v>0</v>
      </c>
      <c r="BE25" s="212">
        <f>ROUND('Models Data'!BF239,-2)</f>
        <v>0</v>
      </c>
      <c r="BF25" s="212">
        <f>ROUND('Models Data'!BG239,-2)</f>
        <v>0</v>
      </c>
      <c r="BG25" s="212">
        <f>ROUND('Models Data'!BH239,-2)</f>
        <v>0</v>
      </c>
      <c r="BH25" s="212">
        <f>ROUND('Models Data'!BI239,-2)</f>
        <v>0</v>
      </c>
      <c r="BI25" s="212">
        <f>ROUND('Models Data'!BJ239,-2)</f>
        <v>0</v>
      </c>
      <c r="BJ25" s="212">
        <f>ROUND('Models Data'!BK239,-2)</f>
        <v>0</v>
      </c>
      <c r="BK25" s="111">
        <f>ROUND('Models Data'!BL239,-2)</f>
        <v>0</v>
      </c>
      <c r="BL25" s="212">
        <f>ROUND('Models Data'!BM239,-2)</f>
        <v>0</v>
      </c>
      <c r="BM25" s="212">
        <f>ROUND('Models Data'!BN239,-2)</f>
        <v>0</v>
      </c>
      <c r="BN25" s="212">
        <f>ROUND('Models Data'!BO239,-2)</f>
        <v>0</v>
      </c>
      <c r="BO25" s="212">
        <f>ROUND('Models Data'!BP239,-2)</f>
        <v>0</v>
      </c>
      <c r="BP25" s="370">
        <f>ROUND('Models Data'!BQ239,-2)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Data'!C260:V260</f>
        <v>n/a</v>
      </c>
      <c r="C26" s="145" t="str">
        <v>n/a</v>
      </c>
      <c r="D26" s="145" t="str">
        <v>n/a</v>
      </c>
      <c r="E26" s="146" t="str">
        <v>n/a</v>
      </c>
      <c r="F26" s="147">
        <v>100</v>
      </c>
      <c r="G26" s="148">
        <v>98</v>
      </c>
      <c r="H26" s="147">
        <v>97</v>
      </c>
      <c r="I26" s="147">
        <v>97</v>
      </c>
      <c r="J26" s="149">
        <v>97</v>
      </c>
      <c r="K26" s="148">
        <v>96</v>
      </c>
      <c r="L26" s="253">
        <v>93</v>
      </c>
      <c r="M26" s="212">
        <v>91</v>
      </c>
      <c r="N26" s="212">
        <v>90</v>
      </c>
      <c r="O26" s="212">
        <v>90</v>
      </c>
      <c r="P26" s="213">
        <v>89</v>
      </c>
      <c r="Q26" s="213">
        <v>89</v>
      </c>
      <c r="R26" s="213">
        <v>88</v>
      </c>
      <c r="S26" s="213">
        <v>87</v>
      </c>
      <c r="T26" s="213">
        <v>85</v>
      </c>
      <c r="U26" s="213">
        <v>84</v>
      </c>
      <c r="V26" s="268">
        <f>ROUND('Models Data'!W260,0)</f>
        <v>83</v>
      </c>
      <c r="W26" s="213">
        <f>ROUND('Models Data'!X260,0)</f>
        <v>82</v>
      </c>
      <c r="X26" s="212">
        <f>ROUND('Models Data'!Y260,0)</f>
        <v>80</v>
      </c>
      <c r="Y26" s="212">
        <f>ROUND('Models Data'!Z260,0)</f>
        <v>78</v>
      </c>
      <c r="Z26" s="212">
        <f>ROUND('Models Data'!AA260,0)</f>
        <v>77</v>
      </c>
      <c r="AA26" s="212">
        <f>ROUND('Models Data'!AB260,0)</f>
        <v>76</v>
      </c>
      <c r="AB26" s="212">
        <f>ROUND('Models Data'!AC260,0)</f>
        <v>74</v>
      </c>
      <c r="AC26" s="213">
        <f>ROUND('Models Data'!AD260,0)</f>
        <v>74</v>
      </c>
      <c r="AD26" s="212">
        <f>ROUND('Models Data'!AE260,0)</f>
        <v>72</v>
      </c>
      <c r="AE26" s="212">
        <f>ROUND('Models Data'!AF260,0)</f>
        <v>72</v>
      </c>
      <c r="AF26" s="212">
        <f>ROUND('Models Data'!AG260,0)</f>
        <v>72</v>
      </c>
      <c r="AG26" s="212">
        <f>ROUND('Models Data'!AH260,0)</f>
        <v>70</v>
      </c>
      <c r="AH26" s="213">
        <f>ROUND('Models Data'!AI260,0)</f>
        <v>69</v>
      </c>
      <c r="AI26" s="213">
        <f>ROUND('Models Data'!AJ260,0)</f>
        <v>68</v>
      </c>
      <c r="AJ26" s="213">
        <f>ROUND('Models Data'!AK260,0)</f>
        <v>66</v>
      </c>
      <c r="AK26" s="213">
        <f>ROUND('Models Data'!AL260,0)</f>
        <v>64</v>
      </c>
      <c r="AL26" s="212">
        <f>ROUND('Models Data'!AM260,0)</f>
        <v>61</v>
      </c>
      <c r="AM26" s="212">
        <f>ROUND('Models Data'!AN260,0)</f>
        <v>60</v>
      </c>
      <c r="AN26" s="212">
        <f>ROUND('Models Data'!AO260,0)</f>
        <v>59</v>
      </c>
      <c r="AO26" s="213">
        <f>ROUND('Models Data'!AP260,0)</f>
        <v>59</v>
      </c>
      <c r="AP26" s="213">
        <f>ROUND('Models Data'!AQ260,0)</f>
        <v>57</v>
      </c>
      <c r="AQ26" s="213">
        <f>ROUND('Models Data'!AR260,0)</f>
        <v>54</v>
      </c>
      <c r="AR26" s="212">
        <f>ROUND('Models Data'!AS260,0)</f>
        <v>52</v>
      </c>
      <c r="AS26" s="493">
        <f>ROUND('Models Data'!AT260,0)</f>
        <v>48</v>
      </c>
      <c r="AT26" s="213">
        <f>ROUND('Models Data'!AU260,0)</f>
        <v>48</v>
      </c>
      <c r="AU26" s="213">
        <f>ROUND('Models Data'!AV260,0)</f>
        <v>44</v>
      </c>
      <c r="AV26" s="370">
        <f>ROUND('Models Data'!AW260,0)</f>
        <v>44</v>
      </c>
      <c r="AW26" s="335">
        <f>ROUND('Models Data'!AX260,0)</f>
        <v>44</v>
      </c>
      <c r="AX26" s="253">
        <f>ROUND('Models Data'!AY260,-1)</f>
        <v>40</v>
      </c>
      <c r="AY26" s="212">
        <f>ROUND('Models Data'!AZ260,-1)</f>
        <v>40</v>
      </c>
      <c r="AZ26" s="212">
        <f>ROUND('Models Data'!BA260,-1)</f>
        <v>40</v>
      </c>
      <c r="BA26" s="212">
        <f>ROUND('Models Data'!BB260,-1)</f>
        <v>40</v>
      </c>
      <c r="BB26" s="212">
        <f>ROUND('Models Data'!BC260,-1)</f>
        <v>40</v>
      </c>
      <c r="BC26" s="212">
        <f>ROUND('Models Data'!BD260,-1)</f>
        <v>40</v>
      </c>
      <c r="BD26" s="212">
        <f>ROUND('Models Data'!BE260,-1)</f>
        <v>40</v>
      </c>
      <c r="BE26" s="212">
        <f>ROUND('Models Data'!BF260,-1)</f>
        <v>40</v>
      </c>
      <c r="BF26" s="212">
        <f>ROUND('Models Data'!BG260,-1)</f>
        <v>40</v>
      </c>
      <c r="BG26" s="212">
        <f>ROUND('Models Data'!BH260,-1)</f>
        <v>40</v>
      </c>
      <c r="BH26" s="212">
        <f>ROUND('Models Data'!BI260,-1)</f>
        <v>40</v>
      </c>
      <c r="BI26" s="212">
        <f>ROUND('Models Data'!BJ260,-1)</f>
        <v>40</v>
      </c>
      <c r="BJ26" s="212">
        <f>ROUND('Models Data'!BK260,-1)</f>
        <v>40</v>
      </c>
      <c r="BK26" s="111">
        <f>ROUND('Models Data'!BL260,-1)</f>
        <v>40</v>
      </c>
      <c r="BL26" s="212">
        <f>ROUND('Models Data'!BM260,-1)</f>
        <v>40</v>
      </c>
      <c r="BM26" s="212">
        <f>ROUND('Models Data'!BN260,-1)</f>
        <v>40</v>
      </c>
      <c r="BN26" s="212">
        <f>ROUND('Models Data'!BO260,-1)</f>
        <v>40</v>
      </c>
      <c r="BO26" s="212">
        <f>ROUND('Models Data'!BP260,-1)</f>
        <v>40</v>
      </c>
      <c r="BP26" s="370">
        <f>ROUND('Models Data'!BQ260,-1)</f>
        <v>40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Data'!C281:V281</f>
        <v>n/a</v>
      </c>
      <c r="C27" s="145" t="str">
        <v>n/a</v>
      </c>
      <c r="D27" s="145" t="str">
        <v>n/a</v>
      </c>
      <c r="E27" s="146" t="str">
        <v>n/a</v>
      </c>
      <c r="F27" s="147">
        <v>9269.3943080784447</v>
      </c>
      <c r="G27" s="148">
        <v>8892</v>
      </c>
      <c r="H27" s="147">
        <v>8575</v>
      </c>
      <c r="I27" s="147">
        <v>8229</v>
      </c>
      <c r="J27" s="149">
        <v>7884</v>
      </c>
      <c r="K27" s="148">
        <v>7506</v>
      </c>
      <c r="L27" s="253">
        <v>7172</v>
      </c>
      <c r="M27" s="212">
        <v>6864</v>
      </c>
      <c r="N27" s="212">
        <v>6563</v>
      </c>
      <c r="O27" s="212">
        <v>6304</v>
      </c>
      <c r="P27" s="213">
        <v>6005</v>
      </c>
      <c r="Q27" s="213">
        <v>5760</v>
      </c>
      <c r="R27" s="213">
        <v>5477</v>
      </c>
      <c r="S27" s="213">
        <v>5210</v>
      </c>
      <c r="T27" s="213">
        <v>5062</v>
      </c>
      <c r="U27" s="213">
        <v>0</v>
      </c>
      <c r="V27" s="268">
        <f>ROUND('Models Data'!W281,0)</f>
        <v>0</v>
      </c>
      <c r="W27" s="213">
        <f>ROUND('Models Data'!X281,0)</f>
        <v>0</v>
      </c>
      <c r="X27" s="212">
        <f>ROUND('Models Data'!Y281,0)</f>
        <v>0</v>
      </c>
      <c r="Y27" s="212">
        <f>ROUND('Models Data'!Z281,0)</f>
        <v>0</v>
      </c>
      <c r="Z27" s="212">
        <f>ROUND('Models Data'!AA281,0)</f>
        <v>0</v>
      </c>
      <c r="AA27" s="212">
        <f>ROUND('Models Data'!AB281,0)</f>
        <v>0</v>
      </c>
      <c r="AB27" s="212">
        <f>ROUND('Models Data'!AC281,0)</f>
        <v>0</v>
      </c>
      <c r="AC27" s="213">
        <f>ROUND('Models Data'!AD281,0)</f>
        <v>0</v>
      </c>
      <c r="AD27" s="212">
        <f>ROUND('Models Data'!AE281,0)</f>
        <v>0</v>
      </c>
      <c r="AE27" s="212">
        <f>ROUND('Models Data'!AF281,0)</f>
        <v>0</v>
      </c>
      <c r="AF27" s="212">
        <f>ROUND('Models Data'!AG281,0)</f>
        <v>0</v>
      </c>
      <c r="AG27" s="212">
        <f>ROUND('Models Data'!AH281,0)</f>
        <v>0</v>
      </c>
      <c r="AH27" s="213">
        <f>ROUND('Models Data'!AI281,0)</f>
        <v>0</v>
      </c>
      <c r="AI27" s="213">
        <f>ROUND('Models Data'!AJ281,0)</f>
        <v>0</v>
      </c>
      <c r="AJ27" s="213">
        <f>ROUND('Models Data'!AK281,0)</f>
        <v>0</v>
      </c>
      <c r="AK27" s="213">
        <f>ROUND('Models Data'!AL281,0)</f>
        <v>0</v>
      </c>
      <c r="AL27" s="212">
        <f>ROUND('Models Data'!AM281,0)</f>
        <v>0</v>
      </c>
      <c r="AM27" s="212">
        <f>ROUND('Models Data'!AN281,0)</f>
        <v>0</v>
      </c>
      <c r="AN27" s="212">
        <f>ROUND('Models Data'!AO281,0)</f>
        <v>0</v>
      </c>
      <c r="AO27" s="213">
        <f>ROUND('Models Data'!AP281,0)</f>
        <v>0</v>
      </c>
      <c r="AP27" s="213">
        <f>ROUND('Models Data'!AQ281,0)</f>
        <v>0</v>
      </c>
      <c r="AQ27" s="213">
        <f>ROUND('Models Data'!AR281,0)</f>
        <v>0</v>
      </c>
      <c r="AR27" s="212">
        <f>ROUND('Models Data'!AS281,0)</f>
        <v>0</v>
      </c>
      <c r="AS27" s="493">
        <f>ROUND('Models Data'!AT281,0)</f>
        <v>0</v>
      </c>
      <c r="AT27" s="213">
        <f>ROUND('Models Data'!AU281,0)</f>
        <v>0</v>
      </c>
      <c r="AU27" s="213">
        <f>ROUND('Models Data'!AV281,0)</f>
        <v>0</v>
      </c>
      <c r="AV27" s="370">
        <f>ROUND('Models Data'!AW281,0)</f>
        <v>0</v>
      </c>
      <c r="AW27" s="335">
        <f>ROUND('Models Data'!AX281,-2)</f>
        <v>0</v>
      </c>
      <c r="AX27" s="253">
        <f>ROUND('Models Data'!AY281,-2)</f>
        <v>0</v>
      </c>
      <c r="AY27" s="212">
        <f>ROUND('Models Data'!AZ281,-2)</f>
        <v>0</v>
      </c>
      <c r="AZ27" s="212">
        <f>ROUND('Models Data'!BA281,-2)</f>
        <v>0</v>
      </c>
      <c r="BA27" s="212">
        <f>ROUND('Models Data'!BB281,-2)</f>
        <v>0</v>
      </c>
      <c r="BB27" s="212">
        <f>ROUND('Models Data'!BC281,-2)</f>
        <v>0</v>
      </c>
      <c r="BC27" s="212">
        <f>ROUND('Models Data'!BD281,-2)</f>
        <v>0</v>
      </c>
      <c r="BD27" s="212">
        <f>ROUND('Models Data'!BE281,-2)</f>
        <v>0</v>
      </c>
      <c r="BE27" s="212">
        <f>ROUND('Models Data'!BF281,-2)</f>
        <v>0</v>
      </c>
      <c r="BF27" s="212">
        <f>ROUND('Models Data'!BG281,-2)</f>
        <v>0</v>
      </c>
      <c r="BG27" s="212">
        <f>ROUND('Models Data'!BH281,-2)</f>
        <v>0</v>
      </c>
      <c r="BH27" s="212">
        <f>ROUND('Models Data'!BI281,-2)</f>
        <v>0</v>
      </c>
      <c r="BI27" s="212">
        <f>ROUND('Models Data'!BJ281,-2)</f>
        <v>0</v>
      </c>
      <c r="BJ27" s="212">
        <f>ROUND('Models Data'!BK281,-2)</f>
        <v>0</v>
      </c>
      <c r="BK27" s="111">
        <f>ROUND('Models Data'!BL281,-2)</f>
        <v>0</v>
      </c>
      <c r="BL27" s="212">
        <f>ROUND('Models Data'!BM281,-2)</f>
        <v>0</v>
      </c>
      <c r="BM27" s="212">
        <f>ROUND('Models Data'!BN281,-2)</f>
        <v>0</v>
      </c>
      <c r="BN27" s="212">
        <f>ROUND('Models Data'!BO281,-2)</f>
        <v>0</v>
      </c>
      <c r="BO27" s="212">
        <f>ROUND('Models Data'!BP281,-2)</f>
        <v>0</v>
      </c>
      <c r="BP27" s="370">
        <f>ROUND('Models Data'!BQ281,-2)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Data'!C302:V302</f>
        <v>n/a</v>
      </c>
      <c r="C28" s="145" t="str">
        <v>n/a</v>
      </c>
      <c r="D28" s="145" t="str">
        <v>n/a</v>
      </c>
      <c r="E28" s="146" t="str">
        <v>n/a</v>
      </c>
      <c r="F28" s="147">
        <v>562</v>
      </c>
      <c r="G28" s="148">
        <v>544</v>
      </c>
      <c r="H28" s="147">
        <v>527</v>
      </c>
      <c r="I28" s="147">
        <v>518</v>
      </c>
      <c r="J28" s="149">
        <v>495</v>
      </c>
      <c r="K28" s="148">
        <v>509</v>
      </c>
      <c r="L28" s="253">
        <v>505</v>
      </c>
      <c r="M28" s="212">
        <v>497</v>
      </c>
      <c r="N28" s="212">
        <v>497</v>
      </c>
      <c r="O28" s="212">
        <v>489</v>
      </c>
      <c r="P28" s="213">
        <v>480</v>
      </c>
      <c r="Q28" s="213">
        <v>476</v>
      </c>
      <c r="R28" s="213">
        <v>476</v>
      </c>
      <c r="S28" s="213">
        <v>464</v>
      </c>
      <c r="T28" s="213">
        <v>458</v>
      </c>
      <c r="U28" s="213">
        <v>456</v>
      </c>
      <c r="V28" s="268">
        <f>ROUND('Models Data'!W302,0)</f>
        <v>440</v>
      </c>
      <c r="W28" s="213">
        <f>ROUND('Models Data'!X302,0)</f>
        <v>419</v>
      </c>
      <c r="X28" s="212">
        <f>ROUND('Models Data'!Y302,0)</f>
        <v>403</v>
      </c>
      <c r="Y28" s="212">
        <f>ROUND('Models Data'!Z302,0)</f>
        <v>401</v>
      </c>
      <c r="Z28" s="212">
        <f>ROUND('Models Data'!AA302,0)</f>
        <v>383</v>
      </c>
      <c r="AA28" s="212">
        <f>ROUND('Models Data'!AB302,0)</f>
        <v>374</v>
      </c>
      <c r="AB28" s="212">
        <f>ROUND('Models Data'!AC302,0)</f>
        <v>378</v>
      </c>
      <c r="AC28" s="213">
        <f>ROUND('Models Data'!AD302,0)</f>
        <v>373</v>
      </c>
      <c r="AD28" s="212">
        <f>ROUND('Models Data'!AE302,0)</f>
        <v>357</v>
      </c>
      <c r="AE28" s="212">
        <f>ROUND('Models Data'!AF302,0)</f>
        <v>360</v>
      </c>
      <c r="AF28" s="212">
        <f>ROUND('Models Data'!AG302,0)</f>
        <v>369</v>
      </c>
      <c r="AG28" s="212">
        <f>ROUND('Models Data'!AH302,0)</f>
        <v>359</v>
      </c>
      <c r="AH28" s="213">
        <f>ROUND('Models Data'!AI302,0)</f>
        <v>365</v>
      </c>
      <c r="AI28" s="213">
        <f>ROUND('Models Data'!AJ302,0)</f>
        <v>354</v>
      </c>
      <c r="AJ28" s="213">
        <f>ROUND('Models Data'!AK302,0)</f>
        <v>361</v>
      </c>
      <c r="AK28" s="213">
        <f>ROUND('Models Data'!AL302,0)</f>
        <v>374</v>
      </c>
      <c r="AL28" s="212">
        <f>ROUND('Models Data'!AM302,0)</f>
        <v>372</v>
      </c>
      <c r="AM28" s="212">
        <f>ROUND('Models Data'!AN302,0)</f>
        <v>390</v>
      </c>
      <c r="AN28" s="212">
        <f>ROUND('Models Data'!AO302,0)</f>
        <v>410</v>
      </c>
      <c r="AO28" s="213">
        <f>ROUND('Models Data'!AP302,0)</f>
        <v>416</v>
      </c>
      <c r="AP28" s="213">
        <f>ROUND('Models Data'!AQ302,0)</f>
        <v>456</v>
      </c>
      <c r="AQ28" s="213">
        <f>ROUND('Models Data'!AR302,0)</f>
        <v>465</v>
      </c>
      <c r="AR28" s="212">
        <f>ROUND('Models Data'!AS302,0)</f>
        <v>477</v>
      </c>
      <c r="AS28" s="493">
        <f>ROUND('Models Data'!AT302,0)</f>
        <v>478</v>
      </c>
      <c r="AT28" s="213">
        <f>ROUND('Models Data'!AU302,0)</f>
        <v>505</v>
      </c>
      <c r="AU28" s="213">
        <f>ROUND('Models Data'!AV302,0)</f>
        <v>514</v>
      </c>
      <c r="AV28" s="370">
        <f>ROUND('Models Data'!AW302,0)</f>
        <v>537</v>
      </c>
      <c r="AW28" s="335">
        <f>ROUND('Models Data'!AX302,0)</f>
        <v>525</v>
      </c>
      <c r="AX28" s="253">
        <f>ROUND('Models Data'!AY302,-2)</f>
        <v>500</v>
      </c>
      <c r="AY28" s="212">
        <f>ROUND('Models Data'!AZ302,-2)</f>
        <v>500</v>
      </c>
      <c r="AZ28" s="212">
        <f>ROUND('Models Data'!BA302,-2)</f>
        <v>500</v>
      </c>
      <c r="BA28" s="212">
        <f>ROUND('Models Data'!BB302,-2)</f>
        <v>500</v>
      </c>
      <c r="BB28" s="212">
        <f>ROUND('Models Data'!BC302,-2)</f>
        <v>500</v>
      </c>
      <c r="BC28" s="212">
        <f>ROUND('Models Data'!BD302,-2)</f>
        <v>500</v>
      </c>
      <c r="BD28" s="212">
        <f>ROUND('Models Data'!BE302,-2)</f>
        <v>500</v>
      </c>
      <c r="BE28" s="212">
        <f>ROUND('Models Data'!BF302,-2)</f>
        <v>500</v>
      </c>
      <c r="BF28" s="212">
        <f>ROUND('Models Data'!BG302,-2)</f>
        <v>500</v>
      </c>
      <c r="BG28" s="212">
        <f>ROUND('Models Data'!BH302,-2)</f>
        <v>500</v>
      </c>
      <c r="BH28" s="212">
        <f>ROUND('Models Data'!BI302,-2)</f>
        <v>500</v>
      </c>
      <c r="BI28" s="212">
        <f>ROUND('Models Data'!BJ302,-2)</f>
        <v>500</v>
      </c>
      <c r="BJ28" s="212">
        <f>ROUND('Models Data'!BK302,-2)</f>
        <v>500</v>
      </c>
      <c r="BK28" s="111">
        <f>ROUND('Models Data'!BL302,-2)</f>
        <v>500</v>
      </c>
      <c r="BL28" s="212">
        <f>ROUND('Models Data'!BM302,-2)</f>
        <v>500</v>
      </c>
      <c r="BM28" s="212">
        <f>ROUND('Models Data'!BN302,-2)</f>
        <v>500</v>
      </c>
      <c r="BN28" s="212">
        <f>ROUND('Models Data'!BO302,-2)</f>
        <v>500</v>
      </c>
      <c r="BO28" s="212">
        <f>ROUND('Models Data'!BP302,-2)</f>
        <v>500</v>
      </c>
      <c r="BP28" s="370">
        <f>ROUND('Models Data'!BQ302,-2)</f>
        <v>500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Data'!C323:V323</f>
        <v>n/a</v>
      </c>
      <c r="C29" s="145" t="str">
        <v>n/a</v>
      </c>
      <c r="D29" s="145" t="str">
        <v>n/a</v>
      </c>
      <c r="E29" s="146" t="str">
        <v>n/a</v>
      </c>
      <c r="F29" s="147">
        <v>491</v>
      </c>
      <c r="G29" s="148">
        <v>524</v>
      </c>
      <c r="H29" s="147">
        <v>521</v>
      </c>
      <c r="I29" s="147">
        <v>539</v>
      </c>
      <c r="J29" s="149">
        <v>567</v>
      </c>
      <c r="K29" s="148">
        <v>585</v>
      </c>
      <c r="L29" s="253">
        <v>820</v>
      </c>
      <c r="M29" s="212">
        <v>841</v>
      </c>
      <c r="N29" s="212">
        <v>875</v>
      </c>
      <c r="O29" s="212">
        <v>905</v>
      </c>
      <c r="P29" s="213">
        <v>970</v>
      </c>
      <c r="Q29" s="213">
        <v>810</v>
      </c>
      <c r="R29" s="213">
        <v>802</v>
      </c>
      <c r="S29" s="213">
        <v>793</v>
      </c>
      <c r="T29" s="213">
        <v>737</v>
      </c>
      <c r="U29" s="213">
        <v>670</v>
      </c>
      <c r="V29" s="268">
        <f>ROUND('Models Data'!W323,0)</f>
        <v>697</v>
      </c>
      <c r="W29" s="213">
        <f>ROUND('Models Data'!X323,0)</f>
        <v>687</v>
      </c>
      <c r="X29" s="212">
        <f>ROUND('Models Data'!Y323,0)</f>
        <v>705</v>
      </c>
      <c r="Y29" s="212">
        <f>ROUND('Models Data'!Z323,0)</f>
        <v>685</v>
      </c>
      <c r="Z29" s="212">
        <f>ROUND('Models Data'!AA323,0)</f>
        <v>655</v>
      </c>
      <c r="AA29" s="212">
        <f>ROUND('Models Data'!AB323,0)</f>
        <v>647</v>
      </c>
      <c r="AB29" s="212">
        <f>ROUND('Models Data'!AC323,0)</f>
        <v>646</v>
      </c>
      <c r="AC29" s="213">
        <f>ROUND('Models Data'!AD323,0)</f>
        <v>632</v>
      </c>
      <c r="AD29" s="212">
        <f>ROUND('Models Data'!AE323,0)</f>
        <v>568</v>
      </c>
      <c r="AE29" s="212">
        <f>ROUND('Models Data'!AF323,0)</f>
        <v>553</v>
      </c>
      <c r="AF29" s="212">
        <f>ROUND('Models Data'!AG323,0)</f>
        <v>564</v>
      </c>
      <c r="AG29" s="212">
        <f>ROUND('Models Data'!AH323,0)</f>
        <v>547</v>
      </c>
      <c r="AH29" s="213">
        <f>ROUND('Models Data'!AI323,0)</f>
        <v>515</v>
      </c>
      <c r="AI29" s="213">
        <f>ROUND('Models Data'!AJ323,0)</f>
        <v>958</v>
      </c>
      <c r="AJ29" s="213">
        <f>ROUND('Models Data'!AK323,0)</f>
        <v>936</v>
      </c>
      <c r="AK29" s="213">
        <f>ROUND('Models Data'!AL323,0)</f>
        <v>518</v>
      </c>
      <c r="AL29" s="212">
        <f>ROUND('Models Data'!AM323,0)</f>
        <v>515</v>
      </c>
      <c r="AM29" s="212">
        <f>ROUND('Models Data'!AN323,0)</f>
        <v>528</v>
      </c>
      <c r="AN29" s="212">
        <f>ROUND('Models Data'!AO323,0)</f>
        <v>528</v>
      </c>
      <c r="AO29" s="213">
        <f>ROUND('Models Data'!AP323,0)</f>
        <v>504</v>
      </c>
      <c r="AP29" s="213">
        <f>ROUND('Models Data'!AQ323,0)</f>
        <v>494</v>
      </c>
      <c r="AQ29" s="213">
        <f>ROUND('Models Data'!AR323,0)</f>
        <v>470</v>
      </c>
      <c r="AR29" s="212">
        <f>ROUND('Models Data'!AS323,0)</f>
        <v>450</v>
      </c>
      <c r="AS29" s="493">
        <f>ROUND('Models Data'!AT323,0)</f>
        <v>437</v>
      </c>
      <c r="AT29" s="213">
        <f>ROUND('Models Data'!AU323,0)</f>
        <v>436</v>
      </c>
      <c r="AU29" s="213">
        <f>ROUND('Models Data'!AV323,0)</f>
        <v>426</v>
      </c>
      <c r="AV29" s="370">
        <f>ROUND('Models Data'!AW323,0)</f>
        <v>425</v>
      </c>
      <c r="AW29" s="335">
        <f>ROUND('Models Data'!AX323,0)</f>
        <v>414</v>
      </c>
      <c r="AX29" s="253">
        <f>ROUND('Models Data'!AY323,-2)</f>
        <v>400</v>
      </c>
      <c r="AY29" s="212">
        <f>ROUND('Models Data'!AZ323,-2)</f>
        <v>400</v>
      </c>
      <c r="AZ29" s="212">
        <f>ROUND('Models Data'!BA323,-2)</f>
        <v>400</v>
      </c>
      <c r="BA29" s="212">
        <f>ROUND('Models Data'!BB323,-2)</f>
        <v>400</v>
      </c>
      <c r="BB29" s="212">
        <f>ROUND('Models Data'!BC323,-2)</f>
        <v>400</v>
      </c>
      <c r="BC29" s="212">
        <f>ROUND('Models Data'!BD323,-2)</f>
        <v>300</v>
      </c>
      <c r="BD29" s="212">
        <f>ROUND('Models Data'!BE323,-2)</f>
        <v>300</v>
      </c>
      <c r="BE29" s="212">
        <f>ROUND('Models Data'!BF323,-2)</f>
        <v>300</v>
      </c>
      <c r="BF29" s="212">
        <f>ROUND('Models Data'!BG323,-2)</f>
        <v>300</v>
      </c>
      <c r="BG29" s="212">
        <f>ROUND('Models Data'!BH323,-2)</f>
        <v>300</v>
      </c>
      <c r="BH29" s="212">
        <f>ROUND('Models Data'!BI323,-2)</f>
        <v>300</v>
      </c>
      <c r="BI29" s="212">
        <f>ROUND('Models Data'!BJ323,-2)</f>
        <v>300</v>
      </c>
      <c r="BJ29" s="212">
        <f>ROUND('Models Data'!BK323,-2)</f>
        <v>300</v>
      </c>
      <c r="BK29" s="111">
        <f>ROUND('Models Data'!BL323,-2)</f>
        <v>300</v>
      </c>
      <c r="BL29" s="212">
        <f>ROUND('Models Data'!BM323,-2)</f>
        <v>300</v>
      </c>
      <c r="BM29" s="212">
        <f>ROUND('Models Data'!BN323,-2)</f>
        <v>200</v>
      </c>
      <c r="BN29" s="212">
        <f>ROUND('Models Data'!BO323,-2)</f>
        <v>200</v>
      </c>
      <c r="BO29" s="212">
        <f>ROUND('Models Data'!BP323,-2)</f>
        <v>200</v>
      </c>
      <c r="BP29" s="370">
        <f>ROUND('Models Data'!BQ323,-2)</f>
        <v>200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Data'!C344:V344</f>
        <v>0</v>
      </c>
      <c r="C30" s="145">
        <v>0</v>
      </c>
      <c r="D30" s="145">
        <v>0</v>
      </c>
      <c r="E30" s="146">
        <v>0</v>
      </c>
      <c r="F30" s="147">
        <v>0</v>
      </c>
      <c r="G30" s="148">
        <v>0</v>
      </c>
      <c r="H30" s="147">
        <v>0</v>
      </c>
      <c r="I30" s="147">
        <v>0</v>
      </c>
      <c r="J30" s="149">
        <v>0</v>
      </c>
      <c r="K30" s="148">
        <v>2171</v>
      </c>
      <c r="L30" s="253">
        <v>2180</v>
      </c>
      <c r="M30" s="212">
        <v>2123</v>
      </c>
      <c r="N30" s="212">
        <v>2092</v>
      </c>
      <c r="O30" s="212">
        <v>2094</v>
      </c>
      <c r="P30" s="213">
        <v>2150</v>
      </c>
      <c r="Q30" s="213">
        <v>2237</v>
      </c>
      <c r="R30" s="213">
        <v>2320</v>
      </c>
      <c r="S30" s="213">
        <v>2209</v>
      </c>
      <c r="T30" s="213">
        <v>2137</v>
      </c>
      <c r="U30" s="213">
        <v>1941</v>
      </c>
      <c r="V30" s="268">
        <f>ROUND('Models Data'!W344,0)</f>
        <v>2037</v>
      </c>
      <c r="W30" s="213">
        <f>ROUND('Models Data'!X344,0)</f>
        <v>2005</v>
      </c>
      <c r="X30" s="212">
        <f>ROUND('Models Data'!Y344,0)</f>
        <v>1986</v>
      </c>
      <c r="Y30" s="212">
        <f>ROUND('Models Data'!Z344,0)</f>
        <v>1957</v>
      </c>
      <c r="Z30" s="212">
        <f>ROUND('Models Data'!AA344,0)</f>
        <v>1931</v>
      </c>
      <c r="AA30" s="212">
        <f>ROUND('Models Data'!AB344,0)</f>
        <v>1923</v>
      </c>
      <c r="AB30" s="212">
        <f>ROUND('Models Data'!AC344,0)</f>
        <v>1921</v>
      </c>
      <c r="AC30" s="213">
        <f>ROUND('Models Data'!AD344,0)</f>
        <v>1963</v>
      </c>
      <c r="AD30" s="212">
        <f>ROUND('Models Data'!AE344,0)</f>
        <v>1941</v>
      </c>
      <c r="AE30" s="212">
        <f>ROUND('Models Data'!AF344,0)</f>
        <v>1904</v>
      </c>
      <c r="AF30" s="212">
        <f>ROUND('Models Data'!AG344,0)</f>
        <v>2007</v>
      </c>
      <c r="AG30" s="212">
        <f>ROUND('Models Data'!AH344,0)</f>
        <v>2007</v>
      </c>
      <c r="AH30" s="213">
        <f>ROUND('Models Data'!AI344,0)</f>
        <v>2062</v>
      </c>
      <c r="AI30" s="213">
        <f>ROUND('Models Data'!AJ344,0)</f>
        <v>2023</v>
      </c>
      <c r="AJ30" s="213">
        <f>ROUND('Models Data'!AK344,0)</f>
        <v>2052</v>
      </c>
      <c r="AK30" s="213">
        <f>ROUND('Models Data'!AL344,0)</f>
        <v>2083</v>
      </c>
      <c r="AL30" s="212">
        <f>ROUND('Models Data'!AM344,0)</f>
        <v>2099</v>
      </c>
      <c r="AM30" s="212">
        <f>ROUND('Models Data'!AN344,0)</f>
        <v>2182</v>
      </c>
      <c r="AN30" s="212">
        <f>ROUND('Models Data'!AO344,0)</f>
        <v>2246</v>
      </c>
      <c r="AO30" s="213">
        <f>ROUND('Models Data'!AP344,0)</f>
        <v>2231</v>
      </c>
      <c r="AP30" s="213">
        <f>ROUND('Models Data'!AQ344,0)</f>
        <v>2262</v>
      </c>
      <c r="AQ30" s="213">
        <f>ROUND('Models Data'!AR344,0)</f>
        <v>2295</v>
      </c>
      <c r="AR30" s="212">
        <f>ROUND('Models Data'!AS344,0)</f>
        <v>2306</v>
      </c>
      <c r="AS30" s="493">
        <f>ROUND('Models Data'!AT344,0)</f>
        <v>2276</v>
      </c>
      <c r="AT30" s="213">
        <f>ROUND('Models Data'!AU344,0)</f>
        <v>0</v>
      </c>
      <c r="AU30" s="213">
        <f>ROUND('Models Data'!AV344,0)</f>
        <v>0</v>
      </c>
      <c r="AV30" s="370">
        <f>ROUND('Models Data'!AW344,0)</f>
        <v>0</v>
      </c>
      <c r="AW30" s="335">
        <f>ROUND('Models Data'!AX344,0)</f>
        <v>0</v>
      </c>
      <c r="AX30" s="253">
        <f>ROUND('Models Data'!AY344,-2)</f>
        <v>0</v>
      </c>
      <c r="AY30" s="212">
        <f>ROUND('Models Data'!AZ344,-2)</f>
        <v>0</v>
      </c>
      <c r="AZ30" s="212">
        <f>ROUND('Models Data'!BA344,-2)</f>
        <v>0</v>
      </c>
      <c r="BA30" s="212">
        <f>ROUND('Models Data'!BB344,-2)</f>
        <v>0</v>
      </c>
      <c r="BB30" s="212">
        <f>ROUND('Models Data'!BC344,-2)</f>
        <v>0</v>
      </c>
      <c r="BC30" s="212">
        <f>ROUND('Models Data'!BD344,-2)</f>
        <v>0</v>
      </c>
      <c r="BD30" s="212">
        <f>ROUND('Models Data'!BE344,-2)</f>
        <v>0</v>
      </c>
      <c r="BE30" s="212">
        <f>ROUND('Models Data'!BF344,-2)</f>
        <v>0</v>
      </c>
      <c r="BF30" s="212">
        <f>ROUND('Models Data'!BG344,-2)</f>
        <v>0</v>
      </c>
      <c r="BG30" s="212">
        <f>ROUND('Models Data'!BH344,-2)</f>
        <v>0</v>
      </c>
      <c r="BH30" s="212">
        <f>ROUND('Models Data'!BI344,-2)</f>
        <v>0</v>
      </c>
      <c r="BI30" s="212">
        <f>ROUND('Models Data'!BJ344,-2)</f>
        <v>0</v>
      </c>
      <c r="BJ30" s="212">
        <f>ROUND('Models Data'!BK344,-2)</f>
        <v>0</v>
      </c>
      <c r="BK30" s="111">
        <f>ROUND('Models Data'!BL344,-2)</f>
        <v>0</v>
      </c>
      <c r="BL30" s="212">
        <f>ROUND('Models Data'!BM344,-2)</f>
        <v>0</v>
      </c>
      <c r="BM30" s="212">
        <f>ROUND('Models Data'!BN344,-2)</f>
        <v>0</v>
      </c>
      <c r="BN30" s="212">
        <f>ROUND('Models Data'!BO344,-2)</f>
        <v>0</v>
      </c>
      <c r="BO30" s="212">
        <f>ROUND('Models Data'!BP344,-2)</f>
        <v>0</v>
      </c>
      <c r="BP30" s="370">
        <f>ROUND('Models Data'!BQ344,-2)</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Data'!AE365</f>
        <v>57</v>
      </c>
      <c r="AE31" s="212">
        <f>'Models Data'!AF365</f>
        <v>63</v>
      </c>
      <c r="AF31" s="212">
        <f>ROUND('Models Data'!AG365,0)</f>
        <v>74</v>
      </c>
      <c r="AG31" s="212">
        <f>ROUND('Models Data'!AH365,0)</f>
        <v>76</v>
      </c>
      <c r="AH31" s="213">
        <f>ROUND('Models Data'!AI365,0)</f>
        <v>73</v>
      </c>
      <c r="AI31" s="213"/>
      <c r="AJ31" s="213">
        <f>ROUND('Models Data'!AK365,0)</f>
        <v>92</v>
      </c>
      <c r="AK31" s="213">
        <f>ROUND('Models Data'!AL365,0)</f>
        <v>96</v>
      </c>
      <c r="AL31" s="212">
        <f>ROUND('Models Data'!AM365,0)</f>
        <v>99</v>
      </c>
      <c r="AM31" s="212">
        <f>ROUND('Models Data'!AN365,0)</f>
        <v>107</v>
      </c>
      <c r="AN31" s="212">
        <f>ROUND('Models Data'!AO365,0)</f>
        <v>105</v>
      </c>
      <c r="AO31" s="213">
        <f>ROUND('Models Data'!AP365,0)</f>
        <v>127</v>
      </c>
      <c r="AP31" s="213">
        <f>ROUND('Models Data'!AQ365,0)</f>
        <v>122</v>
      </c>
      <c r="AQ31" s="213">
        <f>ROUND('Models Data'!AR365,0)</f>
        <v>133</v>
      </c>
      <c r="AR31" s="212">
        <f>ROUND('Models Data'!AS365,0)</f>
        <v>152</v>
      </c>
      <c r="AS31" s="493">
        <f>ROUND('Models Data'!AT365,0)</f>
        <v>171</v>
      </c>
      <c r="AT31" s="213">
        <f>ROUND('Models Data'!AU365,0)</f>
        <v>177</v>
      </c>
      <c r="AU31" s="213">
        <f>ROUND('Models Data'!AV365,0)</f>
        <v>200</v>
      </c>
      <c r="AV31" s="370">
        <f>ROUND('Models Data'!AW365,0)</f>
        <v>208</v>
      </c>
      <c r="AW31" s="335">
        <f>ROUND('Models Data'!AX365,0)</f>
        <v>227</v>
      </c>
      <c r="AX31" s="253">
        <f>ROUND('Models Data'!AY365,-1)</f>
        <v>240</v>
      </c>
      <c r="AY31" s="212"/>
      <c r="AZ31" s="212">
        <f>ROUND('Models Data'!BA365,-1)</f>
        <v>260</v>
      </c>
      <c r="BA31" s="212"/>
      <c r="BB31" s="212">
        <f>ROUND('Models Data'!BC365,-1)</f>
        <v>280</v>
      </c>
      <c r="BC31" s="212"/>
      <c r="BD31" s="212">
        <f>ROUND('Models Data'!BE365,-1)</f>
        <v>300</v>
      </c>
      <c r="BE31" s="212"/>
      <c r="BF31" s="212">
        <f>ROUND('Models Data'!BG365,-1)</f>
        <v>320</v>
      </c>
      <c r="BG31" s="212"/>
      <c r="BH31" s="212">
        <f>ROUND('Models Data'!BI365,-1)</f>
        <v>340</v>
      </c>
      <c r="BI31" s="212"/>
      <c r="BJ31" s="212">
        <f>ROUND('Models Data'!BK365,-1)</f>
        <v>360</v>
      </c>
      <c r="BK31" s="111">
        <f>ROUND('Models Data'!BL365,-1)</f>
        <v>370</v>
      </c>
      <c r="BL31" s="212">
        <f>ROUND('Models Data'!BM365,-1)</f>
        <v>380</v>
      </c>
      <c r="BM31" s="212">
        <f>ROUND('Models Data'!BN365,-1)</f>
        <v>380</v>
      </c>
      <c r="BN31" s="212">
        <f>ROUND('Models Data'!BO365,-1)</f>
        <v>390</v>
      </c>
      <c r="BO31" s="212">
        <f>ROUND('Models Data'!BP365,-1)</f>
        <v>390</v>
      </c>
      <c r="BP31" s="370">
        <f>ROUND('Models Data'!BQ365,-1)</f>
        <v>390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Data'!C386:V386</f>
        <v>0</v>
      </c>
      <c r="C32" s="145">
        <v>0</v>
      </c>
      <c r="D32" s="145">
        <v>0</v>
      </c>
      <c r="E32" s="146">
        <v>0</v>
      </c>
      <c r="F32" s="147">
        <v>0</v>
      </c>
      <c r="G32" s="148">
        <v>289</v>
      </c>
      <c r="H32" s="147">
        <v>233</v>
      </c>
      <c r="I32" s="147">
        <v>202</v>
      </c>
      <c r="J32" s="149">
        <v>412</v>
      </c>
      <c r="K32" s="148">
        <v>338</v>
      </c>
      <c r="L32" s="253">
        <v>214</v>
      </c>
      <c r="M32" s="212">
        <v>209</v>
      </c>
      <c r="N32" s="212">
        <v>196</v>
      </c>
      <c r="O32" s="212">
        <v>208</v>
      </c>
      <c r="P32" s="213">
        <v>387</v>
      </c>
      <c r="Q32" s="213">
        <v>186</v>
      </c>
      <c r="R32" s="213">
        <v>183</v>
      </c>
      <c r="S32" s="213">
        <v>179</v>
      </c>
      <c r="T32" s="213">
        <v>172</v>
      </c>
      <c r="U32" s="213">
        <v>130</v>
      </c>
      <c r="V32" s="268">
        <f>ROUND('Models Data'!W386,0)</f>
        <v>117</v>
      </c>
      <c r="W32" s="213">
        <f>ROUND('Models Data'!X386,0)</f>
        <v>141</v>
      </c>
      <c r="X32" s="212">
        <f>ROUND('Models Data'!Y386,0)</f>
        <v>123</v>
      </c>
      <c r="Y32" s="212">
        <f>ROUND('Models Data'!Z386,0)</f>
        <v>155</v>
      </c>
      <c r="Z32" s="212">
        <f>ROUND('Models Data'!AA386,0)</f>
        <v>154</v>
      </c>
      <c r="AA32" s="212">
        <f>ROUND('Models Data'!AB386,0)</f>
        <v>157</v>
      </c>
      <c r="AB32" s="212">
        <f>ROUND('Models Data'!AC386,0)</f>
        <v>166</v>
      </c>
      <c r="AC32" s="213">
        <f>ROUND('Models Data'!AD386,0)</f>
        <v>161</v>
      </c>
      <c r="AD32" s="212">
        <f>ROUND('Models Data'!AE386,0)</f>
        <v>992</v>
      </c>
      <c r="AE32" s="212">
        <f>ROUND('Models Data'!AF386,0)</f>
        <v>987</v>
      </c>
      <c r="AF32" s="212">
        <f>ROUND('Models Data'!AG386,0)</f>
        <v>982</v>
      </c>
      <c r="AG32" s="212">
        <f>ROUND('Models Data'!AH386,0)</f>
        <v>986</v>
      </c>
      <c r="AH32" s="213">
        <f>ROUND('Models Data'!AI386,0)</f>
        <v>1019</v>
      </c>
      <c r="AI32" s="213">
        <f>ROUND('Models Data'!AJ386,0)</f>
        <v>923</v>
      </c>
      <c r="AJ32" s="213">
        <f>ROUND('Models Data'!AK386,0)</f>
        <v>1037</v>
      </c>
      <c r="AK32" s="213">
        <f>ROUND('Models Data'!AL386,0)</f>
        <v>961</v>
      </c>
      <c r="AL32" s="212">
        <f>ROUND('Models Data'!AM386,0)</f>
        <v>1074</v>
      </c>
      <c r="AM32" s="212">
        <f>ROUND('Models Data'!AN386,0)</f>
        <v>936</v>
      </c>
      <c r="AN32" s="212">
        <f>ROUND('Models Data'!AO386,0)</f>
        <v>1219</v>
      </c>
      <c r="AO32" s="213">
        <f>ROUND('Models Data'!AP386,0)</f>
        <v>1036</v>
      </c>
      <c r="AP32" s="213">
        <f>ROUND('Models Data'!AQ386,0)</f>
        <v>1746</v>
      </c>
      <c r="AQ32" s="213">
        <f>ROUND('Models Data'!AR386,0)</f>
        <v>1907</v>
      </c>
      <c r="AR32" s="212">
        <f>ROUND('Models Data'!AS386,0)</f>
        <v>1974</v>
      </c>
      <c r="AS32" s="493">
        <f>ROUND('Models Data'!AT386,0)</f>
        <v>2165</v>
      </c>
      <c r="AT32" s="213">
        <f>ROUND('Models Data'!AU386,0)</f>
        <v>2155</v>
      </c>
      <c r="AU32" s="213">
        <f>ROUND('Models Data'!AV386,0)</f>
        <v>2281</v>
      </c>
      <c r="AV32" s="370">
        <f>ROUND('Models Data'!AW386,0)</f>
        <v>2463</v>
      </c>
      <c r="AW32" s="335">
        <f>ROUND('Models Data'!AX386,0)</f>
        <v>2610</v>
      </c>
      <c r="AX32" s="253">
        <f>ROUND('Models Data'!AY386,-2)</f>
        <v>2700</v>
      </c>
      <c r="AY32" s="212">
        <f>ROUND('Models Data'!AZ386,-2)</f>
        <v>2800</v>
      </c>
      <c r="AZ32" s="212">
        <f>ROUND('Models Data'!BA386,-2)</f>
        <v>2900</v>
      </c>
      <c r="BA32" s="212">
        <f>ROUND('Models Data'!BB386,-2)</f>
        <v>3000</v>
      </c>
      <c r="BB32" s="212">
        <f>ROUND('Models Data'!BC386,-2)</f>
        <v>3100</v>
      </c>
      <c r="BC32" s="212">
        <f>ROUND('Models Data'!BD386,-2)</f>
        <v>3200</v>
      </c>
      <c r="BD32" s="212">
        <f>ROUND('Models Data'!BE386,-2)</f>
        <v>3200</v>
      </c>
      <c r="BE32" s="212">
        <f>ROUND('Models Data'!BF386,-2)</f>
        <v>3400</v>
      </c>
      <c r="BF32" s="212">
        <f>ROUND('Models Data'!BG386,-2)</f>
        <v>3400</v>
      </c>
      <c r="BG32" s="212">
        <f>ROUND('Models Data'!BH386,-2)</f>
        <v>3500</v>
      </c>
      <c r="BH32" s="212">
        <f>ROUND('Models Data'!BI386,-2)</f>
        <v>3500</v>
      </c>
      <c r="BI32" s="212">
        <f>ROUND('Models Data'!BJ386,-2)</f>
        <v>3700</v>
      </c>
      <c r="BJ32" s="212">
        <f>ROUND('Models Data'!BK386,-2)</f>
        <v>3600</v>
      </c>
      <c r="BK32" s="111">
        <f>ROUND('Models Data'!BL386,-2)</f>
        <v>3700</v>
      </c>
      <c r="BL32" s="212">
        <f>ROUND('Models Data'!BM386,-2)</f>
        <v>3600</v>
      </c>
      <c r="BM32" s="212">
        <f>ROUND('Models Data'!BN386,-2)</f>
        <v>3700</v>
      </c>
      <c r="BN32" s="212">
        <f>ROUND('Models Data'!BO386,-2)</f>
        <v>3700</v>
      </c>
      <c r="BO32" s="212">
        <f>ROUND('Models Data'!BP386,-2)</f>
        <v>3800</v>
      </c>
      <c r="BP32" s="370">
        <f>ROUND('Models Data'!BQ386,-2)</f>
        <v>3700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Data'!C407:V407</f>
        <v>n/a</v>
      </c>
      <c r="C33" s="145" t="str">
        <v>n/a</v>
      </c>
      <c r="D33" s="145" t="str">
        <v>n/a</v>
      </c>
      <c r="E33" s="146" t="str">
        <v>n/a</v>
      </c>
      <c r="F33" s="147" t="str">
        <v>n/a</v>
      </c>
      <c r="G33" s="148">
        <v>5665</v>
      </c>
      <c r="H33" s="147">
        <v>5505</v>
      </c>
      <c r="I33" s="147">
        <v>5329</v>
      </c>
      <c r="J33" s="149">
        <v>5114</v>
      </c>
      <c r="K33" s="148">
        <v>5690</v>
      </c>
      <c r="L33" s="253">
        <v>5655</v>
      </c>
      <c r="M33" s="212">
        <v>5470</v>
      </c>
      <c r="N33" s="212">
        <v>5297</v>
      </c>
      <c r="O33" s="212">
        <v>5165</v>
      </c>
      <c r="P33" s="213">
        <v>4972</v>
      </c>
      <c r="Q33" s="213">
        <v>4866</v>
      </c>
      <c r="R33" s="213">
        <v>4738</v>
      </c>
      <c r="S33" s="213">
        <v>4498</v>
      </c>
      <c r="T33" s="213">
        <v>4322</v>
      </c>
      <c r="U33" s="213">
        <v>720</v>
      </c>
      <c r="V33" s="268">
        <f>ROUND('Models Data'!W407,0)</f>
        <v>729</v>
      </c>
      <c r="W33" s="213">
        <f>ROUND('Models Data'!X407,0)</f>
        <v>697</v>
      </c>
      <c r="X33" s="212">
        <f>ROUND('Models Data'!Y407,0)</f>
        <v>693</v>
      </c>
      <c r="Y33" s="212">
        <f>ROUND('Models Data'!Z407,0)</f>
        <v>683</v>
      </c>
      <c r="Z33" s="212">
        <f>ROUND('Models Data'!AA407,0)</f>
        <v>660</v>
      </c>
      <c r="AA33" s="212">
        <f>ROUND('Models Data'!AB407,0)</f>
        <v>659</v>
      </c>
      <c r="AB33" s="212">
        <f>ROUND('Models Data'!AC407,0)</f>
        <v>647</v>
      </c>
      <c r="AC33" s="213">
        <f>ROUND('Models Data'!AD407,0)</f>
        <v>635</v>
      </c>
      <c r="AD33" s="212">
        <f>ROUND('Models Data'!AE407,0)</f>
        <v>582</v>
      </c>
      <c r="AE33" s="212">
        <f>ROUND('Models Data'!AF407,0)</f>
        <v>576</v>
      </c>
      <c r="AF33" s="212">
        <f>ROUND('Models Data'!AG407,0)</f>
        <v>573</v>
      </c>
      <c r="AG33" s="212">
        <f>ROUND('Models Data'!AH407,0)</f>
        <v>559</v>
      </c>
      <c r="AH33" s="213">
        <f>ROUND('Models Data'!AI407,0)</f>
        <v>561</v>
      </c>
      <c r="AI33" s="213">
        <f>ROUND('Models Data'!AJ407,0)</f>
        <v>672</v>
      </c>
      <c r="AJ33" s="213">
        <f>ROUND('Models Data'!AK407,0)</f>
        <v>667</v>
      </c>
      <c r="AK33" s="213">
        <f>ROUND('Models Data'!AL407,0)</f>
        <v>545</v>
      </c>
      <c r="AL33" s="212">
        <f>ROUND('Models Data'!AM407,0)</f>
        <v>547</v>
      </c>
      <c r="AM33" s="212">
        <f>ROUND('Models Data'!AN407,0)</f>
        <v>563</v>
      </c>
      <c r="AN33" s="212">
        <f>ROUND('Models Data'!AO407,0)</f>
        <v>579</v>
      </c>
      <c r="AO33" s="213">
        <f>ROUND('Models Data'!AP407,0)</f>
        <v>566</v>
      </c>
      <c r="AP33" s="213">
        <f>ROUND('Models Data'!AQ407,0)</f>
        <v>571</v>
      </c>
      <c r="AQ33" s="213">
        <f>ROUND('Models Data'!AR407,0)</f>
        <v>568</v>
      </c>
      <c r="AR33" s="212">
        <f>ROUND('Models Data'!AS407,0)</f>
        <v>564</v>
      </c>
      <c r="AS33" s="493">
        <f>ROUND('Models Data'!AT407,0)</f>
        <v>553</v>
      </c>
      <c r="AT33" s="213">
        <f>ROUND('Models Data'!AU407,0)</f>
        <v>184</v>
      </c>
      <c r="AU33" s="213">
        <f>ROUND('Models Data'!AV407,0)</f>
        <v>177</v>
      </c>
      <c r="AV33" s="370">
        <f>ROUND('Models Data'!AW407,0)</f>
        <v>166</v>
      </c>
      <c r="AW33" s="335">
        <f>ROUND('Models Data'!AX407,0)</f>
        <v>163</v>
      </c>
      <c r="AX33" s="253">
        <f>ROUND('Models Data'!AY407,-2)</f>
        <v>200</v>
      </c>
      <c r="AY33" s="212">
        <f>ROUND('Models Data'!AZ407,-2)</f>
        <v>200</v>
      </c>
      <c r="AZ33" s="212">
        <f>ROUND('Models Data'!BA407,-2)</f>
        <v>100</v>
      </c>
      <c r="BA33" s="212">
        <f>ROUND('Models Data'!BB407,-2)</f>
        <v>100</v>
      </c>
      <c r="BB33" s="212">
        <f>ROUND('Models Data'!BC407,-2)</f>
        <v>100</v>
      </c>
      <c r="BC33" s="212">
        <f>ROUND('Models Data'!BD407,-2)</f>
        <v>100</v>
      </c>
      <c r="BD33" s="212">
        <f>ROUND('Models Data'!BE407,-2)</f>
        <v>100</v>
      </c>
      <c r="BE33" s="212">
        <f>ROUND('Models Data'!BF407,-2)</f>
        <v>100</v>
      </c>
      <c r="BF33" s="212">
        <f>ROUND('Models Data'!BG407,-2)</f>
        <v>100</v>
      </c>
      <c r="BG33" s="212">
        <f>ROUND('Models Data'!BH407,-2)</f>
        <v>100</v>
      </c>
      <c r="BH33" s="212">
        <f>ROUND('Models Data'!BI407,-2)</f>
        <v>100</v>
      </c>
      <c r="BI33" s="212">
        <f>ROUND('Models Data'!BJ407,-2)</f>
        <v>100</v>
      </c>
      <c r="BJ33" s="212">
        <f>ROUND('Models Data'!BK407,-2)</f>
        <v>100</v>
      </c>
      <c r="BK33" s="111">
        <f>ROUND('Models Data'!BL407,-2)</f>
        <v>100</v>
      </c>
      <c r="BL33" s="212">
        <f>ROUND('Models Data'!BM407,-2)</f>
        <v>100</v>
      </c>
      <c r="BM33" s="212">
        <f>ROUND('Models Data'!BN407,-2)</f>
        <v>100</v>
      </c>
      <c r="BN33" s="212">
        <f>ROUND('Models Data'!BO407,-2)</f>
        <v>100</v>
      </c>
      <c r="BO33" s="212">
        <f>ROUND('Models Data'!BP407,-2)</f>
        <v>100</v>
      </c>
      <c r="BP33" s="370">
        <f>ROUND('Models Data'!BQ407,-2)</f>
        <v>100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Data'!C428:V428</f>
        <v>n/a</v>
      </c>
      <c r="C34" s="151" t="str">
        <v>n/a</v>
      </c>
      <c r="D34" s="151" t="str">
        <v>n/a</v>
      </c>
      <c r="E34" s="151" t="str">
        <v>n/a</v>
      </c>
      <c r="F34" s="152">
        <v>53709.424366902902</v>
      </c>
      <c r="G34" s="153">
        <v>53268</v>
      </c>
      <c r="H34" s="152">
        <v>52670</v>
      </c>
      <c r="I34" s="152">
        <v>52240</v>
      </c>
      <c r="J34" s="151">
        <v>51852</v>
      </c>
      <c r="K34" s="152">
        <v>52711</v>
      </c>
      <c r="L34" s="247">
        <v>52002</v>
      </c>
      <c r="M34" s="2">
        <v>51247</v>
      </c>
      <c r="N34" s="2">
        <v>50581</v>
      </c>
      <c r="O34" s="2">
        <v>49806</v>
      </c>
      <c r="P34" s="209">
        <v>49057</v>
      </c>
      <c r="Q34" s="209">
        <v>48385</v>
      </c>
      <c r="R34" s="209">
        <v>47720</v>
      </c>
      <c r="S34" s="215">
        <v>46859</v>
      </c>
      <c r="T34" s="214">
        <v>45998</v>
      </c>
      <c r="U34" s="209">
        <v>43532</v>
      </c>
      <c r="V34" s="269">
        <f>ROUND('Models Data'!W428,0)</f>
        <v>42711</v>
      </c>
      <c r="W34" s="214">
        <f>ROUND('Models Data'!X428,0)</f>
        <v>41926</v>
      </c>
      <c r="X34" s="2">
        <f>ROUND('Models Data'!Y428,0)</f>
        <v>41034</v>
      </c>
      <c r="Y34" s="2">
        <f>ROUND('Models Data'!Z428,0)</f>
        <v>40172</v>
      </c>
      <c r="Z34" s="2">
        <f>ROUND('Models Data'!AA428,0)</f>
        <v>39240</v>
      </c>
      <c r="AA34" s="2">
        <f>ROUND('Models Data'!AB428,0)</f>
        <v>38327</v>
      </c>
      <c r="AB34" s="2">
        <f>ROUND('Models Data'!AC428,0)</f>
        <v>37457</v>
      </c>
      <c r="AC34" s="209">
        <f>ROUND('Models Data'!AD428,0)</f>
        <v>36643</v>
      </c>
      <c r="AD34" s="2">
        <f>ROUND('Models Data'!AE428,0)</f>
        <v>36593</v>
      </c>
      <c r="AE34" s="2">
        <f>ROUND('Models Data'!AF428,0)</f>
        <v>35679</v>
      </c>
      <c r="AF34" s="2">
        <f>ROUND('Models Data'!AG428,0)</f>
        <v>34758</v>
      </c>
      <c r="AG34" s="2">
        <f>ROUND('Models Data'!AH428,0)</f>
        <v>33865</v>
      </c>
      <c r="AH34" s="209">
        <f>ROUND('Models Data'!AI428,0)</f>
        <v>33010</v>
      </c>
      <c r="AI34" s="209">
        <f>ROUND('Models Data'!AJ428,0)</f>
        <v>31932</v>
      </c>
      <c r="AJ34" s="209">
        <f>ROUND('Models Data'!AK428,0)</f>
        <v>31202</v>
      </c>
      <c r="AK34" s="209">
        <f>ROUND('Models Data'!AL428,0)</f>
        <v>30039</v>
      </c>
      <c r="AL34" s="2">
        <f>ROUND('Models Data'!AM428,0)</f>
        <v>29363</v>
      </c>
      <c r="AM34" s="2">
        <f>ROUND('Models Data'!AN428,0)</f>
        <v>28588</v>
      </c>
      <c r="AN34" s="2">
        <f>ROUND('Models Data'!AO428,0)</f>
        <v>28170</v>
      </c>
      <c r="AO34" s="209">
        <f>ROUND('Models Data'!AP428,0)</f>
        <v>27219</v>
      </c>
      <c r="AP34" s="209">
        <f>ROUND('Models Data'!AQ428,0)</f>
        <v>27402</v>
      </c>
      <c r="AQ34" s="209">
        <f>ROUND('Models Data'!AR428,0)</f>
        <v>26995</v>
      </c>
      <c r="AR34" s="2">
        <f>ROUND('Models Data'!AS428,0)</f>
        <v>26370</v>
      </c>
      <c r="AS34" s="494">
        <f>ROUND('Models Data'!AT428,0)</f>
        <v>25882</v>
      </c>
      <c r="AT34" s="209">
        <f>ROUND('Models Data'!AU428,0)</f>
        <v>23407</v>
      </c>
      <c r="AU34" s="209">
        <f>ROUND('Models Data'!AV428,0)</f>
        <v>22908</v>
      </c>
      <c r="AV34" s="342">
        <f>ROUND('Models Data'!AW428,0)</f>
        <v>22496</v>
      </c>
      <c r="AW34" s="349">
        <f>ROUND('Models Data'!AX428,0)</f>
        <v>22098</v>
      </c>
      <c r="AX34" s="247">
        <f>ROUND('Models Data'!AY428,-2)</f>
        <v>21600</v>
      </c>
      <c r="AY34" s="2">
        <f>ROUND('Models Data'!AZ428,-2)</f>
        <v>21200</v>
      </c>
      <c r="AZ34" s="2">
        <f>ROUND('Models Data'!BA428,-2)</f>
        <v>20800</v>
      </c>
      <c r="BA34" s="2">
        <f>ROUND('Models Data'!BB428,-2)</f>
        <v>20400</v>
      </c>
      <c r="BB34" s="2">
        <f>ROUND('Models Data'!BC428,-2)</f>
        <v>20000</v>
      </c>
      <c r="BC34" s="2">
        <f>ROUND('Models Data'!BD428,-2)</f>
        <v>19700</v>
      </c>
      <c r="BD34" s="2">
        <f>ROUND('Models Data'!BE428,-2)</f>
        <v>19300</v>
      </c>
      <c r="BE34" s="2">
        <f>ROUND('Models Data'!BF428,-2)</f>
        <v>19000</v>
      </c>
      <c r="BF34" s="2">
        <f>ROUND('Models Data'!BG428,-2)</f>
        <v>18600</v>
      </c>
      <c r="BG34" s="2">
        <f>ROUND('Models Data'!BH428,-2)</f>
        <v>18400</v>
      </c>
      <c r="BH34" s="2">
        <f>ROUND('Models Data'!BI428,-2)</f>
        <v>18000</v>
      </c>
      <c r="BI34" s="2">
        <f>ROUND('Models Data'!BJ428,-2)</f>
        <v>17800</v>
      </c>
      <c r="BJ34" s="2">
        <f>ROUND('Models Data'!BK428,-2)</f>
        <v>17500</v>
      </c>
      <c r="BK34" s="121">
        <f>ROUND('Models Data'!BL428,-2)</f>
        <v>17200</v>
      </c>
      <c r="BL34" s="2">
        <f>ROUND('Models Data'!BM428,-2)</f>
        <v>16900</v>
      </c>
      <c r="BM34" s="2">
        <f>ROUND('Models Data'!BN428,-2)</f>
        <v>16700</v>
      </c>
      <c r="BN34" s="2">
        <f>ROUND('Models Data'!BO428,-2)</f>
        <v>16300</v>
      </c>
      <c r="BO34" s="2">
        <f>ROUND('Models Data'!BP428,-2)</f>
        <v>16100</v>
      </c>
      <c r="BP34" s="342">
        <f>ROUND('Models Data'!BQ428,-2)</f>
        <v>15700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372"/>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Data'!C449:V449</f>
        <v>n/a</v>
      </c>
      <c r="C36" s="171" t="str">
        <v>n/a</v>
      </c>
      <c r="D36" s="171" t="str">
        <v>n/a</v>
      </c>
      <c r="E36" s="172" t="str">
        <v>n/a</v>
      </c>
      <c r="F36" s="173">
        <v>918.57030441085112</v>
      </c>
      <c r="G36" s="174">
        <v>834</v>
      </c>
      <c r="H36" s="173">
        <v>836</v>
      </c>
      <c r="I36" s="173">
        <v>849</v>
      </c>
      <c r="J36" s="171">
        <v>844</v>
      </c>
      <c r="K36" s="171">
        <v>849</v>
      </c>
      <c r="L36" s="257">
        <v>843</v>
      </c>
      <c r="M36" s="80">
        <v>840</v>
      </c>
      <c r="N36" s="80">
        <v>901</v>
      </c>
      <c r="O36" s="80">
        <v>895</v>
      </c>
      <c r="P36" s="207">
        <v>863</v>
      </c>
      <c r="Q36" s="207">
        <v>839</v>
      </c>
      <c r="R36" s="207">
        <v>842</v>
      </c>
      <c r="S36" s="219">
        <v>810</v>
      </c>
      <c r="T36" s="219">
        <v>802</v>
      </c>
      <c r="U36" s="219">
        <v>770</v>
      </c>
      <c r="V36" s="274">
        <f>ROUND('Models Data'!W449,0)</f>
        <v>747</v>
      </c>
      <c r="W36" s="219">
        <f>ROUND('Models Data'!X449,0)</f>
        <v>729</v>
      </c>
      <c r="X36" s="246">
        <f>ROUND('Models Data'!Y449,0)</f>
        <v>698</v>
      </c>
      <c r="Y36" s="246">
        <f>ROUND('Models Data'!Z449,0)</f>
        <v>652</v>
      </c>
      <c r="Z36" s="246">
        <f>ROUND('Models Data'!AA449,0)</f>
        <v>618</v>
      </c>
      <c r="AA36" s="246">
        <f>ROUND('Models Data'!AB449,0)</f>
        <v>592</v>
      </c>
      <c r="AB36" s="246">
        <f>ROUND('Models Data'!AC449,0)</f>
        <v>559</v>
      </c>
      <c r="AC36" s="219">
        <f>ROUND('Models Data'!AD449,0)</f>
        <v>532</v>
      </c>
      <c r="AD36" s="246">
        <f>ROUND('Models Data'!AE449,0)</f>
        <v>329</v>
      </c>
      <c r="AE36" s="246">
        <f>ROUND('Models Data'!AF449,0)</f>
        <v>311</v>
      </c>
      <c r="AF36" s="246">
        <f>ROUND('Models Data'!AG449,0)</f>
        <v>292</v>
      </c>
      <c r="AG36" s="246">
        <f>ROUND('Models Data'!AH449,0)</f>
        <v>280</v>
      </c>
      <c r="AH36" s="219">
        <f>ROUND('Models Data'!AI449,0)</f>
        <v>260</v>
      </c>
      <c r="AI36" s="219">
        <f>ROUND('Models Data'!AJ449,0)</f>
        <v>250</v>
      </c>
      <c r="AJ36" s="219">
        <f>ROUND('Models Data'!AK449,0)</f>
        <v>248</v>
      </c>
      <c r="AK36" s="219">
        <f>ROUND('Models Data'!AL449,0)</f>
        <v>242</v>
      </c>
      <c r="AL36" s="246">
        <f>ROUND('Models Data'!AM449,0)</f>
        <v>240</v>
      </c>
      <c r="AM36" s="246">
        <f>ROUND('Models Data'!AN449,0)</f>
        <v>234</v>
      </c>
      <c r="AN36" s="246">
        <f>ROUND('Models Data'!AO449,0)</f>
        <v>249</v>
      </c>
      <c r="AO36" s="219">
        <f>ROUND('Models Data'!AP449,0)</f>
        <v>265</v>
      </c>
      <c r="AP36" s="219">
        <f>ROUND('Models Data'!AQ449,0)</f>
        <v>357</v>
      </c>
      <c r="AQ36" s="219">
        <f>ROUND('Models Data'!AR449,0)</f>
        <v>383</v>
      </c>
      <c r="AR36" s="246">
        <f>ROUND('Models Data'!AS449,0)</f>
        <v>399</v>
      </c>
      <c r="AS36" s="496">
        <f>ROUND('Models Data'!AT449,0)</f>
        <v>411</v>
      </c>
      <c r="AT36" s="219">
        <f>ROUND('Models Data'!AU449,0)</f>
        <v>375</v>
      </c>
      <c r="AU36" s="219">
        <f>ROUND('Models Data'!AV449,0)</f>
        <v>382</v>
      </c>
      <c r="AV36" s="373">
        <f>ROUND('Models Data'!AW449,0)</f>
        <v>391</v>
      </c>
      <c r="AW36" s="352">
        <f>ROUND('Models Data'!AX449,0)</f>
        <v>403</v>
      </c>
      <c r="AX36" s="437">
        <f>ROUND('Models Data'!AY449,-2)</f>
        <v>400</v>
      </c>
      <c r="AY36" s="246">
        <f>ROUND('Models Data'!AZ449,-2)</f>
        <v>400</v>
      </c>
      <c r="AZ36" s="246">
        <f>ROUND('Models Data'!BA449,-2)</f>
        <v>400</v>
      </c>
      <c r="BA36" s="246">
        <f>ROUND('Models Data'!BB449,-2)</f>
        <v>400</v>
      </c>
      <c r="BB36" s="246">
        <f>ROUND('Models Data'!BC449,-2)</f>
        <v>500</v>
      </c>
      <c r="BC36" s="246">
        <f>ROUND('Models Data'!BD449,-2)</f>
        <v>500</v>
      </c>
      <c r="BD36" s="246">
        <f>ROUND('Models Data'!BE449,-2)</f>
        <v>500</v>
      </c>
      <c r="BE36" s="246">
        <f>ROUND('Models Data'!BF449,-2)</f>
        <v>500</v>
      </c>
      <c r="BF36" s="246">
        <f>ROUND('Models Data'!BG449,-2)</f>
        <v>500</v>
      </c>
      <c r="BG36" s="246">
        <f>ROUND('Models Data'!BH449,-2)</f>
        <v>500</v>
      </c>
      <c r="BH36" s="246">
        <f>ROUND('Models Data'!BI449,-2)</f>
        <v>500</v>
      </c>
      <c r="BI36" s="246">
        <f>ROUND('Models Data'!BJ449,-2)</f>
        <v>500</v>
      </c>
      <c r="BJ36" s="246">
        <f>ROUND('Models Data'!BK449,-2)</f>
        <v>600</v>
      </c>
      <c r="BK36" s="118">
        <f>ROUND('Models Data'!BL449,-2)</f>
        <v>600</v>
      </c>
      <c r="BL36" s="246">
        <f>ROUND('Models Data'!BM449,-2)</f>
        <v>600</v>
      </c>
      <c r="BM36" s="246">
        <f>ROUND('Models Data'!BN449,-2)</f>
        <v>600</v>
      </c>
      <c r="BN36" s="246">
        <f>ROUND('Models Data'!BO449,-2)</f>
        <v>600</v>
      </c>
      <c r="BO36" s="246">
        <f>ROUND('Models Data'!BP449,-2)</f>
        <v>600</v>
      </c>
      <c r="BP36" s="373">
        <f>ROUND('Models Data'!BQ449,-2)</f>
        <v>600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68"/>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Data'!C470:V470</f>
        <v>n/a</v>
      </c>
      <c r="C38" s="151" t="str">
        <v>n/a</v>
      </c>
      <c r="D38" s="175" t="str">
        <v>n/a</v>
      </c>
      <c r="E38" s="154" t="str">
        <v>n/a</v>
      </c>
      <c r="F38" s="176">
        <v>109748.32291729015</v>
      </c>
      <c r="G38" s="153">
        <v>109169</v>
      </c>
      <c r="H38" s="176">
        <v>107998</v>
      </c>
      <c r="I38" s="176">
        <v>106776</v>
      </c>
      <c r="J38" s="177">
        <v>105589</v>
      </c>
      <c r="K38" s="152">
        <v>105718</v>
      </c>
      <c r="L38" s="258">
        <v>104446</v>
      </c>
      <c r="M38" s="208">
        <v>102881</v>
      </c>
      <c r="N38" s="208">
        <v>101292</v>
      </c>
      <c r="O38" s="208">
        <v>99653</v>
      </c>
      <c r="P38" s="220">
        <v>97992</v>
      </c>
      <c r="Q38" s="220">
        <v>96352</v>
      </c>
      <c r="R38" s="220">
        <v>94810</v>
      </c>
      <c r="S38" s="215">
        <v>92988</v>
      </c>
      <c r="T38" s="214">
        <v>91327</v>
      </c>
      <c r="U38" s="209">
        <v>88107</v>
      </c>
      <c r="V38" s="269">
        <f>ROUND('Models Data'!W470,0)</f>
        <v>86466</v>
      </c>
      <c r="W38" s="214">
        <f>ROUND('Models Data'!X470,0)</f>
        <v>84975</v>
      </c>
      <c r="X38" s="292">
        <f>ROUND('Models Data'!Y470,0)</f>
        <v>83410</v>
      </c>
      <c r="Y38" s="292">
        <f>ROUND('Models Data'!Z470,0)</f>
        <v>81848</v>
      </c>
      <c r="Z38" s="292">
        <f>ROUND('Models Data'!AA470,0)</f>
        <v>80439</v>
      </c>
      <c r="AA38" s="292">
        <f>ROUND('Models Data'!AB470,0)</f>
        <v>78940</v>
      </c>
      <c r="AB38" s="292">
        <f>ROUND('Models Data'!AC470,0)</f>
        <v>77679</v>
      </c>
      <c r="AC38" s="214">
        <f>ROUND('Models Data'!AD470,0)</f>
        <v>77671</v>
      </c>
      <c r="AD38" s="292">
        <f>ROUND('Models Data'!AE470,0)</f>
        <v>85873</v>
      </c>
      <c r="AE38" s="292">
        <f>ROUND('Models Data'!AF470,0)</f>
        <v>84779</v>
      </c>
      <c r="AF38" s="292">
        <f>ROUND('Models Data'!AG470,0)</f>
        <v>83719</v>
      </c>
      <c r="AG38" s="292">
        <f>ROUND('Models Data'!AH470,0)</f>
        <v>82643</v>
      </c>
      <c r="AH38" s="214">
        <f>ROUND('Models Data'!AI470,0)</f>
        <v>81841</v>
      </c>
      <c r="AI38" s="214">
        <f>ROUND('Models Data'!AJ470,0)</f>
        <v>80940</v>
      </c>
      <c r="AJ38" s="214">
        <f>ROUND('Models Data'!AK470,0)</f>
        <v>80533</v>
      </c>
      <c r="AK38" s="214">
        <f>ROUND('Models Data'!AL470,0)</f>
        <v>79878</v>
      </c>
      <c r="AL38" s="292">
        <f>ROUND('Models Data'!AM470,0)</f>
        <v>80022</v>
      </c>
      <c r="AM38" s="292">
        <f>ROUND('Models Data'!AN470,0)</f>
        <v>81542</v>
      </c>
      <c r="AN38" s="292">
        <f>ROUND('Models Data'!AO470,0)</f>
        <v>86040</v>
      </c>
      <c r="AO38" s="214">
        <f>ROUND('Models Data'!AP470,0)</f>
        <v>92482</v>
      </c>
      <c r="AP38" s="214">
        <f>ROUND('Models Data'!AQ470,0)</f>
        <v>97965</v>
      </c>
      <c r="AQ38" s="214">
        <f>ROUND('Models Data'!AR470,0)</f>
        <v>100225</v>
      </c>
      <c r="AR38" s="2">
        <f>ROUND('Models Data'!AS470,0)</f>
        <v>102221</v>
      </c>
      <c r="AS38" s="498">
        <f>ROUND('Models Data'!AT470,0)</f>
        <v>104494</v>
      </c>
      <c r="AT38" s="214">
        <f>ROUND('Models Data'!AU470,0)</f>
        <v>104974</v>
      </c>
      <c r="AU38" s="214">
        <f>ROUND('Models Data'!AV470,0)</f>
        <v>106500</v>
      </c>
      <c r="AV38" s="374">
        <f>ROUND('Models Data'!AW470,0)</f>
        <v>107901</v>
      </c>
      <c r="AW38" s="349">
        <f>ROUND('Models Data'!AX470,0)</f>
        <v>109569</v>
      </c>
      <c r="AX38" s="343">
        <f>ROUND('Models Data'!AY470,-2)</f>
        <v>110800</v>
      </c>
      <c r="AY38" s="292">
        <f>ROUND('Models Data'!AZ470,-2)</f>
        <v>112000</v>
      </c>
      <c r="AZ38" s="292">
        <f>ROUND('Models Data'!BA470,-2)</f>
        <v>113200</v>
      </c>
      <c r="BA38" s="292">
        <f>ROUND('Models Data'!BB470,-2)</f>
        <v>114400</v>
      </c>
      <c r="BB38" s="292">
        <f>ROUND('Models Data'!BC470,-2)</f>
        <v>115500</v>
      </c>
      <c r="BC38" s="292">
        <f>ROUND('Models Data'!BD470,-2)</f>
        <v>116600</v>
      </c>
      <c r="BD38" s="292">
        <f>ROUND('Models Data'!BE470,-2)</f>
        <v>117700</v>
      </c>
      <c r="BE38" s="292">
        <f>ROUND('Models Data'!BF470,-2)</f>
        <v>118700</v>
      </c>
      <c r="BF38" s="292">
        <f>ROUND('Models Data'!BG470,-2)</f>
        <v>119700</v>
      </c>
      <c r="BG38" s="292">
        <f>ROUND('Models Data'!BH470,-2)</f>
        <v>120700</v>
      </c>
      <c r="BH38" s="292">
        <f>ROUND('Models Data'!BI470,-2)</f>
        <v>121500</v>
      </c>
      <c r="BI38" s="292">
        <f>ROUND('Models Data'!BJ470,-2)</f>
        <v>122400</v>
      </c>
      <c r="BJ38" s="292">
        <f>ROUND('Models Data'!BK470,-2)</f>
        <v>123100</v>
      </c>
      <c r="BK38" s="121">
        <f>ROUND('Models Data'!BL470,-2)</f>
        <v>123900</v>
      </c>
      <c r="BL38" s="292">
        <f>ROUND('Models Data'!BM470,-2)</f>
        <v>124500</v>
      </c>
      <c r="BM38" s="292">
        <f>ROUND('Models Data'!BN470,-2)</f>
        <v>125200</v>
      </c>
      <c r="BN38" s="292">
        <f>ROUND('Models Data'!BO470,-2)</f>
        <v>125800</v>
      </c>
      <c r="BO38" s="292">
        <f>ROUND('Models Data'!BP470,-2)</f>
        <v>126400</v>
      </c>
      <c r="BP38" s="374">
        <f>ROUND('Models Data'!BQ470,-2)</f>
        <v>126800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125</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97"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101" t="s">
        <v>14</v>
      </c>
      <c r="AU81" s="476" t="s">
        <v>15</v>
      </c>
      <c r="AV81" s="311" t="s">
        <v>14</v>
      </c>
      <c r="AW81" s="294" t="s">
        <v>15</v>
      </c>
      <c r="AX81" s="26"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6"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1">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2">
        <v>2022</v>
      </c>
      <c r="AU82" s="477">
        <v>2022</v>
      </c>
      <c r="AV82" s="478">
        <v>2023</v>
      </c>
      <c r="AW82" s="347">
        <v>2023</v>
      </c>
      <c r="AX82" s="482">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482">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5"/>
      <c r="AC83" s="385"/>
      <c r="AD83" s="386"/>
      <c r="AE83" s="386"/>
      <c r="AF83" s="386"/>
      <c r="AG83" s="386"/>
      <c r="AH83" s="385"/>
      <c r="AI83" s="385"/>
      <c r="AJ83" s="385"/>
      <c r="AK83" s="385"/>
      <c r="AL83" s="385"/>
      <c r="AM83" s="385"/>
      <c r="AN83" s="385"/>
      <c r="AO83" s="385"/>
      <c r="AP83" s="385"/>
      <c r="AQ83" s="385"/>
      <c r="AR83" s="385"/>
      <c r="AS83" s="474"/>
      <c r="AT83" s="386"/>
      <c r="AU83" s="472"/>
      <c r="AV83" s="479"/>
      <c r="AW83" s="351"/>
      <c r="AX83" s="483"/>
      <c r="AY83" s="48"/>
      <c r="AZ83" s="48"/>
      <c r="BA83" s="48"/>
      <c r="BB83" s="48"/>
      <c r="BC83" s="48"/>
      <c r="BD83" s="48"/>
      <c r="BE83" s="48"/>
      <c r="BF83" s="48"/>
      <c r="BG83" s="48"/>
      <c r="BH83" s="48"/>
      <c r="BI83" s="48"/>
      <c r="BJ83" s="48"/>
      <c r="BK83" s="48"/>
      <c r="BL83" s="48"/>
      <c r="BM83" s="483"/>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Data'!C491:V491</f>
        <v>n/a</v>
      </c>
      <c r="C84" s="145" t="str">
        <v>n/a</v>
      </c>
      <c r="D84" s="145" t="str">
        <v>n/a</v>
      </c>
      <c r="E84" s="146" t="str">
        <v>n/a</v>
      </c>
      <c r="F84" s="145">
        <v>58223.551171533545</v>
      </c>
      <c r="G84" s="194">
        <v>58769</v>
      </c>
      <c r="H84" s="147">
        <v>58397</v>
      </c>
      <c r="I84" s="147">
        <v>57990</v>
      </c>
      <c r="J84" s="145">
        <v>57473</v>
      </c>
      <c r="K84" s="148">
        <v>56804</v>
      </c>
      <c r="L84" s="282">
        <v>56240</v>
      </c>
      <c r="M84" s="38">
        <v>55477</v>
      </c>
      <c r="N84" s="38">
        <v>54658</v>
      </c>
      <c r="O84" s="38">
        <v>53813</v>
      </c>
      <c r="P84" s="205">
        <v>52995</v>
      </c>
      <c r="Q84" s="205">
        <v>52079</v>
      </c>
      <c r="R84" s="38">
        <v>51268</v>
      </c>
      <c r="S84" s="205">
        <v>50277</v>
      </c>
      <c r="T84" s="213">
        <v>49310</v>
      </c>
      <c r="U84" s="213">
        <v>48460</v>
      </c>
      <c r="V84" s="290">
        <f>ROUND('Models Data'!W491,0)</f>
        <v>47407</v>
      </c>
      <c r="W84" s="240">
        <f>ROUND('Models Data'!X491,0)</f>
        <v>46637</v>
      </c>
      <c r="X84" s="388">
        <f>ROUND('Models Data'!Y491,0)</f>
        <v>45607</v>
      </c>
      <c r="Y84" s="389">
        <f>ROUND('Models Data'!Z491,0)</f>
        <v>44620</v>
      </c>
      <c r="Z84" s="388">
        <f>ROUND('Models Data'!AA491,0)</f>
        <v>43583</v>
      </c>
      <c r="AA84" s="390">
        <f>ROUND('Models Data'!AB491,0)</f>
        <v>42586</v>
      </c>
      <c r="AB84" s="389">
        <f>ROUND('Models Data'!AC491,0)</f>
        <v>41661</v>
      </c>
      <c r="AC84" s="389">
        <f>ROUND('Models Data'!AD491,0)</f>
        <v>40784</v>
      </c>
      <c r="AD84" s="388">
        <f>ROUND('Models Data'!AE491,0)</f>
        <v>40041</v>
      </c>
      <c r="AE84" s="388">
        <f>ROUND('Models Data'!AF491,0)</f>
        <v>39094</v>
      </c>
      <c r="AF84" s="388">
        <f>ROUND('Models Data'!AG491,0)</f>
        <v>38253</v>
      </c>
      <c r="AG84" s="388">
        <f>ROUND('Models Data'!AH491,0)</f>
        <v>37506</v>
      </c>
      <c r="AH84" s="389">
        <f>ROUND('Models Data'!AI491,0)</f>
        <v>36740</v>
      </c>
      <c r="AI84" s="389">
        <f>ROUND('Models Data'!AJ491,0)</f>
        <v>36020</v>
      </c>
      <c r="AJ84" s="389">
        <f>ROUND('Models Data'!AK491,0)</f>
        <v>35479</v>
      </c>
      <c r="AK84" s="389">
        <f>ROUND('Models Data'!AL491,0)</f>
        <v>35005</v>
      </c>
      <c r="AL84" s="389">
        <f>ROUND('Models Data'!AM491,0)</f>
        <v>34602</v>
      </c>
      <c r="AM84" s="389">
        <f>ROUND('Models Data'!AN491,0)</f>
        <v>34240</v>
      </c>
      <c r="AN84" s="389">
        <f>ROUND('Models Data'!AO491,0)</f>
        <v>33973</v>
      </c>
      <c r="AO84" s="389">
        <f>ROUND('Models Data'!AP491,0)</f>
        <v>33667</v>
      </c>
      <c r="AP84" s="389">
        <f>ROUND('Models Data'!AQ491,0)</f>
        <v>33625</v>
      </c>
      <c r="AQ84" s="389">
        <f>ROUND('Models Data'!AR491,0)</f>
        <v>33517</v>
      </c>
      <c r="AR84" s="389">
        <f>ROUND('Models Data'!AS491,0)</f>
        <v>33226</v>
      </c>
      <c r="AS84" s="389">
        <f>ROUND('Models Data'!AT491,0)</f>
        <v>33263</v>
      </c>
      <c r="AT84" s="388">
        <f>ROUND('Models Data'!AU491,0)</f>
        <v>33162</v>
      </c>
      <c r="AU84" s="390">
        <f>ROUND('Models Data'!AV491,0)</f>
        <v>33188</v>
      </c>
      <c r="AV84" s="205">
        <f>ROUND('Models Data'!AW491,0)</f>
        <v>33415</v>
      </c>
      <c r="AW84" s="335">
        <f>ROUND('Models Data'!AX491,0)</f>
        <v>34005</v>
      </c>
      <c r="AX84" s="484">
        <f>ROUND('Models Data'!AY491,-2)</f>
        <v>34100</v>
      </c>
      <c r="AY84" s="38">
        <f>ROUND('Models Data'!AZ491,-2)</f>
        <v>34300</v>
      </c>
      <c r="AZ84" s="38">
        <f>ROUND('Models Data'!BA491,-2)</f>
        <v>34500</v>
      </c>
      <c r="BA84" s="38">
        <f>ROUND('Models Data'!BB491,-2)</f>
        <v>34700</v>
      </c>
      <c r="BB84" s="38">
        <f>ROUND('Models Data'!BC491,-2)</f>
        <v>35100</v>
      </c>
      <c r="BC84" s="38">
        <f>ROUND('Models Data'!BD491,-2)</f>
        <v>35300</v>
      </c>
      <c r="BD84" s="38">
        <f>ROUND('Models Data'!BE491,-2)</f>
        <v>35700</v>
      </c>
      <c r="BE84" s="38">
        <f>ROUND('Models Data'!BF491,-2)</f>
        <v>36000</v>
      </c>
      <c r="BF84" s="38">
        <f>ROUND('Models Data'!BG491,-2)</f>
        <v>36300</v>
      </c>
      <c r="BG84" s="38">
        <f>ROUND('Models Data'!BH491,-2)</f>
        <v>36700</v>
      </c>
      <c r="BH84" s="38">
        <f>ROUND('Models Data'!BI491,-2)</f>
        <v>37100</v>
      </c>
      <c r="BI84" s="38">
        <f>ROUND('Models Data'!BJ491,-2)</f>
        <v>37400</v>
      </c>
      <c r="BJ84" s="38">
        <f>ROUND('Models Data'!BK491,-2)</f>
        <v>37700</v>
      </c>
      <c r="BK84" s="38">
        <f>ROUND('Models Data'!BL491,-2)</f>
        <v>38100</v>
      </c>
      <c r="BL84" s="38">
        <f>ROUND('Models Data'!BM491,-2)</f>
        <v>38400</v>
      </c>
      <c r="BM84" s="484">
        <f>ROUND('Models Data'!BN491,-2)</f>
        <v>38700</v>
      </c>
      <c r="BN84" s="38">
        <f>ROUND('Models Data'!BO491,-2)</f>
        <v>39100</v>
      </c>
      <c r="BO84" s="38">
        <f>ROUND('Models Data'!BP491,-2)</f>
        <v>39400</v>
      </c>
      <c r="BP84" s="375">
        <f>ROUND('Models Data'!BQ491,-2)</f>
        <v>39700</v>
      </c>
    </row>
    <row r="85" spans="1:116" s="65" customFormat="1" ht="16.25" customHeight="1" thickBot="1" x14ac:dyDescent="0.4">
      <c r="A85" s="64" t="s">
        <v>60</v>
      </c>
      <c r="B85" s="193" t="str">
        <f t="array" ref="B85:U85">'Models Data'!C512:V512</f>
        <v>n/a</v>
      </c>
      <c r="C85" s="145" t="str">
        <v>n/a</v>
      </c>
      <c r="D85" s="145" t="str">
        <v>n/a</v>
      </c>
      <c r="E85" s="146" t="str">
        <v>n/a</v>
      </c>
      <c r="F85" s="145">
        <v>15573.415914268839</v>
      </c>
      <c r="G85" s="194">
        <v>15640</v>
      </c>
      <c r="H85" s="147">
        <v>15588</v>
      </c>
      <c r="I85" s="147">
        <v>15348</v>
      </c>
      <c r="J85" s="145">
        <v>15325</v>
      </c>
      <c r="K85" s="148">
        <v>15444</v>
      </c>
      <c r="L85" s="282">
        <v>15527</v>
      </c>
      <c r="M85" s="38">
        <v>15486</v>
      </c>
      <c r="N85" s="38">
        <v>15343</v>
      </c>
      <c r="O85" s="38">
        <v>15354</v>
      </c>
      <c r="P85" s="205">
        <v>15189</v>
      </c>
      <c r="Q85" s="205">
        <v>15035</v>
      </c>
      <c r="R85" s="38">
        <v>14930</v>
      </c>
      <c r="S85" s="205">
        <v>14860</v>
      </c>
      <c r="T85" s="213">
        <v>14796</v>
      </c>
      <c r="U85" s="213">
        <v>14835</v>
      </c>
      <c r="V85" s="290">
        <f>ROUND('Models Data'!W512,0)</f>
        <v>14832</v>
      </c>
      <c r="W85" s="240">
        <f>ROUND('Models Data'!X512,0)</f>
        <v>14773</v>
      </c>
      <c r="X85" s="388">
        <f>ROUND('Models Data'!Y512,0)</f>
        <v>14822</v>
      </c>
      <c r="Y85" s="389">
        <f>ROUND('Models Data'!Z512,0)</f>
        <v>14840</v>
      </c>
      <c r="Z85" s="388">
        <f>ROUND('Models Data'!AA512,0)</f>
        <v>15041</v>
      </c>
      <c r="AA85" s="390">
        <f>ROUND('Models Data'!AB512,0)</f>
        <v>15183</v>
      </c>
      <c r="AB85" s="389">
        <f>ROUND('Models Data'!AC512,0)</f>
        <v>15326</v>
      </c>
      <c r="AC85" s="389">
        <f>ROUND('Models Data'!AD512,0)</f>
        <v>16664</v>
      </c>
      <c r="AD85" s="388">
        <f>ROUND('Models Data'!AE512,0)</f>
        <v>17050</v>
      </c>
      <c r="AE85" s="388">
        <f>ROUND('Models Data'!AF512,0)</f>
        <v>17341</v>
      </c>
      <c r="AF85" s="388">
        <f>ROUND('Models Data'!AG512,0)</f>
        <v>17682</v>
      </c>
      <c r="AG85" s="388">
        <f>ROUND('Models Data'!AH512,0)</f>
        <v>17971</v>
      </c>
      <c r="AH85" s="389">
        <f>ROUND('Models Data'!AI512,0)</f>
        <v>18268</v>
      </c>
      <c r="AI85" s="389">
        <f>ROUND('Models Data'!AJ512,0)</f>
        <v>18848</v>
      </c>
      <c r="AJ85" s="389">
        <f>ROUND('Models Data'!AK512,0)</f>
        <v>19346</v>
      </c>
      <c r="AK85" s="389">
        <f>ROUND('Models Data'!AL512,0)</f>
        <v>19964</v>
      </c>
      <c r="AL85" s="389">
        <f>ROUND('Models Data'!AM512,0)</f>
        <v>21055</v>
      </c>
      <c r="AM85" s="389">
        <f>ROUND('Models Data'!AN512,0)</f>
        <v>23535</v>
      </c>
      <c r="AN85" s="389">
        <f>ROUND('Models Data'!AO512,0)</f>
        <v>29015</v>
      </c>
      <c r="AO85" s="389">
        <f>ROUND('Models Data'!AP512,0)</f>
        <v>37146</v>
      </c>
      <c r="AP85" s="389">
        <f>ROUND('Models Data'!AQ512,0)</f>
        <v>43339</v>
      </c>
      <c r="AQ85" s="389">
        <f>ROUND('Models Data'!AR512,0)</f>
        <v>46165</v>
      </c>
      <c r="AR85" s="389">
        <f>ROUND('Models Data'!AS512,0)</f>
        <v>49044</v>
      </c>
      <c r="AS85" s="389">
        <f>ROUND('Models Data'!AT512,0)</f>
        <v>51742</v>
      </c>
      <c r="AT85" s="388">
        <f>ROUND('Models Data'!AU512,0)</f>
        <v>54647</v>
      </c>
      <c r="AU85" s="390">
        <f>ROUND('Models Data'!AV512,0)</f>
        <v>56482</v>
      </c>
      <c r="AV85" s="205">
        <f>ROUND('Models Data'!AW512,0)</f>
        <v>57886</v>
      </c>
      <c r="AW85" s="335">
        <f>ROUND('Models Data'!AX512,0)</f>
        <v>59201</v>
      </c>
      <c r="AX85" s="484">
        <f>ROUND('Models Data'!AY512,-2)</f>
        <v>60700</v>
      </c>
      <c r="AY85" s="38">
        <f>ROUND('Models Data'!AZ512,-2)</f>
        <v>62100</v>
      </c>
      <c r="AZ85" s="38">
        <f>ROUND('Models Data'!BA512,-2)</f>
        <v>63400</v>
      </c>
      <c r="BA85" s="38">
        <f>ROUND('Models Data'!BB512,-2)</f>
        <v>64600</v>
      </c>
      <c r="BB85" s="38">
        <f>ROUND('Models Data'!BC512,-2)</f>
        <v>65700</v>
      </c>
      <c r="BC85" s="38">
        <f>ROUND('Models Data'!BD512,-2)</f>
        <v>66800</v>
      </c>
      <c r="BD85" s="38">
        <f>ROUND('Models Data'!BE512,-2)</f>
        <v>67900</v>
      </c>
      <c r="BE85" s="38">
        <f>ROUND('Models Data'!BF512,-2)</f>
        <v>68800</v>
      </c>
      <c r="BF85" s="38">
        <f>ROUND('Models Data'!BG512,-2)</f>
        <v>69800</v>
      </c>
      <c r="BG85" s="38">
        <f>ROUND('Models Data'!BH512,-2)</f>
        <v>70600</v>
      </c>
      <c r="BH85" s="38">
        <f>ROUND('Models Data'!BI512,-2)</f>
        <v>71400</v>
      </c>
      <c r="BI85" s="38">
        <f>ROUND('Models Data'!BJ512,-2)</f>
        <v>72200</v>
      </c>
      <c r="BJ85" s="38">
        <f>ROUND('Models Data'!BK512,-2)</f>
        <v>72900</v>
      </c>
      <c r="BK85" s="38">
        <f>ROUND('Models Data'!BL512,-2)</f>
        <v>73600</v>
      </c>
      <c r="BL85" s="38">
        <f>ROUND('Models Data'!BM512,-2)</f>
        <v>74300</v>
      </c>
      <c r="BM85" s="484">
        <f>ROUND('Models Data'!BN512,-2)</f>
        <v>74800</v>
      </c>
      <c r="BN85" s="38">
        <f>ROUND('Models Data'!BO512,-2)</f>
        <v>75400</v>
      </c>
      <c r="BO85" s="38">
        <f>ROUND('Models Data'!BP512,-2)</f>
        <v>75900</v>
      </c>
      <c r="BP85" s="375">
        <f>ROUND('Models Data'!BQ512,-2)</f>
        <v>76400</v>
      </c>
    </row>
    <row r="86" spans="1:116" s="18" customFormat="1" ht="16.25" customHeight="1" thickBot="1" x14ac:dyDescent="0.4">
      <c r="A86" s="66" t="s">
        <v>74</v>
      </c>
      <c r="B86" s="151" t="str">
        <f t="array" ref="B86:U86">'Models Data'!C533:V533</f>
        <v>n/a</v>
      </c>
      <c r="C86" s="151" t="str">
        <v>n/a</v>
      </c>
      <c r="D86" s="175" t="str">
        <v>n/a</v>
      </c>
      <c r="E86" s="154" t="str">
        <v>n/a</v>
      </c>
      <c r="F86" s="177">
        <v>73796.967085802389</v>
      </c>
      <c r="G86" s="195">
        <v>74409</v>
      </c>
      <c r="H86" s="176">
        <v>73985</v>
      </c>
      <c r="I86" s="176">
        <v>73338</v>
      </c>
      <c r="J86" s="177">
        <v>72798</v>
      </c>
      <c r="K86" s="152">
        <v>72248</v>
      </c>
      <c r="L86" s="258">
        <v>71767</v>
      </c>
      <c r="M86" s="208">
        <v>70963</v>
      </c>
      <c r="N86" s="208">
        <v>70001</v>
      </c>
      <c r="O86" s="208">
        <v>69167</v>
      </c>
      <c r="P86" s="220">
        <v>68184</v>
      </c>
      <c r="Q86" s="220">
        <v>67114</v>
      </c>
      <c r="R86" s="208">
        <v>66198</v>
      </c>
      <c r="S86" s="220">
        <v>65137</v>
      </c>
      <c r="T86" s="231">
        <v>64106</v>
      </c>
      <c r="U86" s="214">
        <v>63295</v>
      </c>
      <c r="V86" s="391">
        <f>ROUND('Models Data'!W533,0)</f>
        <v>62239</v>
      </c>
      <c r="W86" s="392">
        <f>ROUND('Models Data'!X533,0)</f>
        <v>61410</v>
      </c>
      <c r="X86" s="393">
        <f>ROUND('Models Data'!Y533,0)</f>
        <v>60429</v>
      </c>
      <c r="Y86" s="392">
        <f>ROUND('Models Data'!Z533,0)</f>
        <v>59460</v>
      </c>
      <c r="Z86" s="393">
        <f>ROUND('Models Data'!AA533,0)</f>
        <v>58624</v>
      </c>
      <c r="AA86" s="394">
        <f>ROUND('Models Data'!AB533,0)</f>
        <v>57769</v>
      </c>
      <c r="AB86" s="392">
        <f>ROUND('Models Data'!AC533,0)</f>
        <v>56987</v>
      </c>
      <c r="AC86" s="392">
        <f>ROUND('Models Data'!AD533,0)</f>
        <v>57448</v>
      </c>
      <c r="AD86" s="393">
        <f>ROUND('Models Data'!AE533,0)</f>
        <v>57091</v>
      </c>
      <c r="AE86" s="393">
        <f>ROUND('Models Data'!AF533,0)</f>
        <v>56435</v>
      </c>
      <c r="AF86" s="393">
        <f>ROUND('Models Data'!AG533,0)</f>
        <v>55935</v>
      </c>
      <c r="AG86" s="393">
        <f>ROUND('Models Data'!AH533,0)</f>
        <v>55477</v>
      </c>
      <c r="AH86" s="392">
        <f>ROUND('Models Data'!AI533,0)</f>
        <v>55008</v>
      </c>
      <c r="AI86" s="392">
        <f>ROUND('Models Data'!AJ533,0)</f>
        <v>54868</v>
      </c>
      <c r="AJ86" s="392">
        <f>ROUND('Models Data'!AK533,0)</f>
        <v>54825</v>
      </c>
      <c r="AK86" s="392">
        <f>ROUND('Models Data'!AL533,0)</f>
        <v>54969</v>
      </c>
      <c r="AL86" s="392">
        <f>ROUND('Models Data'!AM533,0)</f>
        <v>55657</v>
      </c>
      <c r="AM86" s="392">
        <f>ROUND('Models Data'!AN533,0)</f>
        <v>57775</v>
      </c>
      <c r="AN86" s="392">
        <f>ROUND('Models Data'!AO533,0)</f>
        <v>62988</v>
      </c>
      <c r="AO86" s="392">
        <f>ROUND('Models Data'!AP533,0)</f>
        <v>70813</v>
      </c>
      <c r="AP86" s="392">
        <f>ROUND('Models Data'!AQ533,0)</f>
        <v>76964</v>
      </c>
      <c r="AQ86" s="392">
        <f>ROUND('Models Data'!AR533,0)</f>
        <v>79682</v>
      </c>
      <c r="AR86" s="421">
        <f>ROUND('Models Data'!AS533,0)</f>
        <v>82270</v>
      </c>
      <c r="AS86" s="421">
        <f>ROUND('Models Data'!AT533,0)</f>
        <v>85005</v>
      </c>
      <c r="AT86" s="393">
        <f>ROUND('Models Data'!AU533,0)</f>
        <v>87809</v>
      </c>
      <c r="AU86" s="394">
        <f>ROUND('Models Data'!AV533,0)</f>
        <v>89670</v>
      </c>
      <c r="AV86" s="480">
        <f>ROUND('Models Data'!AW533,0)</f>
        <v>91301</v>
      </c>
      <c r="AW86" s="349">
        <f>ROUND('Models Data'!AX533,0)</f>
        <v>93206</v>
      </c>
      <c r="AX86" s="485">
        <f>ROUND('Models Data'!AY533,-2)</f>
        <v>94800</v>
      </c>
      <c r="AY86" s="112">
        <f>ROUND('Models Data'!AZ533,-2)</f>
        <v>96300</v>
      </c>
      <c r="AZ86" s="112">
        <f>ROUND('Models Data'!BA533,-2)</f>
        <v>97900</v>
      </c>
      <c r="BA86" s="112">
        <f>ROUND('Models Data'!BB533,-2)</f>
        <v>99300</v>
      </c>
      <c r="BB86" s="112">
        <f>ROUND('Models Data'!BC533,-2)</f>
        <v>100800</v>
      </c>
      <c r="BC86" s="112">
        <f>ROUND('Models Data'!BD533,-2)</f>
        <v>102200</v>
      </c>
      <c r="BD86" s="112">
        <f>ROUND('Models Data'!BE533,-2)</f>
        <v>103600</v>
      </c>
      <c r="BE86" s="112">
        <f>ROUND('Models Data'!BF533,-2)</f>
        <v>104800</v>
      </c>
      <c r="BF86" s="112">
        <f>ROUND('Models Data'!BG533,-2)</f>
        <v>106100</v>
      </c>
      <c r="BG86" s="112">
        <f>ROUND('Models Data'!BH533,-2)</f>
        <v>107300</v>
      </c>
      <c r="BH86" s="112">
        <f>ROUND('Models Data'!BI533,-2)</f>
        <v>108500</v>
      </c>
      <c r="BI86" s="112">
        <f>ROUND('Models Data'!BJ533,-2)</f>
        <v>109600</v>
      </c>
      <c r="BJ86" s="112">
        <f>ROUND('Models Data'!BK533,-2)</f>
        <v>110700</v>
      </c>
      <c r="BK86" s="112">
        <f>ROUND('Models Data'!BL533,-2)</f>
        <v>111700</v>
      </c>
      <c r="BL86" s="112">
        <f>ROUND('Models Data'!BM533,-2)</f>
        <v>112700</v>
      </c>
      <c r="BM86" s="485">
        <f>ROUND('Models Data'!BN533,-2)</f>
        <v>113600</v>
      </c>
      <c r="BN86" s="112">
        <f>ROUND('Models Data'!BO533,-2)</f>
        <v>114500</v>
      </c>
      <c r="BO86" s="112">
        <f>ROUND('Models Data'!BP533,-2)</f>
        <v>115300</v>
      </c>
      <c r="BP86" s="441">
        <f>ROUND('Models Data'!BQ533,-2)</f>
        <v>116100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7"/>
      <c r="AC87" s="397"/>
      <c r="AD87" s="396"/>
      <c r="AE87" s="396"/>
      <c r="AF87" s="396"/>
      <c r="AG87" s="396"/>
      <c r="AH87" s="397"/>
      <c r="AI87" s="397"/>
      <c r="AJ87" s="397"/>
      <c r="AK87" s="397"/>
      <c r="AL87" s="397"/>
      <c r="AM87" s="397"/>
      <c r="AN87" s="397"/>
      <c r="AO87" s="397"/>
      <c r="AP87" s="397"/>
      <c r="AQ87" s="397"/>
      <c r="AR87" s="397"/>
      <c r="AS87" s="397"/>
      <c r="AT87" s="396"/>
      <c r="AU87" s="398"/>
      <c r="AV87" s="481"/>
      <c r="AW87" s="352"/>
      <c r="AX87" s="486"/>
      <c r="AY87" s="124"/>
      <c r="AZ87" s="124"/>
      <c r="BA87" s="124"/>
      <c r="BB87" s="124"/>
      <c r="BC87" s="124"/>
      <c r="BD87" s="124"/>
      <c r="BE87" s="124"/>
      <c r="BF87" s="124"/>
      <c r="BG87" s="124"/>
      <c r="BH87" s="124"/>
      <c r="BI87" s="124"/>
      <c r="BJ87" s="124"/>
      <c r="BK87" s="124"/>
      <c r="BL87" s="124"/>
      <c r="BM87" s="486"/>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Data'!C554:V554</f>
        <v>0</v>
      </c>
      <c r="C88" s="200">
        <v>0</v>
      </c>
      <c r="D88" s="200">
        <v>0</v>
      </c>
      <c r="E88" s="201">
        <v>0</v>
      </c>
      <c r="F88" s="200">
        <v>4048.1863291139239</v>
      </c>
      <c r="G88" s="202">
        <v>3963</v>
      </c>
      <c r="H88" s="203">
        <v>3870</v>
      </c>
      <c r="I88" s="203">
        <v>3769</v>
      </c>
      <c r="J88" s="204">
        <v>3601</v>
      </c>
      <c r="K88" s="278">
        <v>3459</v>
      </c>
      <c r="L88" s="283">
        <v>3337</v>
      </c>
      <c r="M88" s="223">
        <v>3197</v>
      </c>
      <c r="N88" s="223">
        <v>3065</v>
      </c>
      <c r="O88" s="223">
        <v>2917</v>
      </c>
      <c r="P88" s="224">
        <v>2759</v>
      </c>
      <c r="Q88" s="224">
        <v>2624</v>
      </c>
      <c r="R88" s="223">
        <v>2466</v>
      </c>
      <c r="S88" s="224">
        <v>2319</v>
      </c>
      <c r="T88" s="224">
        <v>2175</v>
      </c>
      <c r="U88" s="224">
        <v>2059</v>
      </c>
      <c r="V88" s="395">
        <f>ROUND('Models Data'!W554,0)</f>
        <v>1931</v>
      </c>
      <c r="W88" s="241">
        <f>ROUND('Models Data'!X554,0)</f>
        <v>1806</v>
      </c>
      <c r="X88" s="396">
        <f>ROUND('Models Data'!Y554,0)</f>
        <v>1694</v>
      </c>
      <c r="Y88" s="397">
        <f>ROUND('Models Data'!Z554,0)</f>
        <v>1554</v>
      </c>
      <c r="Z88" s="396">
        <f>ROUND('Models Data'!AA554,0)</f>
        <v>1460</v>
      </c>
      <c r="AA88" s="398">
        <f>ROUND('Models Data'!AB554,0)</f>
        <v>1352</v>
      </c>
      <c r="AB88" s="397">
        <f>ROUND('Models Data'!AC554,0)</f>
        <v>1239</v>
      </c>
      <c r="AC88" s="397">
        <f>ROUND('Models Data'!AD554,0)</f>
        <v>1136</v>
      </c>
      <c r="AD88" s="396">
        <f>ROUND('Models Data'!AE554,0)</f>
        <v>1038</v>
      </c>
      <c r="AE88" s="396">
        <f>ROUND('Models Data'!AF554,0)</f>
        <v>939</v>
      </c>
      <c r="AF88" s="396">
        <f>ROUND('Models Data'!AG554,0)</f>
        <v>845</v>
      </c>
      <c r="AG88" s="396">
        <f>ROUND('Models Data'!AH554,0)</f>
        <v>751</v>
      </c>
      <c r="AH88" s="397">
        <f>ROUND('Models Data'!AI554,0)</f>
        <v>670</v>
      </c>
      <c r="AI88" s="397">
        <f>ROUND('Models Data'!AJ554,0)</f>
        <v>600</v>
      </c>
      <c r="AJ88" s="397">
        <f>ROUND('Models Data'!AK554,0)</f>
        <v>535</v>
      </c>
      <c r="AK88" s="397">
        <f>ROUND('Models Data'!AL554,0)</f>
        <v>463</v>
      </c>
      <c r="AL88" s="397">
        <f>ROUND('Models Data'!AM554,0)</f>
        <v>396</v>
      </c>
      <c r="AM88" s="397">
        <f>ROUND('Models Data'!AN554,0)</f>
        <v>344</v>
      </c>
      <c r="AN88" s="397">
        <f>ROUND('Models Data'!AO554,0)</f>
        <v>300</v>
      </c>
      <c r="AO88" s="397">
        <f>ROUND('Models Data'!AP554,0)</f>
        <v>264</v>
      </c>
      <c r="AP88" s="397">
        <f>ROUND('Models Data'!AQ554,0)</f>
        <v>229</v>
      </c>
      <c r="AQ88" s="397">
        <f>ROUND('Models Data'!AR554,0)</f>
        <v>208</v>
      </c>
      <c r="AR88" s="397">
        <f>ROUND('Models Data'!AS554,0)</f>
        <v>176</v>
      </c>
      <c r="AS88" s="397">
        <f>ROUND('Models Data'!AT554,0)</f>
        <v>146</v>
      </c>
      <c r="AT88" s="396">
        <f>ROUND('Models Data'!AU554,0)</f>
        <v>109</v>
      </c>
      <c r="AU88" s="398">
        <f>ROUND('Models Data'!AV554,0)</f>
        <v>90</v>
      </c>
      <c r="AV88" s="481">
        <f>ROUND('Models Data'!AW554,0)</f>
        <v>71</v>
      </c>
      <c r="AW88" s="352">
        <f>ROUND('Models Data'!AX554,0)</f>
        <v>59</v>
      </c>
      <c r="AX88" s="486">
        <f>ROUND('Models Data'!AY554,-1)</f>
        <v>50</v>
      </c>
      <c r="AY88" s="124">
        <f>ROUND('Models Data'!AZ554,-2)</f>
        <v>0</v>
      </c>
      <c r="AZ88" s="124">
        <f>ROUND('Models Data'!BA554,-1)</f>
        <v>30</v>
      </c>
      <c r="BA88" s="124">
        <f>ROUND('Models Data'!BB554,-2)</f>
        <v>0</v>
      </c>
      <c r="BB88" s="124">
        <f>ROUND('Models Data'!BC554,-1)</f>
        <v>20</v>
      </c>
      <c r="BC88" s="124">
        <f>ROUND('Models Data'!BD554,-2)</f>
        <v>0</v>
      </c>
      <c r="BD88" s="124">
        <f>ROUND('Models Data'!BE554,-1)</f>
        <v>10</v>
      </c>
      <c r="BE88" s="124">
        <f>ROUND('Models Data'!BF554,-2)</f>
        <v>0</v>
      </c>
      <c r="BF88" s="124">
        <f>ROUND('Models Data'!BG554,-1)</f>
        <v>10</v>
      </c>
      <c r="BG88" s="124">
        <f>ROUND('Models Data'!BH554,-2)</f>
        <v>0</v>
      </c>
      <c r="BH88" s="124">
        <f>ROUND('Models Data'!BI554,-1)</f>
        <v>0</v>
      </c>
      <c r="BI88" s="124">
        <f>ROUND('Models Data'!BJ554,-2)</f>
        <v>0</v>
      </c>
      <c r="BJ88" s="124">
        <f>ROUND('Models Data'!BK554,-1)</f>
        <v>0</v>
      </c>
      <c r="BK88" s="124">
        <f>ROUND('Models Data'!BL554,-2)</f>
        <v>0</v>
      </c>
      <c r="BL88" s="124">
        <f>ROUND('Models Data'!BM554,-1)</f>
        <v>0</v>
      </c>
      <c r="BM88" s="486">
        <f>ROUND('Models Data'!BN554,-2)</f>
        <v>0</v>
      </c>
      <c r="BN88" s="124">
        <f>ROUND('Models Data'!BO554,-1)</f>
        <v>0</v>
      </c>
      <c r="BO88" s="124">
        <f>ROUND('Models Data'!BP554,-2)</f>
        <v>0</v>
      </c>
      <c r="BP88" s="443">
        <f>ROUND('Models Data'!BQ554,-1)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0"/>
      <c r="AC89" s="400"/>
      <c r="AD89" s="401"/>
      <c r="AE89" s="401"/>
      <c r="AF89" s="401"/>
      <c r="AG89" s="401"/>
      <c r="AH89" s="400"/>
      <c r="AI89" s="400"/>
      <c r="AJ89" s="400"/>
      <c r="AK89" s="400"/>
      <c r="AL89" s="400"/>
      <c r="AM89" s="400"/>
      <c r="AN89" s="400"/>
      <c r="AO89" s="400"/>
      <c r="AP89" s="400"/>
      <c r="AQ89" s="400"/>
      <c r="AR89" s="400"/>
      <c r="AS89" s="400"/>
      <c r="AT89" s="401"/>
      <c r="AU89" s="402"/>
      <c r="AV89" s="216"/>
      <c r="AW89" s="350"/>
      <c r="AX89" s="463"/>
      <c r="AY89" s="68"/>
      <c r="AZ89" s="68"/>
      <c r="BA89" s="68"/>
      <c r="BB89" s="68"/>
      <c r="BC89" s="68"/>
      <c r="BD89" s="68"/>
      <c r="BE89" s="68"/>
      <c r="BF89" s="68"/>
      <c r="BG89" s="68"/>
      <c r="BH89" s="68"/>
      <c r="BI89" s="68"/>
      <c r="BJ89" s="68"/>
      <c r="BK89" s="68"/>
      <c r="BL89" s="68"/>
      <c r="BM89" s="463"/>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8"/>
      <c r="AC90" s="228"/>
      <c r="AD90" s="227"/>
      <c r="AE90" s="227"/>
      <c r="AF90" s="227"/>
      <c r="AG90" s="227"/>
      <c r="AH90" s="228"/>
      <c r="AI90" s="228"/>
      <c r="AJ90" s="228"/>
      <c r="AK90" s="228"/>
      <c r="AL90" s="228"/>
      <c r="AM90" s="228"/>
      <c r="AN90" s="228"/>
      <c r="AO90" s="228"/>
      <c r="AP90" s="228"/>
      <c r="AQ90" s="228"/>
      <c r="AR90" s="400"/>
      <c r="AS90" s="400"/>
      <c r="AT90" s="401"/>
      <c r="AU90" s="402"/>
      <c r="AV90" s="225"/>
      <c r="AW90" s="295"/>
      <c r="AX90" s="487"/>
      <c r="AY90" s="113"/>
      <c r="AZ90" s="113"/>
      <c r="BA90" s="113"/>
      <c r="BB90" s="113"/>
      <c r="BC90" s="113"/>
      <c r="BD90" s="113"/>
      <c r="BE90" s="113"/>
      <c r="BF90" s="113"/>
      <c r="BG90" s="113"/>
      <c r="BH90" s="113"/>
      <c r="BI90" s="113"/>
      <c r="BJ90" s="113"/>
      <c r="BK90" s="113"/>
      <c r="BL90" s="113"/>
      <c r="BM90" s="487"/>
      <c r="BN90" s="113"/>
      <c r="BO90" s="113"/>
      <c r="BP90" s="435"/>
    </row>
    <row r="91" spans="1:116" s="72" customFormat="1" ht="16.25" customHeight="1" x14ac:dyDescent="0.35">
      <c r="A91" s="71" t="s">
        <v>72</v>
      </c>
      <c r="B91" s="193" t="str">
        <f t="array" ref="B91:U91">'Models Data'!C575:V575</f>
        <v>n/a</v>
      </c>
      <c r="C91" s="145" t="str">
        <v>n/a</v>
      </c>
      <c r="D91" s="145" t="str">
        <v>n/a</v>
      </c>
      <c r="E91" s="146" t="str">
        <v>n/a</v>
      </c>
      <c r="F91" s="145">
        <v>16756.60030093864</v>
      </c>
      <c r="G91" s="194">
        <v>17238</v>
      </c>
      <c r="H91" s="147">
        <v>17717</v>
      </c>
      <c r="I91" s="147">
        <v>17970</v>
      </c>
      <c r="J91" s="149">
        <v>18148</v>
      </c>
      <c r="K91" s="148">
        <v>18225</v>
      </c>
      <c r="L91" s="253">
        <v>18183</v>
      </c>
      <c r="M91" s="212">
        <v>18021</v>
      </c>
      <c r="N91" s="212">
        <v>17892</v>
      </c>
      <c r="O91" s="212">
        <v>17700</v>
      </c>
      <c r="P91" s="213">
        <v>17462</v>
      </c>
      <c r="Q91" s="213">
        <v>17364</v>
      </c>
      <c r="R91" s="212">
        <v>17180</v>
      </c>
      <c r="S91" s="213">
        <v>17067</v>
      </c>
      <c r="T91" s="213">
        <v>16894</v>
      </c>
      <c r="U91" s="213">
        <v>16751</v>
      </c>
      <c r="V91" s="290">
        <f>ROUND('Models Data'!W575,0)</f>
        <v>16460</v>
      </c>
      <c r="W91" s="240">
        <f>ROUND('Models Data'!X575,0)</f>
        <v>16213</v>
      </c>
      <c r="X91" s="388">
        <f>ROUND('Models Data'!Y575,0)</f>
        <v>15894</v>
      </c>
      <c r="Y91" s="389">
        <f>ROUND('Models Data'!Z575,0)</f>
        <v>15536</v>
      </c>
      <c r="Z91" s="388">
        <f>ROUND('Models Data'!AA575,0)</f>
        <v>15189</v>
      </c>
      <c r="AA91" s="390">
        <f>ROUND('Models Data'!AB575,0)</f>
        <v>14781</v>
      </c>
      <c r="AB91" s="389">
        <f>ROUND('Models Data'!AC575,0)</f>
        <v>14379</v>
      </c>
      <c r="AC91" s="389">
        <f>ROUND('Models Data'!AD575,0)</f>
        <v>14017</v>
      </c>
      <c r="AD91" s="388">
        <f>ROUND('Models Data'!AE575,0)</f>
        <v>13632</v>
      </c>
      <c r="AE91" s="388">
        <f>ROUND('Models Data'!AF575,0)</f>
        <v>13217</v>
      </c>
      <c r="AF91" s="388">
        <f>ROUND('Models Data'!AG575,0)</f>
        <v>12727</v>
      </c>
      <c r="AG91" s="388">
        <f>ROUND('Models Data'!AH575,0)</f>
        <v>12350</v>
      </c>
      <c r="AH91" s="389">
        <f>ROUND('Models Data'!AI575,0)</f>
        <v>11935</v>
      </c>
      <c r="AI91" s="389">
        <f>ROUND('Models Data'!AJ575,0)</f>
        <v>11343</v>
      </c>
      <c r="AJ91" s="389">
        <f>ROUND('Models Data'!AK575,0)</f>
        <v>10923</v>
      </c>
      <c r="AK91" s="389">
        <f>ROUND('Models Data'!AL575,0)</f>
        <v>10513</v>
      </c>
      <c r="AL91" s="389">
        <f>ROUND('Models Data'!AM575,0)</f>
        <v>10126</v>
      </c>
      <c r="AM91" s="389">
        <f>ROUND('Models Data'!AN575,0)</f>
        <v>9745</v>
      </c>
      <c r="AN91" s="389">
        <f>ROUND('Models Data'!AO575,0)</f>
        <v>9326</v>
      </c>
      <c r="AO91" s="389">
        <f>ROUND('Models Data'!AP575,0)</f>
        <v>8929</v>
      </c>
      <c r="AP91" s="389">
        <f>ROUND('Models Data'!AQ575,0)</f>
        <v>8590</v>
      </c>
      <c r="AQ91" s="389">
        <f>ROUND('Models Data'!AR575,0)</f>
        <v>8239</v>
      </c>
      <c r="AR91" s="389">
        <f>ROUND('Models Data'!AS575,0)</f>
        <v>7872</v>
      </c>
      <c r="AS91" s="389">
        <f>ROUND('Models Data'!AT575,0)</f>
        <v>7580</v>
      </c>
      <c r="AT91" s="388">
        <f>ROUND('Models Data'!AU575,0)</f>
        <v>7274</v>
      </c>
      <c r="AU91" s="390">
        <f>ROUND('Models Data'!AV575,0)</f>
        <v>6982</v>
      </c>
      <c r="AV91" s="205">
        <f>ROUND('Models Data'!AW575,0)</f>
        <v>6661</v>
      </c>
      <c r="AW91" s="334">
        <f>ROUND('Models Data'!AX575,0)</f>
        <v>6399</v>
      </c>
      <c r="AX91" s="484">
        <f>ROUND('Models Data'!AY575,-2)</f>
        <v>6200</v>
      </c>
      <c r="AY91" s="38">
        <f>ROUND('Models Data'!AZ575,-2)</f>
        <v>6000</v>
      </c>
      <c r="AZ91" s="38">
        <f>ROUND('Models Data'!BA575,-2)</f>
        <v>5800</v>
      </c>
      <c r="BA91" s="38">
        <f>ROUND('Models Data'!BB575,-2)</f>
        <v>5600</v>
      </c>
      <c r="BB91" s="38">
        <f>ROUND('Models Data'!BC575,-2)</f>
        <v>5400</v>
      </c>
      <c r="BC91" s="38">
        <f>ROUND('Models Data'!BD575,-2)</f>
        <v>5300</v>
      </c>
      <c r="BD91" s="38">
        <f>ROUND('Models Data'!BE575,-2)</f>
        <v>5100</v>
      </c>
      <c r="BE91" s="38">
        <f>ROUND('Models Data'!BF575,-2)</f>
        <v>5000</v>
      </c>
      <c r="BF91" s="38">
        <f>ROUND('Models Data'!BG575,-2)</f>
        <v>4900</v>
      </c>
      <c r="BG91" s="38">
        <f>ROUND('Models Data'!BH575,-2)</f>
        <v>4800</v>
      </c>
      <c r="BH91" s="38">
        <f>ROUND('Models Data'!BI575,-2)</f>
        <v>4700</v>
      </c>
      <c r="BI91" s="38">
        <f>ROUND('Models Data'!BJ575,-2)</f>
        <v>4600</v>
      </c>
      <c r="BJ91" s="38">
        <f>ROUND('Models Data'!BK575,-2)</f>
        <v>4500</v>
      </c>
      <c r="BK91" s="38">
        <f>ROUND('Models Data'!BL575,-2)</f>
        <v>4400</v>
      </c>
      <c r="BL91" s="38">
        <f>ROUND('Models Data'!BM575,-2)</f>
        <v>4300</v>
      </c>
      <c r="BM91" s="484">
        <f>ROUND('Models Data'!BN575,-2)</f>
        <v>4200</v>
      </c>
      <c r="BN91" s="38">
        <f>ROUND('Models Data'!BO575,-2)</f>
        <v>4100</v>
      </c>
      <c r="BO91" s="38">
        <f>ROUND('Models Data'!BP575,-2)</f>
        <v>4000</v>
      </c>
      <c r="BP91" s="375">
        <f>ROUND('Models Data'!BQ575,-2)</f>
        <v>4000</v>
      </c>
    </row>
    <row r="92" spans="1:116" s="41" customFormat="1" ht="16.25" customHeight="1" x14ac:dyDescent="0.35">
      <c r="A92" s="70" t="s">
        <v>73</v>
      </c>
      <c r="B92" s="193" t="str">
        <f t="array" ref="B92:U92">'Models Data'!C596:V596</f>
        <v>n/a</v>
      </c>
      <c r="C92" s="145" t="str">
        <v>n/a</v>
      </c>
      <c r="D92" s="145" t="str">
        <v>n/a</v>
      </c>
      <c r="E92" s="146" t="str">
        <v>n/a</v>
      </c>
      <c r="F92" s="145">
        <v>1413</v>
      </c>
      <c r="G92" s="194">
        <v>1379</v>
      </c>
      <c r="H92" s="147">
        <v>1349</v>
      </c>
      <c r="I92" s="147">
        <v>1323</v>
      </c>
      <c r="J92" s="149">
        <v>1273</v>
      </c>
      <c r="K92" s="148">
        <v>1287</v>
      </c>
      <c r="L92" s="253">
        <v>1269</v>
      </c>
      <c r="M92" s="212">
        <v>1252</v>
      </c>
      <c r="N92" s="212">
        <v>1255</v>
      </c>
      <c r="O92" s="212">
        <v>1238</v>
      </c>
      <c r="P92" s="213">
        <v>1205</v>
      </c>
      <c r="Q92" s="213">
        <v>1196</v>
      </c>
      <c r="R92" s="212">
        <v>1190</v>
      </c>
      <c r="S92" s="213">
        <v>1178</v>
      </c>
      <c r="T92" s="213">
        <v>1156</v>
      </c>
      <c r="U92" s="213">
        <v>1151</v>
      </c>
      <c r="V92" s="290">
        <f>ROUND('Models Data'!W596,0)</f>
        <v>1115</v>
      </c>
      <c r="W92" s="240">
        <f>ROUND('Models Data'!X596,0)</f>
        <v>1075</v>
      </c>
      <c r="X92" s="388">
        <f>ROUND('Models Data'!Y596,0)</f>
        <v>1046</v>
      </c>
      <c r="Y92" s="389">
        <f>ROUND('Models Data'!Z596,0)</f>
        <v>1041</v>
      </c>
      <c r="Z92" s="388">
        <f>ROUND('Models Data'!AA596,0)</f>
        <v>1008</v>
      </c>
      <c r="AA92" s="390">
        <f>ROUND('Models Data'!AB596,0)</f>
        <v>995</v>
      </c>
      <c r="AB92" s="389">
        <f>ROUND('Models Data'!AC596,0)</f>
        <v>999</v>
      </c>
      <c r="AC92" s="389">
        <f>ROUND('Models Data'!AD596,0)</f>
        <v>998</v>
      </c>
      <c r="AD92" s="388">
        <f>ROUND('Models Data'!AE596,0)</f>
        <v>994</v>
      </c>
      <c r="AE92" s="388">
        <f>ROUND('Models Data'!AF596,0)</f>
        <v>1003</v>
      </c>
      <c r="AF92" s="388">
        <f>ROUND('Models Data'!AG596,0)</f>
        <v>1022</v>
      </c>
      <c r="AG92" s="388">
        <f>ROUND('Models Data'!AH596,0)</f>
        <v>1024</v>
      </c>
      <c r="AH92" s="389">
        <f>ROUND('Models Data'!AI596,0)</f>
        <v>1054</v>
      </c>
      <c r="AI92" s="389">
        <f>ROUND('Models Data'!AJ596,0)</f>
        <v>1037</v>
      </c>
      <c r="AJ92" s="389">
        <f>ROUND('Models Data'!AK596,0)</f>
        <v>1062</v>
      </c>
      <c r="AK92" s="389">
        <f>ROUND('Models Data'!AL596,0)</f>
        <v>1077</v>
      </c>
      <c r="AL92" s="389">
        <f>ROUND('Models Data'!AM596,0)</f>
        <v>1075</v>
      </c>
      <c r="AM92" s="389">
        <f>ROUND('Models Data'!AN596,0)</f>
        <v>1152</v>
      </c>
      <c r="AN92" s="389">
        <f>ROUND('Models Data'!AO596,0)</f>
        <v>1231</v>
      </c>
      <c r="AO92" s="389">
        <f>ROUND('Models Data'!AP596,0)</f>
        <v>1266</v>
      </c>
      <c r="AP92" s="389">
        <f>ROUND('Models Data'!AQ596,0)</f>
        <v>1310</v>
      </c>
      <c r="AQ92" s="389">
        <f>ROUND('Models Data'!AR596,0)</f>
        <v>1333</v>
      </c>
      <c r="AR92" s="389">
        <f>ROUND('Models Data'!AS596,0)</f>
        <v>1381</v>
      </c>
      <c r="AS92" s="389">
        <f>ROUND('Models Data'!AT596,0)</f>
        <v>1395</v>
      </c>
      <c r="AT92" s="388">
        <f>ROUND('Models Data'!AU596,0)</f>
        <v>1514</v>
      </c>
      <c r="AU92" s="390">
        <f>ROUND('Models Data'!AV596,0)</f>
        <v>1562</v>
      </c>
      <c r="AV92" s="205">
        <f>ROUND('Models Data'!AW596,0)</f>
        <v>1618</v>
      </c>
      <c r="AW92" s="334">
        <f>ROUND('Models Data'!AX596,0)</f>
        <v>1614</v>
      </c>
      <c r="AX92" s="484">
        <f>ROUND('Models Data'!AY596,-2)</f>
        <v>1600</v>
      </c>
      <c r="AY92" s="38">
        <f>ROUND('Models Data'!AZ596,-2)</f>
        <v>1600</v>
      </c>
      <c r="AZ92" s="38">
        <f>ROUND('Models Data'!BA596,-2)</f>
        <v>1700</v>
      </c>
      <c r="BA92" s="38">
        <f>ROUND('Models Data'!BB596,-2)</f>
        <v>1700</v>
      </c>
      <c r="BB92" s="38">
        <f>ROUND('Models Data'!BC596,-2)</f>
        <v>1700</v>
      </c>
      <c r="BC92" s="38">
        <f>ROUND('Models Data'!BD596,-2)</f>
        <v>1700</v>
      </c>
      <c r="BD92" s="38">
        <f>ROUND('Models Data'!BE596,-2)</f>
        <v>1700</v>
      </c>
      <c r="BE92" s="38">
        <f>ROUND('Models Data'!BF596,-2)</f>
        <v>1800</v>
      </c>
      <c r="BF92" s="38">
        <f>ROUND('Models Data'!BG596,-2)</f>
        <v>1800</v>
      </c>
      <c r="BG92" s="38">
        <f>ROUND('Models Data'!BH596,-2)</f>
        <v>1800</v>
      </c>
      <c r="BH92" s="38">
        <f>ROUND('Models Data'!BI596,-2)</f>
        <v>1800</v>
      </c>
      <c r="BI92" s="38">
        <f>ROUND('Models Data'!BJ596,-2)</f>
        <v>1900</v>
      </c>
      <c r="BJ92" s="38">
        <f>ROUND('Models Data'!BK596,-2)</f>
        <v>1900</v>
      </c>
      <c r="BK92" s="38">
        <f>ROUND('Models Data'!BL596,-2)</f>
        <v>1900</v>
      </c>
      <c r="BL92" s="38">
        <f>ROUND('Models Data'!BM596,-2)</f>
        <v>1900</v>
      </c>
      <c r="BM92" s="484">
        <f>ROUND('Models Data'!BN596,-2)</f>
        <v>1900</v>
      </c>
      <c r="BN92" s="38">
        <f>ROUND('Models Data'!BO596,-2)</f>
        <v>2000</v>
      </c>
      <c r="BO92" s="38">
        <f>ROUND('Models Data'!BP596,-2)</f>
        <v>2000</v>
      </c>
      <c r="BP92" s="375">
        <f>ROUND('Models Data'!BQ596,-2)</f>
        <v>2000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Data'!C617:V617</f>
        <v>n/a</v>
      </c>
      <c r="C93" s="145" t="str">
        <v>n/a</v>
      </c>
      <c r="D93" s="145" t="str">
        <v>n/a</v>
      </c>
      <c r="E93" s="146" t="str">
        <v>n/a</v>
      </c>
      <c r="F93" s="145">
        <v>1140.1543460601138</v>
      </c>
      <c r="G93" s="194">
        <v>1202</v>
      </c>
      <c r="H93" s="147">
        <v>1178</v>
      </c>
      <c r="I93" s="147">
        <v>1193</v>
      </c>
      <c r="J93" s="149">
        <v>1227</v>
      </c>
      <c r="K93" s="148">
        <v>1274</v>
      </c>
      <c r="L93" s="253">
        <v>1646</v>
      </c>
      <c r="M93" s="212">
        <v>1693</v>
      </c>
      <c r="N93" s="212">
        <v>1758</v>
      </c>
      <c r="O93" s="212">
        <v>1801</v>
      </c>
      <c r="P93" s="213">
        <v>1907</v>
      </c>
      <c r="Q93" s="213">
        <v>1621</v>
      </c>
      <c r="R93" s="212">
        <v>1609</v>
      </c>
      <c r="S93" s="213">
        <v>1564</v>
      </c>
      <c r="T93" s="213">
        <v>1457</v>
      </c>
      <c r="U93" s="213">
        <v>1313</v>
      </c>
      <c r="V93" s="290">
        <f>ROUND('Models Data'!W617,0)</f>
        <v>1338</v>
      </c>
      <c r="W93" s="240">
        <f>ROUND('Models Data'!X617,0)</f>
        <v>1303</v>
      </c>
      <c r="X93" s="388">
        <f>ROUND('Models Data'!Y617,0)</f>
        <v>1303</v>
      </c>
      <c r="Y93" s="389">
        <f>ROUND('Models Data'!Z617,0)</f>
        <v>1263</v>
      </c>
      <c r="Z93" s="388">
        <f>ROUND('Models Data'!AA617,0)</f>
        <v>1190</v>
      </c>
      <c r="AA93" s="390">
        <f>ROUND('Models Data'!AB617,0)</f>
        <v>1143</v>
      </c>
      <c r="AB93" s="389">
        <f>ROUND('Models Data'!AC617,0)</f>
        <v>1146</v>
      </c>
      <c r="AC93" s="389">
        <f>ROUND('Models Data'!AD617,0)</f>
        <v>1115</v>
      </c>
      <c r="AD93" s="388">
        <f>ROUND('Models Data'!AE617,0)</f>
        <v>994</v>
      </c>
      <c r="AE93" s="388">
        <f>ROUND('Models Data'!AF617,0)</f>
        <v>959</v>
      </c>
      <c r="AF93" s="388">
        <f>ROUND('Models Data'!AG617,0)</f>
        <v>942</v>
      </c>
      <c r="AG93" s="388">
        <f>ROUND('Models Data'!AH617,0)</f>
        <v>907</v>
      </c>
      <c r="AH93" s="389">
        <f>ROUND('Models Data'!AI617,0)</f>
        <v>855</v>
      </c>
      <c r="AI93" s="389">
        <f>ROUND('Models Data'!AJ617,0)</f>
        <v>1680</v>
      </c>
      <c r="AJ93" s="389">
        <f>ROUND('Models Data'!AK617,0)</f>
        <v>1625</v>
      </c>
      <c r="AK93" s="389">
        <f>ROUND('Models Data'!AL617,0)</f>
        <v>864</v>
      </c>
      <c r="AL93" s="389">
        <f>ROUND('Models Data'!AM617,0)</f>
        <v>856</v>
      </c>
      <c r="AM93" s="389">
        <f>ROUND('Models Data'!AN617,0)</f>
        <v>885</v>
      </c>
      <c r="AN93" s="389">
        <f>ROUND('Models Data'!AO617,0)</f>
        <v>889</v>
      </c>
      <c r="AO93" s="389">
        <f>ROUND('Models Data'!AP617,0)</f>
        <v>863</v>
      </c>
      <c r="AP93" s="389">
        <f>ROUND('Models Data'!AQ617,0)</f>
        <v>866</v>
      </c>
      <c r="AQ93" s="389">
        <f>ROUND('Models Data'!AR617,0)</f>
        <v>838</v>
      </c>
      <c r="AR93" s="389">
        <f>ROUND('Models Data'!AS617,0)</f>
        <v>811</v>
      </c>
      <c r="AS93" s="389">
        <f>ROUND('Models Data'!AT617,0)</f>
        <v>795</v>
      </c>
      <c r="AT93" s="388">
        <f>ROUND('Models Data'!AU617,0)</f>
        <v>799</v>
      </c>
      <c r="AU93" s="390">
        <f>ROUND('Models Data'!AV617,0)</f>
        <v>798</v>
      </c>
      <c r="AV93" s="205">
        <f>ROUND('Models Data'!AW617,0)</f>
        <v>804</v>
      </c>
      <c r="AW93" s="334">
        <f>ROUND('Models Data'!AX617,0)</f>
        <v>808</v>
      </c>
      <c r="AX93" s="484">
        <f>ROUND('Models Data'!AY617,-2)</f>
        <v>800</v>
      </c>
      <c r="AY93" s="38">
        <f>ROUND('Models Data'!AZ617,-2)</f>
        <v>800</v>
      </c>
      <c r="AZ93" s="38">
        <f>ROUND('Models Data'!BA617,-2)</f>
        <v>800</v>
      </c>
      <c r="BA93" s="38">
        <f>ROUND('Models Data'!BB617,-2)</f>
        <v>800</v>
      </c>
      <c r="BB93" s="38">
        <f>ROUND('Models Data'!BC617,-2)</f>
        <v>700</v>
      </c>
      <c r="BC93" s="38">
        <f>ROUND('Models Data'!BD617,-2)</f>
        <v>700</v>
      </c>
      <c r="BD93" s="38">
        <f>ROUND('Models Data'!BE617,-2)</f>
        <v>700</v>
      </c>
      <c r="BE93" s="38">
        <f>ROUND('Models Data'!BF617,-2)</f>
        <v>700</v>
      </c>
      <c r="BF93" s="38">
        <f>ROUND('Models Data'!BG617,-2)</f>
        <v>700</v>
      </c>
      <c r="BG93" s="38">
        <f>ROUND('Models Data'!BH617,-2)</f>
        <v>700</v>
      </c>
      <c r="BH93" s="38">
        <f>ROUND('Models Data'!BI617,-2)</f>
        <v>700</v>
      </c>
      <c r="BI93" s="38">
        <f>ROUND('Models Data'!BJ617,-2)</f>
        <v>700</v>
      </c>
      <c r="BJ93" s="38">
        <f>ROUND('Models Data'!BK617,-2)</f>
        <v>600</v>
      </c>
      <c r="BK93" s="38">
        <f>ROUND('Models Data'!BL617,-2)</f>
        <v>600</v>
      </c>
      <c r="BL93" s="38">
        <f>ROUND('Models Data'!BM617,-2)</f>
        <v>600</v>
      </c>
      <c r="BM93" s="484">
        <f>ROUND('Models Data'!BN617,-2)</f>
        <v>600</v>
      </c>
      <c r="BN93" s="38">
        <f>ROUND('Models Data'!BO617,-2)</f>
        <v>600</v>
      </c>
      <c r="BO93" s="38">
        <f>ROUND('Models Data'!BP617,-2)</f>
        <v>600</v>
      </c>
      <c r="BP93" s="375">
        <f>ROUND('Models Data'!BQ617,-2)</f>
        <v>600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Data'!C638:V638</f>
        <v>0</v>
      </c>
      <c r="C94" s="145">
        <v>0</v>
      </c>
      <c r="D94" s="145">
        <v>0</v>
      </c>
      <c r="E94" s="146">
        <v>0</v>
      </c>
      <c r="F94" s="145">
        <v>0</v>
      </c>
      <c r="G94" s="194">
        <v>0</v>
      </c>
      <c r="H94" s="147">
        <v>0</v>
      </c>
      <c r="I94" s="147">
        <v>0</v>
      </c>
      <c r="J94" s="149">
        <v>0</v>
      </c>
      <c r="K94" s="148">
        <v>5162</v>
      </c>
      <c r="L94" s="253">
        <v>5195</v>
      </c>
      <c r="M94" s="212">
        <v>5024</v>
      </c>
      <c r="N94" s="212">
        <v>4950</v>
      </c>
      <c r="O94" s="212">
        <v>4942</v>
      </c>
      <c r="P94" s="213">
        <v>4975</v>
      </c>
      <c r="Q94" s="213">
        <v>5158</v>
      </c>
      <c r="R94" s="212">
        <v>5339</v>
      </c>
      <c r="S94" s="213">
        <v>5158</v>
      </c>
      <c r="T94" s="213">
        <v>4991</v>
      </c>
      <c r="U94" s="213">
        <v>4798</v>
      </c>
      <c r="V94" s="290">
        <f>ROUND('Models Data'!W638,0)</f>
        <v>4995</v>
      </c>
      <c r="W94" s="240">
        <f>ROUND('Models Data'!X638,0)</f>
        <v>4974</v>
      </c>
      <c r="X94" s="388">
        <f>ROUND('Models Data'!Y638,0)</f>
        <v>4918</v>
      </c>
      <c r="Y94" s="389">
        <f>ROUND('Models Data'!Z638,0)</f>
        <v>4876</v>
      </c>
      <c r="Z94" s="388">
        <f>ROUND('Models Data'!AA638,0)</f>
        <v>4826</v>
      </c>
      <c r="AA94" s="390">
        <f>ROUND('Models Data'!AB638,0)</f>
        <v>4803</v>
      </c>
      <c r="AB94" s="389">
        <f>ROUND('Models Data'!AC638,0)</f>
        <v>4771</v>
      </c>
      <c r="AC94" s="389">
        <f>ROUND('Models Data'!AD638,0)</f>
        <v>4891</v>
      </c>
      <c r="AD94" s="388">
        <f>ROUND('Models Data'!AE638,0)</f>
        <v>4889</v>
      </c>
      <c r="AE94" s="388">
        <f>ROUND('Models Data'!AF638,0)</f>
        <v>4863</v>
      </c>
      <c r="AF94" s="388">
        <f>ROUND('Models Data'!AG638,0)</f>
        <v>5017</v>
      </c>
      <c r="AG94" s="388">
        <f>ROUND('Models Data'!AH638,0)</f>
        <v>4999</v>
      </c>
      <c r="AH94" s="389">
        <f>ROUND('Models Data'!AI638,0)</f>
        <v>5117</v>
      </c>
      <c r="AI94" s="389">
        <f>ROUND('Models Data'!AJ638,0)</f>
        <v>5033</v>
      </c>
      <c r="AJ94" s="389">
        <f>ROUND('Models Data'!AK638,0)</f>
        <v>5083</v>
      </c>
      <c r="AK94" s="389">
        <f>ROUND('Models Data'!AL638,0)</f>
        <v>5157</v>
      </c>
      <c r="AL94" s="389">
        <f>ROUND('Models Data'!AM638,0)</f>
        <v>5193</v>
      </c>
      <c r="AM94" s="389">
        <f>ROUND('Models Data'!AN638,0)</f>
        <v>5370</v>
      </c>
      <c r="AN94" s="389">
        <f>ROUND('Models Data'!AO638,0)</f>
        <v>5567</v>
      </c>
      <c r="AO94" s="389">
        <f>ROUND('Models Data'!AP638,0)</f>
        <v>5581</v>
      </c>
      <c r="AP94" s="389">
        <f>ROUND('Models Data'!AQ638,0)</f>
        <v>5673</v>
      </c>
      <c r="AQ94" s="389">
        <f>ROUND('Models Data'!AR638,0)</f>
        <v>5768</v>
      </c>
      <c r="AR94" s="389">
        <f>ROUND('Models Data'!AS638,0)</f>
        <v>5799</v>
      </c>
      <c r="AS94" s="389">
        <f>ROUND('Models Data'!AT638,0)</f>
        <v>5773</v>
      </c>
      <c r="AT94" s="388">
        <f>ROUND('Models Data'!AU638,0)</f>
        <v>0</v>
      </c>
      <c r="AU94" s="390">
        <f>ROUND('Models Data'!AV638,0)</f>
        <v>0</v>
      </c>
      <c r="AV94" s="205">
        <f>ROUND('Models Data'!AW638,0)</f>
        <v>0</v>
      </c>
      <c r="AW94" s="334">
        <f>ROUND('Models Data'!AX638,0)</f>
        <v>0</v>
      </c>
      <c r="AX94" s="484">
        <f>ROUND('Models Data'!AY638,-2)</f>
        <v>0</v>
      </c>
      <c r="AY94" s="38">
        <f>ROUND('Models Data'!AZ638,-2)</f>
        <v>0</v>
      </c>
      <c r="AZ94" s="38">
        <f>ROUND('Models Data'!BA638,-2)</f>
        <v>0</v>
      </c>
      <c r="BA94" s="38">
        <f>ROUND('Models Data'!BB638,-2)</f>
        <v>0</v>
      </c>
      <c r="BB94" s="38">
        <f>ROUND('Models Data'!BC638,-2)</f>
        <v>0</v>
      </c>
      <c r="BC94" s="38">
        <f>ROUND('Models Data'!BD638,-2)</f>
        <v>0</v>
      </c>
      <c r="BD94" s="38">
        <f>ROUND('Models Data'!BE638,-2)</f>
        <v>0</v>
      </c>
      <c r="BE94" s="38">
        <f>ROUND('Models Data'!BF638,-2)</f>
        <v>0</v>
      </c>
      <c r="BF94" s="38">
        <f>ROUND('Models Data'!BG638,-2)</f>
        <v>0</v>
      </c>
      <c r="BG94" s="38">
        <f>ROUND('Models Data'!BH638,-2)</f>
        <v>0</v>
      </c>
      <c r="BH94" s="38">
        <f>ROUND('Models Data'!BI638,-2)</f>
        <v>0</v>
      </c>
      <c r="BI94" s="38">
        <f>ROUND('Models Data'!BJ638,-2)</f>
        <v>0</v>
      </c>
      <c r="BJ94" s="38">
        <f>ROUND('Models Data'!BK638,-2)</f>
        <v>0</v>
      </c>
      <c r="BK94" s="38">
        <f>ROUND('Models Data'!BL638,-2)</f>
        <v>0</v>
      </c>
      <c r="BL94" s="38">
        <f>ROUND('Models Data'!BM638,-2)</f>
        <v>0</v>
      </c>
      <c r="BM94" s="484">
        <f>ROUND('Models Data'!BN638,-2)</f>
        <v>0</v>
      </c>
      <c r="BN94" s="38">
        <f>ROUND('Models Data'!BO638,-2)</f>
        <v>0</v>
      </c>
      <c r="BO94" s="38">
        <f>ROUND('Models Data'!BP638,-2)</f>
        <v>0</v>
      </c>
      <c r="BP94" s="375">
        <f>ROUND('Models Data'!BQ638,-2)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03"/>
      <c r="AC95" s="403"/>
      <c r="AD95" s="422"/>
      <c r="AE95" s="422"/>
      <c r="AF95" s="422"/>
      <c r="AG95" s="422"/>
      <c r="AH95" s="403"/>
      <c r="AI95" s="403"/>
      <c r="AJ95" s="403"/>
      <c r="AK95" s="403"/>
      <c r="AL95" s="403"/>
      <c r="AM95" s="403"/>
      <c r="AN95" s="403"/>
      <c r="AO95" s="403"/>
      <c r="AP95" s="403"/>
      <c r="AQ95" s="403"/>
      <c r="AR95" s="389"/>
      <c r="AS95" s="389"/>
      <c r="AT95" s="388"/>
      <c r="AU95" s="390"/>
      <c r="AV95" s="225"/>
      <c r="AW95" s="335"/>
      <c r="AX95" s="487"/>
      <c r="AY95" s="113"/>
      <c r="AZ95" s="113"/>
      <c r="BA95" s="113"/>
      <c r="BB95" s="113"/>
      <c r="BC95" s="113"/>
      <c r="BD95" s="113"/>
      <c r="BE95" s="113"/>
      <c r="BF95" s="113"/>
      <c r="BG95" s="113"/>
      <c r="BH95" s="113"/>
      <c r="BI95" s="113"/>
      <c r="BJ95" s="113"/>
      <c r="BK95" s="113"/>
      <c r="BL95" s="113"/>
      <c r="BM95" s="487"/>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Data'!C659:V659</f>
        <v>n/a</v>
      </c>
      <c r="C96" s="178" t="str">
        <v>n/a</v>
      </c>
      <c r="D96" s="179" t="str">
        <v>n/a</v>
      </c>
      <c r="E96" s="180" t="str">
        <v>n/a</v>
      </c>
      <c r="F96" s="181">
        <v>79166.606264183283</v>
      </c>
      <c r="G96" s="182">
        <v>78805</v>
      </c>
      <c r="H96" s="183">
        <v>78563</v>
      </c>
      <c r="I96" s="183">
        <v>77594</v>
      </c>
      <c r="J96" s="181">
        <v>76395</v>
      </c>
      <c r="K96" s="275">
        <v>79526</v>
      </c>
      <c r="L96" s="279">
        <v>78710</v>
      </c>
      <c r="M96" s="210">
        <v>77338</v>
      </c>
      <c r="N96" s="210">
        <v>76047</v>
      </c>
      <c r="O96" s="210">
        <v>74556</v>
      </c>
      <c r="P96" s="221">
        <v>72621</v>
      </c>
      <c r="Q96" s="221">
        <v>72036</v>
      </c>
      <c r="R96" s="210">
        <v>70962</v>
      </c>
      <c r="S96" s="221">
        <v>69436</v>
      </c>
      <c r="T96" s="229">
        <v>67979</v>
      </c>
      <c r="U96" s="235">
        <v>66443</v>
      </c>
      <c r="V96" s="406">
        <f>ROUND('Models Data'!W659,0)</f>
        <v>64975</v>
      </c>
      <c r="W96" s="407">
        <f>ROUND('Models Data'!X659,0)</f>
        <v>63518</v>
      </c>
      <c r="X96" s="406">
        <f>ROUND('Models Data'!Y659,0)</f>
        <v>62020</v>
      </c>
      <c r="Y96" s="405">
        <f>ROUND('Models Data'!Z659,0)</f>
        <v>60566</v>
      </c>
      <c r="Z96" s="406">
        <f>ROUND('Models Data'!AA659,0)</f>
        <v>59045</v>
      </c>
      <c r="AA96" s="405">
        <f>ROUND('Models Data'!AB659,0)</f>
        <v>57537</v>
      </c>
      <c r="AB96" s="406">
        <f>ROUND('Models Data'!AC659,0)</f>
        <v>56165</v>
      </c>
      <c r="AC96" s="405">
        <f>ROUND('Models Data'!AD659,0)</f>
        <v>54914</v>
      </c>
      <c r="AD96" s="406">
        <f>ROUND('Models Data'!AE659,0)</f>
        <v>53561</v>
      </c>
      <c r="AE96" s="405">
        <f>ROUND('Models Data'!AF659,0)</f>
        <v>52188</v>
      </c>
      <c r="AF96" s="406">
        <f>ROUND('Models Data'!AG659,0)</f>
        <v>50921</v>
      </c>
      <c r="AG96" s="405">
        <f>ROUND('Models Data'!AH659,0)</f>
        <v>49663</v>
      </c>
      <c r="AH96" s="406">
        <f>ROUND('Models Data'!AI659,0)</f>
        <v>48383</v>
      </c>
      <c r="AI96" s="405">
        <f>ROUND('Models Data'!AJ659,0)</f>
        <v>46864</v>
      </c>
      <c r="AJ96" s="406">
        <f>ROUND('Models Data'!AK659,0)</f>
        <v>45703</v>
      </c>
      <c r="AK96" s="405">
        <f>ROUND('Models Data'!AL659,0)</f>
        <v>43901</v>
      </c>
      <c r="AL96" s="406">
        <f>ROUND('Models Data'!AM659,0)</f>
        <v>42771</v>
      </c>
      <c r="AM96" s="405">
        <f>ROUND('Models Data'!AN659,0)</f>
        <v>41945</v>
      </c>
      <c r="AN96" s="406">
        <f>ROUND('Models Data'!AO659,0)</f>
        <v>41161</v>
      </c>
      <c r="AO96" s="405">
        <f>ROUND('Models Data'!AP659,0)</f>
        <v>40100</v>
      </c>
      <c r="AP96" s="406">
        <f>ROUND('Models Data'!AQ659,0)</f>
        <v>39507</v>
      </c>
      <c r="AQ96" s="404">
        <f>ROUND('Models Data'!AR659,0)</f>
        <v>38754</v>
      </c>
      <c r="AR96" s="405">
        <f>ROUND('Models Data'!AS659,0)</f>
        <v>37830</v>
      </c>
      <c r="AS96" s="353">
        <f>ROUND('Models Data'!AT659,0)</f>
        <v>37008</v>
      </c>
      <c r="AT96" s="122">
        <f>ROUND('Models Data'!AU659,0)</f>
        <v>31821</v>
      </c>
      <c r="AU96" s="122">
        <f>ROUND('Models Data'!AV659,0)</f>
        <v>31039</v>
      </c>
      <c r="AV96" s="237">
        <f>ROUND('Models Data'!AW659,0)</f>
        <v>30223</v>
      </c>
      <c r="AW96" s="490">
        <f>ROUND('Models Data'!AX659,0)</f>
        <v>29455</v>
      </c>
      <c r="AX96" s="488">
        <f>ROUND('Models Data'!AY659,-2)</f>
        <v>28700</v>
      </c>
      <c r="AY96" s="122">
        <f>ROUND('Models Data'!AZ659,-2)</f>
        <v>28000</v>
      </c>
      <c r="AZ96" s="122">
        <f>ROUND('Models Data'!BA659,-2)</f>
        <v>27300</v>
      </c>
      <c r="BA96" s="122">
        <f>ROUND('Models Data'!BB659,-2)</f>
        <v>26600</v>
      </c>
      <c r="BB96" s="122">
        <f>ROUND('Models Data'!BC659,-2)</f>
        <v>25900</v>
      </c>
      <c r="BC96" s="122">
        <f>ROUND('Models Data'!BD659,-2)</f>
        <v>25300</v>
      </c>
      <c r="BD96" s="122">
        <f>ROUND('Models Data'!BE659,-2)</f>
        <v>24700</v>
      </c>
      <c r="BE96" s="122">
        <f>ROUND('Models Data'!BF659,-2)</f>
        <v>24000</v>
      </c>
      <c r="BF96" s="122">
        <f>ROUND('Models Data'!BG659,-2)</f>
        <v>23500</v>
      </c>
      <c r="BG96" s="122">
        <f>ROUND('Models Data'!BH659,-2)</f>
        <v>22900</v>
      </c>
      <c r="BH96" s="122">
        <f>ROUND('Models Data'!BI659,-2)</f>
        <v>22300</v>
      </c>
      <c r="BI96" s="122">
        <f>ROUND('Models Data'!BJ659,-2)</f>
        <v>21700</v>
      </c>
      <c r="BJ96" s="122">
        <f>ROUND('Models Data'!BK659,-2)</f>
        <v>21100</v>
      </c>
      <c r="BK96" s="122">
        <f>ROUND('Models Data'!BL659,-2)</f>
        <v>20500</v>
      </c>
      <c r="BL96" s="122">
        <f>ROUND('Models Data'!BM659,-2)</f>
        <v>20000</v>
      </c>
      <c r="BM96" s="503">
        <f>ROUND('Models Data'!BN659,-2)</f>
        <v>19400</v>
      </c>
      <c r="BN96" s="406">
        <f>ROUND('Models Data'!BO659,-2)</f>
        <v>18900</v>
      </c>
      <c r="BO96" s="406">
        <f>ROUND('Models Data'!BP659,-2)</f>
        <v>18300</v>
      </c>
      <c r="BP96" s="423">
        <f>ROUND('Models Data'!BQ659,-2)</f>
        <v>17800</v>
      </c>
    </row>
    <row r="97" spans="1:68" s="57" customFormat="1" ht="16.25" customHeight="1" thickBot="1" x14ac:dyDescent="0.4">
      <c r="A97" s="60" t="s">
        <v>105</v>
      </c>
      <c r="B97" s="184" t="str">
        <f t="array" ref="B97:U97">'Models Data'!C680:V680</f>
        <v>n/a</v>
      </c>
      <c r="C97" s="184" t="str">
        <v>n/a</v>
      </c>
      <c r="D97" s="185" t="str">
        <v>n/a</v>
      </c>
      <c r="E97" s="186" t="str">
        <v>n/a</v>
      </c>
      <c r="F97" s="187">
        <v>69696.575167403382</v>
      </c>
      <c r="G97" s="188">
        <v>60675</v>
      </c>
      <c r="H97" s="189">
        <v>60893</v>
      </c>
      <c r="I97" s="189">
        <v>61280</v>
      </c>
      <c r="J97" s="187">
        <v>61307</v>
      </c>
      <c r="K97" s="276">
        <v>61320</v>
      </c>
      <c r="L97" s="280">
        <v>61133</v>
      </c>
      <c r="M97" s="211">
        <v>60705</v>
      </c>
      <c r="N97" s="211">
        <v>60248</v>
      </c>
      <c r="O97" s="211">
        <v>59667</v>
      </c>
      <c r="P97" s="222">
        <v>58983</v>
      </c>
      <c r="Q97" s="222">
        <v>58323</v>
      </c>
      <c r="R97" s="211">
        <v>57687</v>
      </c>
      <c r="S97" s="222">
        <v>56807</v>
      </c>
      <c r="T97" s="230">
        <v>55961</v>
      </c>
      <c r="U97" s="236">
        <v>55270</v>
      </c>
      <c r="V97" s="410">
        <f>ROUND('Models Data'!W680,0)</f>
        <v>54432</v>
      </c>
      <c r="W97" s="411">
        <f>ROUND('Models Data'!X680,0)</f>
        <v>53728</v>
      </c>
      <c r="X97" s="410">
        <f>ROUND('Models Data'!Y680,0)</f>
        <v>52866</v>
      </c>
      <c r="Y97" s="409">
        <f>ROUND('Models Data'!Z680,0)</f>
        <v>51860</v>
      </c>
      <c r="Z97" s="410">
        <f>ROUND('Models Data'!AA680,0)</f>
        <v>50957</v>
      </c>
      <c r="AA97" s="409">
        <f>ROUND('Models Data'!AB680,0)</f>
        <v>49991</v>
      </c>
      <c r="AB97" s="410">
        <f>ROUND('Models Data'!AC680,0)</f>
        <v>49117</v>
      </c>
      <c r="AC97" s="409">
        <f>ROUND('Models Data'!AD680,0)</f>
        <v>48346</v>
      </c>
      <c r="AD97" s="410">
        <f>ROUND('Models Data'!AE680,0)</f>
        <v>47598</v>
      </c>
      <c r="AE97" s="409">
        <f>ROUND('Models Data'!AF680,0)</f>
        <v>46699</v>
      </c>
      <c r="AF97" s="410">
        <f>ROUND('Models Data'!AG680,0)</f>
        <v>45764</v>
      </c>
      <c r="AG97" s="409">
        <f>ROUND('Models Data'!AH680,0)</f>
        <v>44868</v>
      </c>
      <c r="AH97" s="410">
        <f>ROUND('Models Data'!AI680,0)</f>
        <v>44033</v>
      </c>
      <c r="AI97" s="409">
        <f>ROUND('Models Data'!AJ680,0)</f>
        <v>43262</v>
      </c>
      <c r="AJ97" s="410">
        <f>ROUND('Models Data'!AK680,0)</f>
        <v>42608</v>
      </c>
      <c r="AK97" s="409">
        <f>ROUND('Models Data'!AL680,0)</f>
        <v>41809</v>
      </c>
      <c r="AL97" s="410">
        <f>ROUND('Models Data'!AM680,0)</f>
        <v>41137</v>
      </c>
      <c r="AM97" s="409">
        <f>ROUND('Models Data'!AN680,0)</f>
        <v>40563</v>
      </c>
      <c r="AN97" s="410">
        <f>ROUND('Models Data'!AO680,0)</f>
        <v>40032</v>
      </c>
      <c r="AO97" s="409">
        <f>ROUND('Models Data'!AP680,0)</f>
        <v>39620</v>
      </c>
      <c r="AP97" s="410">
        <f>ROUND('Models Data'!AQ680,0)</f>
        <v>39140</v>
      </c>
      <c r="AQ97" s="408">
        <f>ROUND('Models Data'!AR680,0)</f>
        <v>38742</v>
      </c>
      <c r="AR97" s="409">
        <f>ROUND('Models Data'!AS680,0)</f>
        <v>38120</v>
      </c>
      <c r="AS97" s="354">
        <f>ROUND('Models Data'!AT680,0)</f>
        <v>37456</v>
      </c>
      <c r="AT97" s="123">
        <f>ROUND('Models Data'!AU680,0)</f>
        <v>37027</v>
      </c>
      <c r="AU97" s="123">
        <f>ROUND('Models Data'!AV680,0)</f>
        <v>36538</v>
      </c>
      <c r="AV97" s="238">
        <f>ROUND('Models Data'!AW680,0)</f>
        <v>36125</v>
      </c>
      <c r="AW97" s="491">
        <f>ROUND('Models Data'!AX680,0)</f>
        <v>36001</v>
      </c>
      <c r="AX97" s="489">
        <f>ROUND('Models Data'!AY680,-2)</f>
        <v>35600</v>
      </c>
      <c r="AY97" s="123">
        <f>ROUND('Models Data'!AZ680,-2)</f>
        <v>35100</v>
      </c>
      <c r="AZ97" s="123">
        <f>ROUND('Models Data'!BA680,-2)</f>
        <v>34700</v>
      </c>
      <c r="BA97" s="123">
        <f>ROUND('Models Data'!BB680,-2)</f>
        <v>34300</v>
      </c>
      <c r="BB97" s="123">
        <f>ROUND('Models Data'!BC680,-2)</f>
        <v>34000</v>
      </c>
      <c r="BC97" s="123">
        <f>ROUND('Models Data'!BD680,-2)</f>
        <v>33600</v>
      </c>
      <c r="BD97" s="123">
        <f>ROUND('Models Data'!BE680,-2)</f>
        <v>33300</v>
      </c>
      <c r="BE97" s="123">
        <f>ROUND('Models Data'!BF680,-2)</f>
        <v>33000</v>
      </c>
      <c r="BF97" s="123">
        <f>ROUND('Models Data'!BG680,-2)</f>
        <v>32700</v>
      </c>
      <c r="BG97" s="123">
        <f>ROUND('Models Data'!BH680,-2)</f>
        <v>32300</v>
      </c>
      <c r="BH97" s="123">
        <f>ROUND('Models Data'!BI680,-2)</f>
        <v>32000</v>
      </c>
      <c r="BI97" s="123">
        <f>ROUND('Models Data'!BJ680,-2)</f>
        <v>31700</v>
      </c>
      <c r="BJ97" s="123">
        <f>ROUND('Models Data'!BK680,-2)</f>
        <v>31400</v>
      </c>
      <c r="BK97" s="123">
        <f>ROUND('Models Data'!BL680,-2)</f>
        <v>31000</v>
      </c>
      <c r="BL97" s="123">
        <f>ROUND('Models Data'!BM680,-2)</f>
        <v>30700</v>
      </c>
      <c r="BM97" s="504">
        <f>ROUND('Models Data'!BN680,-2)</f>
        <v>30400</v>
      </c>
      <c r="BN97" s="410">
        <f>ROUND('Models Data'!BO680,-2)</f>
        <v>30100</v>
      </c>
      <c r="BO97" s="410">
        <f>ROUND('Models Data'!BP680,-2)</f>
        <v>29700</v>
      </c>
      <c r="BP97" s="424">
        <f>ROUND('Models Data'!BQ680,-2)</f>
        <v>29300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110" zoomScaleNormal="11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8.33203125" hidden="1" customWidth="1"/>
    <col min="66" max="66" width="9.6640625" customWidth="1"/>
    <col min="67" max="67" width="7.6640625" hidden="1" customWidth="1"/>
    <col min="68" max="68" width="9.6640625" customWidth="1"/>
  </cols>
  <sheetData>
    <row r="1" spans="1:117" s="8" customFormat="1" ht="20.25" customHeight="1" x14ac:dyDescent="0.35">
      <c r="A1" s="5" t="s">
        <v>124</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366"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367">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475"/>
      <c r="AU10" s="228"/>
      <c r="AV10" s="369"/>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44"/>
      <c r="AU11" s="226"/>
      <c r="AV11" s="111"/>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Data'!C9:V9</f>
        <v>n/a</v>
      </c>
      <c r="C12" s="145" t="str">
        <v>n/a</v>
      </c>
      <c r="D12" s="145" t="str">
        <v>n/a</v>
      </c>
      <c r="E12" s="146" t="str">
        <v>n/a</v>
      </c>
      <c r="F12" s="147">
        <v>11680.098958660059</v>
      </c>
      <c r="G12" s="148">
        <v>11525</v>
      </c>
      <c r="H12" s="147">
        <v>11401</v>
      </c>
      <c r="I12" s="147">
        <v>11194</v>
      </c>
      <c r="J12" s="149">
        <v>11026</v>
      </c>
      <c r="K12" s="148">
        <v>10874</v>
      </c>
      <c r="L12" s="253">
        <v>10780</v>
      </c>
      <c r="M12" s="212">
        <v>10564</v>
      </c>
      <c r="N12" s="212">
        <v>10386</v>
      </c>
      <c r="O12" s="212">
        <v>10221</v>
      </c>
      <c r="P12" s="213">
        <v>9964</v>
      </c>
      <c r="Q12" s="213">
        <v>9846</v>
      </c>
      <c r="R12" s="213">
        <v>9682</v>
      </c>
      <c r="S12" s="213">
        <v>9442</v>
      </c>
      <c r="T12" s="213">
        <v>9218</v>
      </c>
      <c r="U12" s="213">
        <v>8992</v>
      </c>
      <c r="V12" s="268">
        <f>ROUND('Models Data'!W9,0)</f>
        <v>8769</v>
      </c>
      <c r="W12" s="213">
        <f>ROUND('Models Data'!X9,0)</f>
        <v>8572</v>
      </c>
      <c r="X12" s="212">
        <f>ROUND('Models Data'!Y9,0)</f>
        <v>8319</v>
      </c>
      <c r="Y12" s="212">
        <f>ROUND('Models Data'!Z9,0)</f>
        <v>8114</v>
      </c>
      <c r="Z12" s="212">
        <f>ROUND('Models Data'!AA9,0)</f>
        <v>7906</v>
      </c>
      <c r="AA12" s="212">
        <f>ROUND('Models Data'!AB9,0)</f>
        <v>7681</v>
      </c>
      <c r="AB12" s="212">
        <f>ROUND('Models Data'!AC9,0)</f>
        <v>7518</v>
      </c>
      <c r="AC12" s="213">
        <f>ROUND('Models Data'!AD9,0)</f>
        <v>7352</v>
      </c>
      <c r="AD12" s="212">
        <f>ROUND('Models Data'!AE9,0)</f>
        <v>7185</v>
      </c>
      <c r="AE12" s="212">
        <f>ROUND('Models Data'!AF9,0)</f>
        <v>7020</v>
      </c>
      <c r="AF12" s="212">
        <f>ROUND('Models Data'!AG9,0)</f>
        <v>6866</v>
      </c>
      <c r="AG12" s="212">
        <f>ROUND('Models Data'!AH9,0)</f>
        <v>6723</v>
      </c>
      <c r="AH12" s="213">
        <f>ROUND('Models Data'!AI9,0)</f>
        <v>6577</v>
      </c>
      <c r="AI12" s="213">
        <f>ROUND('Models Data'!AJ9,0)</f>
        <v>6406</v>
      </c>
      <c r="AJ12" s="213">
        <f>ROUND('Models Data'!AK9,0)</f>
        <v>6294</v>
      </c>
      <c r="AK12" s="213">
        <f>ROUND('Models Data'!AL9,0)</f>
        <v>6201</v>
      </c>
      <c r="AL12" s="212">
        <f>ROUND('Models Data'!AM9,0)</f>
        <v>6088</v>
      </c>
      <c r="AM12" s="212">
        <f>ROUND('Models Data'!AN9,0)</f>
        <v>5981</v>
      </c>
      <c r="AN12" s="212">
        <f>ROUND('Models Data'!AO9,0)</f>
        <v>5898</v>
      </c>
      <c r="AO12" s="213">
        <f>ROUND('Models Data'!AP9,0)</f>
        <v>5864</v>
      </c>
      <c r="AP12" s="213">
        <f>ROUND('Models Data'!AQ9,0)</f>
        <v>5786</v>
      </c>
      <c r="AQ12" s="213">
        <f>ROUND('Models Data'!AR9,0)</f>
        <v>5756</v>
      </c>
      <c r="AR12" s="212">
        <f>ROUND('Models Data'!AS9,0)</f>
        <v>5713</v>
      </c>
      <c r="AS12" s="493">
        <f>ROUND('Models Data'!AT9,0)</f>
        <v>5609</v>
      </c>
      <c r="AT12" s="213">
        <f>ROUND('Models Data'!AU9,0)</f>
        <v>5559</v>
      </c>
      <c r="AU12" s="213">
        <f>ROUND('Models Data'!AV9,0)</f>
        <v>5489</v>
      </c>
      <c r="AV12" s="370">
        <f>ROUND('Models Data'!AW9,0)</f>
        <v>5445</v>
      </c>
      <c r="AW12" s="335">
        <f>ROUND('Models Data'!AX9,0)</f>
        <v>5470</v>
      </c>
      <c r="AX12" s="253">
        <f>ROUND('Models Data'!AY9,-2)</f>
        <v>5400</v>
      </c>
      <c r="AY12" s="212">
        <f>ROUND('Models Data'!AZ9,-2)</f>
        <v>5400</v>
      </c>
      <c r="AZ12" s="212">
        <f>ROUND('Models Data'!BA9,-2)</f>
        <v>5300</v>
      </c>
      <c r="BA12" s="212">
        <f>ROUND('Models Data'!BB9,-2)</f>
        <v>5300</v>
      </c>
      <c r="BB12" s="212">
        <f>ROUND('Models Data'!BC9,-2)</f>
        <v>5200</v>
      </c>
      <c r="BC12" s="212">
        <f>ROUND('Models Data'!BD9,-2)</f>
        <v>5200</v>
      </c>
      <c r="BD12" s="212">
        <f>ROUND('Models Data'!BE9,-2)</f>
        <v>5100</v>
      </c>
      <c r="BE12" s="212">
        <f>ROUND('Models Data'!BF9,-2)</f>
        <v>5000</v>
      </c>
      <c r="BF12" s="212">
        <f>ROUND('Models Data'!BG9,-2)</f>
        <v>5000</v>
      </c>
      <c r="BG12" s="212">
        <f>ROUND('Models Data'!BH9,-2)</f>
        <v>4900</v>
      </c>
      <c r="BH12" s="212">
        <f>ROUND('Models Data'!BI9,-2)</f>
        <v>4900</v>
      </c>
      <c r="BI12" s="212">
        <f>ROUND('Models Data'!BJ9,-2)</f>
        <v>4800</v>
      </c>
      <c r="BJ12" s="212">
        <f>ROUND('Models Data'!BK9,-2)</f>
        <v>4800</v>
      </c>
      <c r="BK12" s="111">
        <f>ROUND('Models Data'!BL9,-2)</f>
        <v>4700</v>
      </c>
      <c r="BL12" s="212">
        <f>ROUND('Models Data'!BM9,-2)</f>
        <v>4600</v>
      </c>
      <c r="BM12" s="212">
        <f>ROUND('Models Data'!BN9,-2)</f>
        <v>4600</v>
      </c>
      <c r="BN12" s="212">
        <f>ROUND('Models Data'!BO9,-2)</f>
        <v>4500</v>
      </c>
      <c r="BO12" s="212">
        <f>ROUND('Models Data'!BP9,-2)</f>
        <v>4400</v>
      </c>
      <c r="BP12" s="370">
        <f>ROUND('Models Data'!BQ9,-2)</f>
        <v>4400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Data'!C30:V30</f>
        <v>n/a</v>
      </c>
      <c r="C13" s="145" t="str">
        <v>n/a</v>
      </c>
      <c r="D13" s="145" t="str">
        <v>n/a</v>
      </c>
      <c r="E13" s="146" t="str">
        <v>n/a</v>
      </c>
      <c r="F13" s="147">
        <v>373</v>
      </c>
      <c r="G13" s="148">
        <v>359</v>
      </c>
      <c r="H13" s="147">
        <v>354</v>
      </c>
      <c r="I13" s="147">
        <v>348</v>
      </c>
      <c r="J13" s="149">
        <v>345</v>
      </c>
      <c r="K13" s="148">
        <v>348</v>
      </c>
      <c r="L13" s="253">
        <v>348</v>
      </c>
      <c r="M13" s="212">
        <v>334</v>
      </c>
      <c r="N13" s="212">
        <v>329</v>
      </c>
      <c r="O13" s="212">
        <v>329</v>
      </c>
      <c r="P13" s="213">
        <v>321</v>
      </c>
      <c r="Q13" s="213">
        <v>321</v>
      </c>
      <c r="R13" s="213">
        <v>309</v>
      </c>
      <c r="S13" s="213">
        <v>298</v>
      </c>
      <c r="T13" s="213">
        <v>285</v>
      </c>
      <c r="U13" s="213">
        <v>278</v>
      </c>
      <c r="V13" s="268">
        <f>ROUND('Models Data'!W30,0)</f>
        <v>261</v>
      </c>
      <c r="W13" s="213">
        <f>ROUND('Models Data'!X30,0)</f>
        <v>250</v>
      </c>
      <c r="X13" s="212">
        <f>ROUND('Models Data'!Y30,0)</f>
        <v>231</v>
      </c>
      <c r="Y13" s="212">
        <f>ROUND('Models Data'!Z30,0)</f>
        <v>222</v>
      </c>
      <c r="Z13" s="212">
        <f>ROUND('Models Data'!AA30,0)</f>
        <v>204</v>
      </c>
      <c r="AA13" s="212">
        <f>ROUND('Models Data'!AB30,0)</f>
        <v>198</v>
      </c>
      <c r="AB13" s="212">
        <f>ROUND('Models Data'!AC30,0)</f>
        <v>189</v>
      </c>
      <c r="AC13" s="213">
        <f>ROUND('Models Data'!AD30,0)</f>
        <v>174</v>
      </c>
      <c r="AD13" s="212">
        <f>ROUND('Models Data'!AE30,0)</f>
        <v>174</v>
      </c>
      <c r="AE13" s="212">
        <f>ROUND('Models Data'!AF30,0)</f>
        <v>161</v>
      </c>
      <c r="AF13" s="212">
        <f>ROUND('Models Data'!AG30,0)</f>
        <v>157</v>
      </c>
      <c r="AG13" s="212">
        <f>ROUND('Models Data'!AH30,0)</f>
        <v>150</v>
      </c>
      <c r="AH13" s="213">
        <f>ROUND('Models Data'!AI30,0)</f>
        <v>148</v>
      </c>
      <c r="AI13" s="213">
        <f>ROUND('Models Data'!AJ30,0)</f>
        <v>145</v>
      </c>
      <c r="AJ13" s="213">
        <f>ROUND('Models Data'!AK30,0)</f>
        <v>153</v>
      </c>
      <c r="AK13" s="213">
        <f>ROUND('Models Data'!AL30,0)</f>
        <v>145</v>
      </c>
      <c r="AL13" s="212">
        <f>ROUND('Models Data'!AM30,0)</f>
        <v>147</v>
      </c>
      <c r="AM13" s="212">
        <f>ROUND('Models Data'!AN30,0)</f>
        <v>150</v>
      </c>
      <c r="AN13" s="212">
        <f>ROUND('Models Data'!AO30,0)</f>
        <v>154</v>
      </c>
      <c r="AO13" s="213">
        <f>ROUND('Models Data'!AP30,0)</f>
        <v>152</v>
      </c>
      <c r="AP13" s="213">
        <f>ROUND('Models Data'!AQ30,0)</f>
        <v>159</v>
      </c>
      <c r="AQ13" s="213">
        <f>ROUND('Models Data'!AR30,0)</f>
        <v>163</v>
      </c>
      <c r="AR13" s="212">
        <f>ROUND('Models Data'!AS30,0)</f>
        <v>164</v>
      </c>
      <c r="AS13" s="493">
        <f>ROUND('Models Data'!AT30,0)</f>
        <v>167</v>
      </c>
      <c r="AT13" s="213">
        <f>ROUND('Models Data'!AU30,0)</f>
        <v>179</v>
      </c>
      <c r="AU13" s="213">
        <f>ROUND('Models Data'!AV30,0)</f>
        <v>180</v>
      </c>
      <c r="AV13" s="370">
        <f>ROUND('Models Data'!AW30,0)</f>
        <v>181</v>
      </c>
      <c r="AW13" s="335">
        <f>ROUND('Models Data'!AX30,0)</f>
        <v>182</v>
      </c>
      <c r="AX13" s="253">
        <f>ROUND('Models Data'!AY30,-2)</f>
        <v>200</v>
      </c>
      <c r="AY13" s="212">
        <f>ROUND('Models Data'!AZ30,-2)</f>
        <v>200</v>
      </c>
      <c r="AZ13" s="212">
        <f>ROUND('Models Data'!BA30,-2)</f>
        <v>200</v>
      </c>
      <c r="BA13" s="212">
        <f>ROUND('Models Data'!BB30,-2)</f>
        <v>200</v>
      </c>
      <c r="BB13" s="212">
        <f>ROUND('Models Data'!BC30,-2)</f>
        <v>200</v>
      </c>
      <c r="BC13" s="212">
        <f>ROUND('Models Data'!BD30,-2)</f>
        <v>200</v>
      </c>
      <c r="BD13" s="212">
        <f>ROUND('Models Data'!BE30,-2)</f>
        <v>200</v>
      </c>
      <c r="BE13" s="212">
        <f>ROUND('Models Data'!BF30,-2)</f>
        <v>200</v>
      </c>
      <c r="BF13" s="212">
        <f>ROUND('Models Data'!BG30,-2)</f>
        <v>200</v>
      </c>
      <c r="BG13" s="212">
        <f>ROUND('Models Data'!BH30,-2)</f>
        <v>200</v>
      </c>
      <c r="BH13" s="212">
        <f>ROUND('Models Data'!BI30,-2)</f>
        <v>200</v>
      </c>
      <c r="BI13" s="212">
        <f>ROUND('Models Data'!BJ30,-2)</f>
        <v>200</v>
      </c>
      <c r="BJ13" s="212">
        <f>ROUND('Models Data'!BK30,-2)</f>
        <v>200</v>
      </c>
      <c r="BK13" s="111">
        <f>ROUND('Models Data'!BL30,-2)</f>
        <v>200</v>
      </c>
      <c r="BL13" s="212">
        <f>ROUND('Models Data'!BM30,-2)</f>
        <v>200</v>
      </c>
      <c r="BM13" s="212">
        <f>ROUND('Models Data'!BN30,-2)</f>
        <v>200</v>
      </c>
      <c r="BN13" s="212">
        <f>ROUND('Models Data'!BO30,-2)</f>
        <v>200</v>
      </c>
      <c r="BO13" s="212">
        <f>ROUND('Models Data'!BP30,-2)</f>
        <v>300</v>
      </c>
      <c r="BP13" s="370">
        <f>ROUND('Models Data'!BQ30,-2)</f>
        <v>300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Data'!C51:V51</f>
        <v>n/a</v>
      </c>
      <c r="C14" s="145" t="str">
        <v>n/a</v>
      </c>
      <c r="D14" s="145" t="str">
        <v>n/a</v>
      </c>
      <c r="E14" s="146" t="str">
        <v>n/a</v>
      </c>
      <c r="F14" s="147">
        <v>14666.040151397916</v>
      </c>
      <c r="G14" s="148">
        <v>14240</v>
      </c>
      <c r="H14" s="147">
        <v>13907</v>
      </c>
      <c r="I14" s="147">
        <v>13438</v>
      </c>
      <c r="J14" s="149">
        <v>13073</v>
      </c>
      <c r="K14" s="148">
        <v>12621</v>
      </c>
      <c r="L14" s="253">
        <v>12301</v>
      </c>
      <c r="M14" s="212">
        <v>11854</v>
      </c>
      <c r="N14" s="212">
        <v>11488</v>
      </c>
      <c r="O14" s="212">
        <v>11128</v>
      </c>
      <c r="P14" s="213">
        <v>10656</v>
      </c>
      <c r="Q14" s="213">
        <v>10512</v>
      </c>
      <c r="R14" s="213">
        <v>10169</v>
      </c>
      <c r="S14" s="213">
        <v>9825</v>
      </c>
      <c r="T14" s="213">
        <v>9496</v>
      </c>
      <c r="U14" s="213">
        <v>9196</v>
      </c>
      <c r="V14" s="268">
        <f>ROUND('Models Data'!W51,0)</f>
        <v>8844</v>
      </c>
      <c r="W14" s="213">
        <f>ROUND('Models Data'!X51,0)</f>
        <v>8503</v>
      </c>
      <c r="X14" s="212">
        <f>ROUND('Models Data'!Y51,0)</f>
        <v>8165</v>
      </c>
      <c r="Y14" s="212">
        <f>ROUND('Models Data'!Z51,0)</f>
        <v>7843</v>
      </c>
      <c r="Z14" s="212">
        <f>ROUND('Models Data'!AA51,0)</f>
        <v>7531</v>
      </c>
      <c r="AA14" s="212">
        <f>ROUND('Models Data'!AB51,0)</f>
        <v>7209</v>
      </c>
      <c r="AB14" s="212">
        <f>ROUND('Models Data'!AC51,0)</f>
        <v>6923</v>
      </c>
      <c r="AC14" s="213">
        <f>ROUND('Models Data'!AD51,0)</f>
        <v>6682</v>
      </c>
      <c r="AD14" s="212">
        <f>ROUND('Models Data'!AE51,0)</f>
        <v>6452</v>
      </c>
      <c r="AE14" s="212">
        <f>ROUND('Models Data'!AF51,0)</f>
        <v>6175</v>
      </c>
      <c r="AF14" s="212">
        <f>ROUND('Models Data'!AG51,0)</f>
        <v>5889</v>
      </c>
      <c r="AG14" s="212">
        <f>ROUND('Models Data'!AH51,0)</f>
        <v>5685</v>
      </c>
      <c r="AH14" s="213">
        <f>ROUND('Models Data'!AI51,0)</f>
        <v>5498</v>
      </c>
      <c r="AI14" s="213">
        <f>ROUND('Models Data'!AJ51,0)</f>
        <v>5129</v>
      </c>
      <c r="AJ14" s="213">
        <f>ROUND('Models Data'!AK51,0)</f>
        <v>4942</v>
      </c>
      <c r="AK14" s="213">
        <f>ROUND('Models Data'!AL51,0)</f>
        <v>4775</v>
      </c>
      <c r="AL14" s="212">
        <f>ROUND('Models Data'!AM51,0)</f>
        <v>4633</v>
      </c>
      <c r="AM14" s="212">
        <f>ROUND('Models Data'!AN51,0)</f>
        <v>4479</v>
      </c>
      <c r="AN14" s="212">
        <f>ROUND('Models Data'!AO51,0)</f>
        <v>4355</v>
      </c>
      <c r="AO14" s="213">
        <f>ROUND('Models Data'!AP51,0)</f>
        <v>4210</v>
      </c>
      <c r="AP14" s="213">
        <f>ROUND('Models Data'!AQ51,0)</f>
        <v>4103</v>
      </c>
      <c r="AQ14" s="213">
        <f>ROUND('Models Data'!AR51,0)</f>
        <v>4001</v>
      </c>
      <c r="AR14" s="212">
        <f>ROUND('Models Data'!AS51,0)</f>
        <v>3895</v>
      </c>
      <c r="AS14" s="493">
        <f>ROUND('Models Data'!AT51,0)</f>
        <v>3793</v>
      </c>
      <c r="AT14" s="213">
        <f>ROUND('Models Data'!AU51,0)</f>
        <v>3662</v>
      </c>
      <c r="AU14" s="213">
        <f>ROUND('Models Data'!AV51,0)</f>
        <v>3545</v>
      </c>
      <c r="AV14" s="370">
        <f>ROUND('Models Data'!AW51,0)</f>
        <v>3437</v>
      </c>
      <c r="AW14" s="335">
        <f>ROUND('Models Data'!AX51,0)</f>
        <v>3335</v>
      </c>
      <c r="AX14" s="253">
        <f>ROUND('Models Data'!AY51,-2)</f>
        <v>3300</v>
      </c>
      <c r="AY14" s="212">
        <f>ROUND('Models Data'!AZ51,-2)</f>
        <v>3200</v>
      </c>
      <c r="AZ14" s="212">
        <f>ROUND('Models Data'!BA51,-2)</f>
        <v>3100</v>
      </c>
      <c r="BA14" s="212">
        <f>ROUND('Models Data'!BB51,-2)</f>
        <v>3000</v>
      </c>
      <c r="BB14" s="212">
        <f>ROUND('Models Data'!BC51,-2)</f>
        <v>2900</v>
      </c>
      <c r="BC14" s="212">
        <f>ROUND('Models Data'!BD51,-2)</f>
        <v>2800</v>
      </c>
      <c r="BD14" s="212">
        <f>ROUND('Models Data'!BE51,-2)</f>
        <v>2700</v>
      </c>
      <c r="BE14" s="212">
        <f>ROUND('Models Data'!BF51,-2)</f>
        <v>2700</v>
      </c>
      <c r="BF14" s="212">
        <f>ROUND('Models Data'!BG51,-2)</f>
        <v>2600</v>
      </c>
      <c r="BG14" s="212">
        <f>ROUND('Models Data'!BH51,-2)</f>
        <v>2500</v>
      </c>
      <c r="BH14" s="212">
        <f>ROUND('Models Data'!BI51,-2)</f>
        <v>2400</v>
      </c>
      <c r="BI14" s="212">
        <f>ROUND('Models Data'!BJ51,-2)</f>
        <v>2300</v>
      </c>
      <c r="BJ14" s="212">
        <f>ROUND('Models Data'!BK51,-2)</f>
        <v>2200</v>
      </c>
      <c r="BK14" s="111">
        <f>ROUND('Models Data'!BL51,-2)</f>
        <v>2200</v>
      </c>
      <c r="BL14" s="212">
        <f>ROUND('Models Data'!BM51,-2)</f>
        <v>2100</v>
      </c>
      <c r="BM14" s="212">
        <f>ROUND('Models Data'!BN51,-2)</f>
        <v>2000</v>
      </c>
      <c r="BN14" s="212">
        <f>ROUND('Models Data'!BO51,-2)</f>
        <v>1900</v>
      </c>
      <c r="BO14" s="212">
        <f>ROUND('Models Data'!BP51,-2)</f>
        <v>1800</v>
      </c>
      <c r="BP14" s="370">
        <f>ROUND('Models Data'!BQ51,-2)</f>
        <v>1700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Data'!C72:V72</f>
        <v>n/a</v>
      </c>
      <c r="C15" s="145" t="str">
        <v>n/a</v>
      </c>
      <c r="D15" s="145" t="str">
        <v>n/a</v>
      </c>
      <c r="E15" s="146" t="str">
        <v>n/a</v>
      </c>
      <c r="F15" s="147">
        <v>6556.300999736005</v>
      </c>
      <c r="G15" s="148">
        <v>6466</v>
      </c>
      <c r="H15" s="147">
        <v>6413</v>
      </c>
      <c r="I15" s="147">
        <v>6302</v>
      </c>
      <c r="J15" s="149">
        <v>6223</v>
      </c>
      <c r="K15" s="148">
        <v>6092</v>
      </c>
      <c r="L15" s="253">
        <v>6042</v>
      </c>
      <c r="M15" s="212">
        <v>5914</v>
      </c>
      <c r="N15" s="212">
        <v>5792</v>
      </c>
      <c r="O15" s="212">
        <v>5684</v>
      </c>
      <c r="P15" s="213">
        <v>5465</v>
      </c>
      <c r="Q15" s="213">
        <v>5491</v>
      </c>
      <c r="R15" s="213">
        <v>5399</v>
      </c>
      <c r="S15" s="213">
        <v>5283</v>
      </c>
      <c r="T15" s="213">
        <v>5163</v>
      </c>
      <c r="U15" s="213">
        <v>5046</v>
      </c>
      <c r="V15" s="268">
        <f>ROUND('Models Data'!W72,0)</f>
        <v>4903</v>
      </c>
      <c r="W15" s="213">
        <f>ROUND('Models Data'!X72,0)</f>
        <v>4772</v>
      </c>
      <c r="X15" s="212">
        <f>ROUND('Models Data'!Y72,0)</f>
        <v>4639</v>
      </c>
      <c r="Y15" s="212">
        <f>ROUND('Models Data'!Z72,0)</f>
        <v>4512</v>
      </c>
      <c r="Z15" s="212">
        <f>ROUND('Models Data'!AA72,0)</f>
        <v>4382</v>
      </c>
      <c r="AA15" s="212">
        <f>ROUND('Models Data'!AB72,0)</f>
        <v>4228</v>
      </c>
      <c r="AB15" s="212">
        <f>ROUND('Models Data'!AC72,0)</f>
        <v>4109</v>
      </c>
      <c r="AC15" s="213">
        <f>ROUND('Models Data'!AD72,0)</f>
        <v>4009</v>
      </c>
      <c r="AD15" s="212">
        <f>ROUND('Models Data'!AE72,0)</f>
        <v>3917</v>
      </c>
      <c r="AE15" s="212">
        <f>ROUND('Models Data'!AF72,0)</f>
        <v>3797</v>
      </c>
      <c r="AF15" s="212">
        <f>ROUND('Models Data'!AG72,0)</f>
        <v>3689</v>
      </c>
      <c r="AG15" s="212">
        <f>ROUND('Models Data'!AH72,0)</f>
        <v>3602</v>
      </c>
      <c r="AH15" s="213">
        <f>ROUND('Models Data'!AI72,0)</f>
        <v>3518</v>
      </c>
      <c r="AI15" s="213">
        <f>ROUND('Models Data'!AJ72,0)</f>
        <v>3327</v>
      </c>
      <c r="AJ15" s="213">
        <f>ROUND('Models Data'!AK72,0)</f>
        <v>3242</v>
      </c>
      <c r="AK15" s="213">
        <f>ROUND('Models Data'!AL72,0)</f>
        <v>3182</v>
      </c>
      <c r="AL15" s="212">
        <f>ROUND('Models Data'!AM72,0)</f>
        <v>3105</v>
      </c>
      <c r="AM15" s="212">
        <f>ROUND('Models Data'!AN72,0)</f>
        <v>3037</v>
      </c>
      <c r="AN15" s="212">
        <f>ROUND('Models Data'!AO72,0)</f>
        <v>2976</v>
      </c>
      <c r="AO15" s="213">
        <f>ROUND('Models Data'!AP72,0)</f>
        <v>2899</v>
      </c>
      <c r="AP15" s="213">
        <f>ROUND('Models Data'!AQ72,0)</f>
        <v>2837</v>
      </c>
      <c r="AQ15" s="213">
        <f>ROUND('Models Data'!AR72,0)</f>
        <v>2783</v>
      </c>
      <c r="AR15" s="212">
        <f>ROUND('Models Data'!AS72,0)</f>
        <v>2732</v>
      </c>
      <c r="AS15" s="493">
        <f>ROUND('Models Data'!AT72,0)</f>
        <v>2676</v>
      </c>
      <c r="AT15" s="213">
        <f>ROUND('Models Data'!AU72,0)</f>
        <v>2609</v>
      </c>
      <c r="AU15" s="213">
        <f>ROUND('Models Data'!AV72,0)</f>
        <v>2538</v>
      </c>
      <c r="AV15" s="370">
        <f>ROUND('Models Data'!AW72,0)</f>
        <v>2473</v>
      </c>
      <c r="AW15" s="335">
        <f>ROUND('Models Data'!AX72,0)</f>
        <v>2404</v>
      </c>
      <c r="AX15" s="253">
        <f>ROUND('Models Data'!AY72,-2)</f>
        <v>2400</v>
      </c>
      <c r="AY15" s="212">
        <f>ROUND('Models Data'!AZ72,-2)</f>
        <v>2300</v>
      </c>
      <c r="AZ15" s="212">
        <f>ROUND('Models Data'!BA72,-2)</f>
        <v>2200</v>
      </c>
      <c r="BA15" s="212">
        <f>ROUND('Models Data'!BB72,-2)</f>
        <v>2200</v>
      </c>
      <c r="BB15" s="212">
        <f>ROUND('Models Data'!BC72,-2)</f>
        <v>2100</v>
      </c>
      <c r="BC15" s="212">
        <f>ROUND('Models Data'!BD72,-2)</f>
        <v>2100</v>
      </c>
      <c r="BD15" s="212">
        <f>ROUND('Models Data'!BE72,-2)</f>
        <v>2000</v>
      </c>
      <c r="BE15" s="212">
        <f>ROUND('Models Data'!BF72,-2)</f>
        <v>1900</v>
      </c>
      <c r="BF15" s="212">
        <f>ROUND('Models Data'!BG72,-2)</f>
        <v>1900</v>
      </c>
      <c r="BG15" s="212">
        <f>ROUND('Models Data'!BH72,-2)</f>
        <v>1800</v>
      </c>
      <c r="BH15" s="212">
        <f>ROUND('Models Data'!BI72,-2)</f>
        <v>1800</v>
      </c>
      <c r="BI15" s="212">
        <f>ROUND('Models Data'!BJ72,-2)</f>
        <v>1700</v>
      </c>
      <c r="BJ15" s="212">
        <f>ROUND('Models Data'!BK72,-2)</f>
        <v>1600</v>
      </c>
      <c r="BK15" s="111">
        <f>ROUND('Models Data'!BL72,-2)</f>
        <v>1600</v>
      </c>
      <c r="BL15" s="212">
        <f>ROUND('Models Data'!BM72,-2)</f>
        <v>1500</v>
      </c>
      <c r="BM15" s="212">
        <f>ROUND('Models Data'!BN72,-2)</f>
        <v>1400</v>
      </c>
      <c r="BN15" s="212">
        <f>ROUND('Models Data'!BO72,-2)</f>
        <v>1400</v>
      </c>
      <c r="BO15" s="212">
        <f>ROUND('Models Data'!BP72,-2)</f>
        <v>1300</v>
      </c>
      <c r="BP15" s="370">
        <f>ROUND('Models Data'!BQ72,-2)</f>
        <v>1200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Data'!C93:V93</f>
        <v>n/a</v>
      </c>
      <c r="C16" s="145" t="str">
        <v>n/a</v>
      </c>
      <c r="D16" s="145" t="str">
        <v>n/a</v>
      </c>
      <c r="E16" s="146" t="str">
        <v>n/a</v>
      </c>
      <c r="F16" s="147">
        <v>2483.0923925923416</v>
      </c>
      <c r="G16" s="148">
        <v>2439</v>
      </c>
      <c r="H16" s="147">
        <v>2338</v>
      </c>
      <c r="I16" s="147">
        <v>2283</v>
      </c>
      <c r="J16" s="149">
        <v>2237</v>
      </c>
      <c r="K16" s="148">
        <v>2172</v>
      </c>
      <c r="L16" s="253">
        <v>2154</v>
      </c>
      <c r="M16" s="212">
        <v>2043</v>
      </c>
      <c r="N16" s="212">
        <v>2033</v>
      </c>
      <c r="O16" s="212">
        <v>1997</v>
      </c>
      <c r="P16" s="213">
        <v>2078</v>
      </c>
      <c r="Q16" s="213">
        <v>1879</v>
      </c>
      <c r="R16" s="213">
        <v>1815</v>
      </c>
      <c r="S16" s="213">
        <v>1763</v>
      </c>
      <c r="T16" s="213">
        <v>1708</v>
      </c>
      <c r="U16" s="213">
        <v>1681</v>
      </c>
      <c r="V16" s="268">
        <f>ROUND('Models Data'!W93,0)</f>
        <v>1649</v>
      </c>
      <c r="W16" s="213">
        <f>ROUND('Models Data'!X93,0)</f>
        <v>1600</v>
      </c>
      <c r="X16" s="212">
        <f>ROUND('Models Data'!Y93,0)</f>
        <v>1584</v>
      </c>
      <c r="Y16" s="212">
        <f>ROUND('Models Data'!Z93,0)</f>
        <v>1556</v>
      </c>
      <c r="Z16" s="212">
        <f>ROUND('Models Data'!AA93,0)</f>
        <v>1546</v>
      </c>
      <c r="AA16" s="212">
        <f>ROUND('Models Data'!AB93,0)</f>
        <v>1549</v>
      </c>
      <c r="AB16" s="212">
        <f>ROUND('Models Data'!AC93,0)</f>
        <v>1520</v>
      </c>
      <c r="AC16" s="213">
        <f>ROUND('Models Data'!AD93,0)</f>
        <v>1865</v>
      </c>
      <c r="AD16" s="212">
        <f>ROUND('Models Data'!AE93,0)</f>
        <v>3718</v>
      </c>
      <c r="AE16" s="212">
        <f>ROUND('Models Data'!AF93,0)</f>
        <v>3789</v>
      </c>
      <c r="AF16" s="212">
        <f>ROUND('Models Data'!AG93,0)</f>
        <v>3874</v>
      </c>
      <c r="AG16" s="212">
        <f>ROUND('Models Data'!AH93,0)</f>
        <v>3914</v>
      </c>
      <c r="AH16" s="213">
        <f>ROUND('Models Data'!AI93,0)</f>
        <v>3967</v>
      </c>
      <c r="AI16" s="213">
        <f>ROUND('Models Data'!AJ93,0)</f>
        <v>4076</v>
      </c>
      <c r="AJ16" s="213">
        <f>ROUND('Models Data'!AK93,0)</f>
        <v>4154</v>
      </c>
      <c r="AK16" s="213">
        <f>ROUND('Models Data'!AL93,0)</f>
        <v>4293</v>
      </c>
      <c r="AL16" s="212">
        <f>ROUND('Models Data'!AM93,0)</f>
        <v>4484</v>
      </c>
      <c r="AM16" s="212">
        <f>ROUND('Models Data'!AN93,0)</f>
        <v>4839</v>
      </c>
      <c r="AN16" s="212">
        <f>ROUND('Models Data'!AO93,0)</f>
        <v>5948</v>
      </c>
      <c r="AO16" s="213">
        <f>ROUND('Models Data'!AP93,0)</f>
        <v>7595</v>
      </c>
      <c r="AP16" s="213">
        <f>ROUND('Models Data'!AQ93,0)</f>
        <v>9507</v>
      </c>
      <c r="AQ16" s="213">
        <f>ROUND('Models Data'!AR93,0)</f>
        <v>10083</v>
      </c>
      <c r="AR16" s="212">
        <f>ROUND('Models Data'!AS93,0)</f>
        <v>10692</v>
      </c>
      <c r="AS16" s="493">
        <f>ROUND('Models Data'!AT93,0)</f>
        <v>11398</v>
      </c>
      <c r="AT16" s="213">
        <f>ROUND('Models Data'!AU93,0)</f>
        <v>12085</v>
      </c>
      <c r="AU16" s="213">
        <f>ROUND('Models Data'!AV93,0)</f>
        <v>12584</v>
      </c>
      <c r="AV16" s="370">
        <f>ROUND('Models Data'!AW93,0)</f>
        <v>12990</v>
      </c>
      <c r="AW16" s="335">
        <f>ROUND('Models Data'!AX93,0)</f>
        <v>13405</v>
      </c>
      <c r="AX16" s="253">
        <f>ROUND('Models Data'!AY93,-2)</f>
        <v>13800</v>
      </c>
      <c r="AY16" s="212">
        <f>ROUND('Models Data'!AZ93,-2)</f>
        <v>14200</v>
      </c>
      <c r="AZ16" s="212">
        <f>ROUND('Models Data'!BA93,-2)</f>
        <v>14600</v>
      </c>
      <c r="BA16" s="212">
        <f>ROUND('Models Data'!BB93,-2)</f>
        <v>15000</v>
      </c>
      <c r="BB16" s="212">
        <f>ROUND('Models Data'!BC93,-2)</f>
        <v>15400</v>
      </c>
      <c r="BC16" s="212">
        <f>ROUND('Models Data'!BD93,-2)</f>
        <v>15700</v>
      </c>
      <c r="BD16" s="212">
        <f>ROUND('Models Data'!BE93,-2)</f>
        <v>16100</v>
      </c>
      <c r="BE16" s="212">
        <f>ROUND('Models Data'!BF93,-2)</f>
        <v>16400</v>
      </c>
      <c r="BF16" s="212">
        <f>ROUND('Models Data'!BG93,-2)</f>
        <v>16700</v>
      </c>
      <c r="BG16" s="212">
        <f>ROUND('Models Data'!BH93,-2)</f>
        <v>17000</v>
      </c>
      <c r="BH16" s="212">
        <f>ROUND('Models Data'!BI93,-2)</f>
        <v>17300</v>
      </c>
      <c r="BI16" s="212">
        <f>ROUND('Models Data'!BJ93,-2)</f>
        <v>17600</v>
      </c>
      <c r="BJ16" s="212">
        <f>ROUND('Models Data'!BK93,-2)</f>
        <v>17800</v>
      </c>
      <c r="BK16" s="111">
        <f>ROUND('Models Data'!BL93,-2)</f>
        <v>18100</v>
      </c>
      <c r="BL16" s="212">
        <f>ROUND('Models Data'!BM93,-2)</f>
        <v>18400</v>
      </c>
      <c r="BM16" s="212">
        <f>ROUND('Models Data'!BN93,-2)</f>
        <v>18600</v>
      </c>
      <c r="BN16" s="212">
        <f>ROUND('Models Data'!BO93,-2)</f>
        <v>18800</v>
      </c>
      <c r="BO16" s="212">
        <f>ROUND('Models Data'!BP93,-2)</f>
        <v>19000</v>
      </c>
      <c r="BP16" s="370">
        <f>ROUND('Models Data'!BQ93,-2)</f>
        <v>19300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Data'!AE114</f>
        <v>1042</v>
      </c>
      <c r="AE17" s="212">
        <f>'Models Data'!AF114</f>
        <v>1160</v>
      </c>
      <c r="AF17" s="212">
        <f>ROUND('Models Data'!AG114,0)</f>
        <v>1264</v>
      </c>
      <c r="AG17" s="212">
        <f>ROUND('Models Data'!AH114,0)</f>
        <v>1335</v>
      </c>
      <c r="AH17" s="213">
        <f>ROUND('Models Data'!AI114,0)</f>
        <v>1408</v>
      </c>
      <c r="AI17" s="213">
        <f>ROUND('Models Data'!AJ114,0)</f>
        <v>1487</v>
      </c>
      <c r="AJ17" s="213">
        <f>ROUND('Models Data'!AK114,0)</f>
        <v>1576</v>
      </c>
      <c r="AK17" s="213">
        <f>ROUND('Models Data'!AL114,0)</f>
        <v>1717</v>
      </c>
      <c r="AL17" s="212">
        <f>ROUND('Models Data'!AM114,0)</f>
        <v>1860</v>
      </c>
      <c r="AM17" s="212">
        <f>ROUND('Models Data'!AN114,0)</f>
        <v>1999</v>
      </c>
      <c r="AN17" s="212">
        <f>ROUND('Models Data'!AO114,0)</f>
        <v>2316</v>
      </c>
      <c r="AO17" s="213">
        <f>ROUND('Models Data'!AP114,0)</f>
        <v>2516</v>
      </c>
      <c r="AP17" s="213">
        <f>ROUND('Models Data'!AQ114,0)</f>
        <v>2748</v>
      </c>
      <c r="AQ17" s="213">
        <f>ROUND('Models Data'!AR114,0)</f>
        <v>2951</v>
      </c>
      <c r="AR17" s="212">
        <f>ROUND('Models Data'!AS114,0)</f>
        <v>3102</v>
      </c>
      <c r="AS17" s="493">
        <f>ROUND('Models Data'!AT114,0)</f>
        <v>3243</v>
      </c>
      <c r="AT17" s="213">
        <f>ROUND('Models Data'!AU114,0)</f>
        <v>3400</v>
      </c>
      <c r="AU17" s="213">
        <f>ROUND('Models Data'!AV114,0)</f>
        <v>3589</v>
      </c>
      <c r="AV17" s="370">
        <f>ROUND('Models Data'!AW114,0)</f>
        <v>3894</v>
      </c>
      <c r="AW17" s="335">
        <f>ROUND('Models Data'!AX114,0)</f>
        <v>4324</v>
      </c>
      <c r="AX17" s="253">
        <f>ROUND('Models Data'!AY114,-2)</f>
        <v>4500</v>
      </c>
      <c r="AY17" s="212">
        <f>ROUND('Models Data'!AZ114,-2)</f>
        <v>4700</v>
      </c>
      <c r="AZ17" s="212">
        <f>ROUND('Models Data'!BA114,-2)</f>
        <v>5000</v>
      </c>
      <c r="BA17" s="212">
        <f>ROUND('Models Data'!BB114,-2)</f>
        <v>5200</v>
      </c>
      <c r="BB17" s="212">
        <f>ROUND('Models Data'!BC114,-2)</f>
        <v>5400</v>
      </c>
      <c r="BC17" s="212">
        <f>ROUND('Models Data'!BD114,-2)</f>
        <v>5600</v>
      </c>
      <c r="BD17" s="212">
        <f>ROUND('Models Data'!BE114,-2)</f>
        <v>5800</v>
      </c>
      <c r="BE17" s="212">
        <f>ROUND('Models Data'!BF114,-2)</f>
        <v>6000</v>
      </c>
      <c r="BF17" s="212">
        <f>ROUND('Models Data'!BG114,-2)</f>
        <v>6200</v>
      </c>
      <c r="BG17" s="212">
        <f>ROUND('Models Data'!BH114,-2)</f>
        <v>6400</v>
      </c>
      <c r="BH17" s="212">
        <f>ROUND('Models Data'!BI114,-2)</f>
        <v>6600</v>
      </c>
      <c r="BI17" s="212">
        <f>ROUND('Models Data'!BJ114,-2)</f>
        <v>6800</v>
      </c>
      <c r="BJ17" s="212">
        <f>ROUND('Models Data'!BK114,-2)</f>
        <v>7000</v>
      </c>
      <c r="BK17" s="111">
        <f>ROUND('Models Data'!BL114,-2)</f>
        <v>7200</v>
      </c>
      <c r="BL17" s="212">
        <f>ROUND('Models Data'!BM114,-2)</f>
        <v>7400</v>
      </c>
      <c r="BM17" s="212">
        <f>ROUND('Models Data'!BN114,-2)</f>
        <v>7600</v>
      </c>
      <c r="BN17" s="212">
        <f>ROUND('Models Data'!BO114,-2)</f>
        <v>7800</v>
      </c>
      <c r="BO17" s="212">
        <f>ROUND('Models Data'!BP114,-2)</f>
        <v>7900</v>
      </c>
      <c r="BP17" s="370">
        <f>ROUND('Models Data'!BQ114,-2)</f>
        <v>8100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Data'!AE135</f>
        <v>3291</v>
      </c>
      <c r="AE18" s="212">
        <f>'Models Data'!AF135</f>
        <v>3326</v>
      </c>
      <c r="AF18" s="212">
        <f>ROUND('Models Data'!AG135,0)</f>
        <v>3341</v>
      </c>
      <c r="AG18" s="212">
        <f>ROUND('Models Data'!AH135,0)</f>
        <v>3356</v>
      </c>
      <c r="AH18" s="213">
        <f>ROUND('Models Data'!AI135,0)</f>
        <v>3391</v>
      </c>
      <c r="AI18" s="213">
        <f>ROUND('Models Data'!AJ135,0)</f>
        <v>3403</v>
      </c>
      <c r="AJ18" s="213">
        <f>ROUND('Models Data'!AK135,0)</f>
        <v>3413</v>
      </c>
      <c r="AK18" s="213">
        <f>ROUND('Models Data'!AL135,0)</f>
        <v>3418</v>
      </c>
      <c r="AL18" s="212">
        <f>ROUND('Models Data'!AM135,0)</f>
        <v>3441</v>
      </c>
      <c r="AM18" s="212">
        <f>ROUND('Models Data'!AN135,0)</f>
        <v>3459</v>
      </c>
      <c r="AN18" s="212">
        <f>ROUND('Models Data'!AO135,0)</f>
        <v>3520</v>
      </c>
      <c r="AO18" s="213">
        <f>ROUND('Models Data'!AP135,0)</f>
        <v>3617</v>
      </c>
      <c r="AP18" s="213">
        <f>ROUND('Models Data'!AQ135,0)</f>
        <v>3680</v>
      </c>
      <c r="AQ18" s="213">
        <f>ROUND('Models Data'!AR135,0)</f>
        <v>3747</v>
      </c>
      <c r="AR18" s="212">
        <f>ROUND('Models Data'!AS135,0)</f>
        <v>3796</v>
      </c>
      <c r="AS18" s="493">
        <f>ROUND('Models Data'!AT135,0)</f>
        <v>3850</v>
      </c>
      <c r="AT18" s="213">
        <f>ROUND('Models Data'!AU135,0)</f>
        <v>3922</v>
      </c>
      <c r="AU18" s="213">
        <f>ROUND('Models Data'!AV135,0)</f>
        <v>3978</v>
      </c>
      <c r="AV18" s="370">
        <f>ROUND('Models Data'!AW135,0)</f>
        <v>4057</v>
      </c>
      <c r="AW18" s="335">
        <f>ROUND('Models Data'!AX135,0)</f>
        <v>4141</v>
      </c>
      <c r="AX18" s="253">
        <f>ROUND('Models Data'!AY135,-2)</f>
        <v>4200</v>
      </c>
      <c r="AY18" s="212">
        <f>ROUND('Models Data'!AZ135,-2)</f>
        <v>4200</v>
      </c>
      <c r="AZ18" s="212">
        <f>ROUND('Models Data'!BA135,-2)</f>
        <v>4300</v>
      </c>
      <c r="BA18" s="212">
        <f>ROUND('Models Data'!BB135,-2)</f>
        <v>4300</v>
      </c>
      <c r="BB18" s="212">
        <f>ROUND('Models Data'!BC135,-2)</f>
        <v>4400</v>
      </c>
      <c r="BC18" s="212">
        <f>ROUND('Models Data'!BD135,-2)</f>
        <v>4400</v>
      </c>
      <c r="BD18" s="212">
        <f>ROUND('Models Data'!BE135,-2)</f>
        <v>4500</v>
      </c>
      <c r="BE18" s="212">
        <f>ROUND('Models Data'!BF135,-2)</f>
        <v>4600</v>
      </c>
      <c r="BF18" s="212">
        <f>ROUND('Models Data'!BG135,-2)</f>
        <v>4600</v>
      </c>
      <c r="BG18" s="212">
        <f>ROUND('Models Data'!BH135,-2)</f>
        <v>4700</v>
      </c>
      <c r="BH18" s="212">
        <f>ROUND('Models Data'!BI135,-2)</f>
        <v>4700</v>
      </c>
      <c r="BI18" s="212">
        <f>ROUND('Models Data'!BJ135,-2)</f>
        <v>4700</v>
      </c>
      <c r="BJ18" s="212">
        <f>ROUND('Models Data'!BK135,-2)</f>
        <v>4800</v>
      </c>
      <c r="BK18" s="111">
        <f>ROUND('Models Data'!BL135,-2)</f>
        <v>4800</v>
      </c>
      <c r="BL18" s="212">
        <f>ROUND('Models Data'!BM135,-2)</f>
        <v>4900</v>
      </c>
      <c r="BM18" s="212">
        <f>ROUND('Models Data'!BN135,-2)</f>
        <v>4900</v>
      </c>
      <c r="BN18" s="212">
        <f>ROUND('Models Data'!BO135,-2)</f>
        <v>4900</v>
      </c>
      <c r="BO18" s="212">
        <f>ROUND('Models Data'!BP135,-2)</f>
        <v>5000</v>
      </c>
      <c r="BP18" s="370">
        <f>ROUND('Models Data'!BQ135,-2)</f>
        <v>5000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Data'!C156:V156</f>
        <v>n/a</v>
      </c>
      <c r="C19" s="151" t="str">
        <v>n/a</v>
      </c>
      <c r="D19" s="151" t="str">
        <v>n/a</v>
      </c>
      <c r="E19" s="151" t="str">
        <v>n/a</v>
      </c>
      <c r="F19" s="152">
        <v>22272.930502914311</v>
      </c>
      <c r="G19" s="153">
        <v>21738</v>
      </c>
      <c r="H19" s="152">
        <v>21233</v>
      </c>
      <c r="I19" s="152">
        <v>20613</v>
      </c>
      <c r="J19" s="151">
        <v>20113</v>
      </c>
      <c r="K19" s="152">
        <v>19575</v>
      </c>
      <c r="L19" s="247">
        <v>19193</v>
      </c>
      <c r="M19" s="2">
        <v>18547</v>
      </c>
      <c r="N19" s="2">
        <v>18115</v>
      </c>
      <c r="O19" s="2">
        <v>17662</v>
      </c>
      <c r="P19" s="209">
        <v>17233</v>
      </c>
      <c r="Q19" s="209">
        <v>16746</v>
      </c>
      <c r="R19" s="209">
        <v>16267</v>
      </c>
      <c r="S19" s="215">
        <v>15747</v>
      </c>
      <c r="T19" s="214">
        <v>15259</v>
      </c>
      <c r="U19" s="209">
        <v>14823</v>
      </c>
      <c r="V19" s="269">
        <f>ROUND('Models Data'!W156,0)</f>
        <v>14359</v>
      </c>
      <c r="W19" s="214">
        <f>ROUND('Models Data'!X156,0)</f>
        <v>13903</v>
      </c>
      <c r="X19" s="2">
        <f>ROUND('Models Data'!Y156,0)</f>
        <v>13429</v>
      </c>
      <c r="Y19" s="2">
        <f>ROUND('Models Data'!Z156,0)</f>
        <v>13001</v>
      </c>
      <c r="Z19" s="2">
        <f>ROUND('Models Data'!AA156,0)</f>
        <v>12601</v>
      </c>
      <c r="AA19" s="2">
        <f>ROUND('Models Data'!AB156,0)</f>
        <v>12211</v>
      </c>
      <c r="AB19" s="2">
        <f>ROUND('Models Data'!AC156,0)</f>
        <v>11852</v>
      </c>
      <c r="AC19" s="209">
        <f>ROUND('Models Data'!AD156,0)</f>
        <v>11890</v>
      </c>
      <c r="AD19" s="2">
        <f>ROUND('Models Data'!AE156,0)</f>
        <v>13441</v>
      </c>
      <c r="AE19" s="2">
        <f>ROUND('Models Data'!AF156,0)</f>
        <v>13189</v>
      </c>
      <c r="AF19" s="2">
        <f>ROUND('Models Data'!AG156,0)</f>
        <v>12940</v>
      </c>
      <c r="AG19" s="2">
        <f>ROUND('Models Data'!AH156,0)</f>
        <v>12720</v>
      </c>
      <c r="AH19" s="209">
        <f>ROUND('Models Data'!AI156,0)</f>
        <v>12524</v>
      </c>
      <c r="AI19" s="209">
        <f>ROUND('Models Data'!AJ156,0)</f>
        <v>12284</v>
      </c>
      <c r="AJ19" s="209">
        <f>ROUND('Models Data'!AK156,0)</f>
        <v>12148</v>
      </c>
      <c r="AK19" s="209">
        <f>ROUND('Models Data'!AL156,0)</f>
        <v>12087</v>
      </c>
      <c r="AL19" s="2">
        <f>ROUND('Models Data'!AM156,0)</f>
        <v>12100</v>
      </c>
      <c r="AM19" s="2">
        <f>ROUND('Models Data'!AN156,0)</f>
        <v>12263</v>
      </c>
      <c r="AN19" s="2">
        <f>ROUND('Models Data'!AO156,0)</f>
        <v>13225</v>
      </c>
      <c r="AO19" s="2">
        <f>ROUND('Models Data'!AP156,0)</f>
        <v>14770</v>
      </c>
      <c r="AP19" s="2">
        <f>ROUND('Models Data'!AQ156,0)</f>
        <v>16559</v>
      </c>
      <c r="AQ19" s="209">
        <f>ROUND('Models Data'!AR156,0)</f>
        <v>17057</v>
      </c>
      <c r="AR19" s="2">
        <f>ROUND('Models Data'!AS156,0)</f>
        <v>17568</v>
      </c>
      <c r="AS19" s="462">
        <f>ROUND('Models Data'!AT156,0)</f>
        <v>18124</v>
      </c>
      <c r="AT19" s="209">
        <f>ROUND('Models Data'!AU156,0)</f>
        <v>18697</v>
      </c>
      <c r="AU19" s="209">
        <f>ROUND('Models Data'!AV156,0)</f>
        <v>19080</v>
      </c>
      <c r="AV19" s="342">
        <f>ROUND('Models Data'!AW156,0)</f>
        <v>19399</v>
      </c>
      <c r="AW19" s="349">
        <f>ROUND('Models Data'!AX156,0)</f>
        <v>19806</v>
      </c>
      <c r="AX19" s="247">
        <f>ROUND('Models Data'!AY156,-2)</f>
        <v>20100</v>
      </c>
      <c r="AY19" s="2">
        <f>ROUND('Models Data'!AZ156,-2)</f>
        <v>20400</v>
      </c>
      <c r="AZ19" s="2">
        <f>ROUND('Models Data'!BA156,-2)</f>
        <v>20800</v>
      </c>
      <c r="BA19" s="2">
        <f>ROUND('Models Data'!BB156,-2)</f>
        <v>21100</v>
      </c>
      <c r="BB19" s="2">
        <f>ROUND('Models Data'!BC156,-2)</f>
        <v>21400</v>
      </c>
      <c r="BC19" s="2">
        <f>ROUND('Models Data'!BD156,-2)</f>
        <v>21600</v>
      </c>
      <c r="BD19" s="2">
        <f>ROUND('Models Data'!BE156,-2)</f>
        <v>21900</v>
      </c>
      <c r="BE19" s="2">
        <f>ROUND('Models Data'!BF156,-2)</f>
        <v>22200</v>
      </c>
      <c r="BF19" s="2">
        <f>ROUND('Models Data'!BG156,-2)</f>
        <v>22400</v>
      </c>
      <c r="BG19" s="2">
        <f>ROUND('Models Data'!BH156,-2)</f>
        <v>22600</v>
      </c>
      <c r="BH19" s="2">
        <f>ROUND('Models Data'!BI156,-2)</f>
        <v>22800</v>
      </c>
      <c r="BI19" s="2">
        <f>ROUND('Models Data'!BJ156,-2)</f>
        <v>23000</v>
      </c>
      <c r="BJ19" s="2">
        <f>ROUND('Models Data'!BK156,-2)</f>
        <v>23200</v>
      </c>
      <c r="BK19" s="121">
        <f>ROUND('Models Data'!BL156,-2)</f>
        <v>23400</v>
      </c>
      <c r="BL19" s="2">
        <f>ROUND('Models Data'!BM156,-2)</f>
        <v>23600</v>
      </c>
      <c r="BM19" s="2">
        <f>ROUND('Models Data'!BN156,-2)</f>
        <v>23700</v>
      </c>
      <c r="BN19" s="2">
        <f>ROUND('Models Data'!BO156,-2)</f>
        <v>23900</v>
      </c>
      <c r="BO19" s="2">
        <f>ROUND('Models Data'!BP156,-2)</f>
        <v>24000</v>
      </c>
      <c r="BP19" s="342">
        <f>ROUND('Models Data'!BQ156,-2)</f>
        <v>24100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371"/>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372"/>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Data'!C177:V177</f>
        <v>n/a</v>
      </c>
      <c r="C22" s="145" t="str">
        <v>n/a</v>
      </c>
      <c r="D22" s="145" t="str">
        <v>n/a</v>
      </c>
      <c r="E22" s="146" t="str">
        <v>n/a</v>
      </c>
      <c r="F22" s="147">
        <v>12672.712985885606</v>
      </c>
      <c r="G22" s="148">
        <v>12453</v>
      </c>
      <c r="H22" s="147">
        <v>12246</v>
      </c>
      <c r="I22" s="147">
        <v>11959</v>
      </c>
      <c r="J22" s="149">
        <v>11702</v>
      </c>
      <c r="K22" s="148">
        <v>11406</v>
      </c>
      <c r="L22" s="253">
        <v>11135</v>
      </c>
      <c r="M22" s="212">
        <v>10875</v>
      </c>
      <c r="N22" s="212">
        <v>10635</v>
      </c>
      <c r="O22" s="212">
        <v>10387</v>
      </c>
      <c r="P22" s="213">
        <v>10018</v>
      </c>
      <c r="Q22" s="213">
        <v>9940</v>
      </c>
      <c r="R22" s="213">
        <v>9707</v>
      </c>
      <c r="S22" s="213">
        <v>9400</v>
      </c>
      <c r="T22" s="213">
        <v>9130</v>
      </c>
      <c r="U22" s="213">
        <v>8869</v>
      </c>
      <c r="V22" s="268">
        <f>ROUND('Models Data'!W177,0)</f>
        <v>8537</v>
      </c>
      <c r="W22" s="213">
        <f>ROUND('Models Data'!X177,0)</f>
        <v>8267</v>
      </c>
      <c r="X22" s="212">
        <f>ROUND('Models Data'!Y177,0)</f>
        <v>7969</v>
      </c>
      <c r="Y22" s="212">
        <f>ROUND('Models Data'!Z177,0)</f>
        <v>7734</v>
      </c>
      <c r="Z22" s="212">
        <f>ROUND('Models Data'!AA177,0)</f>
        <v>7472</v>
      </c>
      <c r="AA22" s="212">
        <f>ROUND('Models Data'!AB177,0)</f>
        <v>7171</v>
      </c>
      <c r="AB22" s="212">
        <f>ROUND('Models Data'!AC177,0)</f>
        <v>6902</v>
      </c>
      <c r="AC22" s="213">
        <f>ROUND('Models Data'!AD177,0)</f>
        <v>6676</v>
      </c>
      <c r="AD22" s="212">
        <f>ROUND('Models Data'!AE177,0)</f>
        <v>6505</v>
      </c>
      <c r="AE22" s="212">
        <f>ROUND('Models Data'!AF177,0)</f>
        <v>6257</v>
      </c>
      <c r="AF22" s="212">
        <f>ROUND('Models Data'!AG177,0)</f>
        <v>6026</v>
      </c>
      <c r="AG22" s="212">
        <f>ROUND('Models Data'!AH177,0)</f>
        <v>5839</v>
      </c>
      <c r="AH22" s="213">
        <f>ROUND('Models Data'!AI177,0)</f>
        <v>5638</v>
      </c>
      <c r="AI22" s="213">
        <f>ROUND('Models Data'!AJ177,0)</f>
        <v>5309</v>
      </c>
      <c r="AJ22" s="213">
        <f>ROUND('Models Data'!AK177,0)</f>
        <v>5131</v>
      </c>
      <c r="AK22" s="213">
        <f>ROUND('Models Data'!AL177,0)</f>
        <v>4925</v>
      </c>
      <c r="AL22" s="212">
        <f>ROUND('Models Data'!AM177,0)</f>
        <v>4774</v>
      </c>
      <c r="AM22" s="212">
        <f>ROUND('Models Data'!AN177,0)</f>
        <v>4616</v>
      </c>
      <c r="AN22" s="212">
        <f>ROUND('Models Data'!AO177,0)</f>
        <v>4461</v>
      </c>
      <c r="AO22" s="213">
        <f>ROUND('Models Data'!AP177,0)</f>
        <v>4314</v>
      </c>
      <c r="AP22" s="213">
        <f>ROUND('Models Data'!AQ177,0)</f>
        <v>4164</v>
      </c>
      <c r="AQ22" s="213">
        <f>ROUND('Models Data'!AR177,0)</f>
        <v>4042</v>
      </c>
      <c r="AR22" s="212">
        <f>ROUND('Models Data'!AS177,0)</f>
        <v>3900</v>
      </c>
      <c r="AS22" s="493">
        <f>ROUND('Models Data'!AT177,0)</f>
        <v>3749</v>
      </c>
      <c r="AT22" s="213">
        <f>ROUND('Models Data'!AU177,0)</f>
        <v>3597</v>
      </c>
      <c r="AU22" s="213">
        <f>ROUND('Models Data'!AV177,0)</f>
        <v>3464</v>
      </c>
      <c r="AV22" s="370">
        <f>ROUND('Models Data'!AW177,0)</f>
        <v>3328</v>
      </c>
      <c r="AW22" s="335">
        <f>ROUND('Models Data'!AX177,0)</f>
        <v>3216</v>
      </c>
      <c r="AX22" s="253">
        <f>ROUND('Models Data'!AY177,-2)</f>
        <v>3100</v>
      </c>
      <c r="AY22" s="212">
        <f>ROUND('Models Data'!AZ177,-2)</f>
        <v>3000</v>
      </c>
      <c r="AZ22" s="212">
        <f>ROUND('Models Data'!BA177,-2)</f>
        <v>2900</v>
      </c>
      <c r="BA22" s="212">
        <f>ROUND('Models Data'!BB177,-2)</f>
        <v>2800</v>
      </c>
      <c r="BB22" s="212">
        <f>ROUND('Models Data'!BC177,-2)</f>
        <v>2700</v>
      </c>
      <c r="BC22" s="212">
        <f>ROUND('Models Data'!BD177,-2)</f>
        <v>2600</v>
      </c>
      <c r="BD22" s="212">
        <f>ROUND('Models Data'!BE177,-2)</f>
        <v>2500</v>
      </c>
      <c r="BE22" s="212">
        <f>ROUND('Models Data'!BF177,-2)</f>
        <v>2400</v>
      </c>
      <c r="BF22" s="212">
        <f>ROUND('Models Data'!BG177,-2)</f>
        <v>2300</v>
      </c>
      <c r="BG22" s="212">
        <f>ROUND('Models Data'!BH177,-2)</f>
        <v>2200</v>
      </c>
      <c r="BH22" s="212">
        <f>ROUND('Models Data'!BI177,-2)</f>
        <v>2100</v>
      </c>
      <c r="BI22" s="212">
        <f>ROUND('Models Data'!BJ177,-2)</f>
        <v>2000</v>
      </c>
      <c r="BJ22" s="212">
        <f>ROUND('Models Data'!BK177,-2)</f>
        <v>2000</v>
      </c>
      <c r="BK22" s="111">
        <f>ROUND('Models Data'!BL177,-2)</f>
        <v>1900</v>
      </c>
      <c r="BL22" s="212">
        <f>ROUND('Models Data'!BM177,-2)</f>
        <v>1800</v>
      </c>
      <c r="BM22" s="212">
        <f>ROUND('Models Data'!BN177,-2)</f>
        <v>1700</v>
      </c>
      <c r="BN22" s="212">
        <f>ROUND('Models Data'!BO177,-2)</f>
        <v>1700</v>
      </c>
      <c r="BO22" s="212">
        <f>ROUND('Models Data'!BP177,-2)</f>
        <v>1600</v>
      </c>
      <c r="BP22" s="370">
        <f>ROUND('Models Data'!BQ177,-2)</f>
        <v>1500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Data'!C198:V198</f>
        <v>n/a</v>
      </c>
      <c r="C23" s="145" t="str">
        <v>n/a</v>
      </c>
      <c r="D23" s="145" t="str">
        <v>n/a</v>
      </c>
      <c r="E23" s="146" t="str">
        <v>n/a</v>
      </c>
      <c r="F23" s="147">
        <v>9076.4014011003583</v>
      </c>
      <c r="G23" s="148">
        <v>9046</v>
      </c>
      <c r="H23" s="147">
        <v>9050</v>
      </c>
      <c r="I23" s="147">
        <v>9093</v>
      </c>
      <c r="J23" s="149">
        <v>9129</v>
      </c>
      <c r="K23" s="148">
        <v>9164</v>
      </c>
      <c r="L23" s="253">
        <v>9141</v>
      </c>
      <c r="M23" s="212">
        <v>9096</v>
      </c>
      <c r="N23" s="212">
        <v>9052</v>
      </c>
      <c r="O23" s="212">
        <v>8940</v>
      </c>
      <c r="P23" s="213">
        <v>8859</v>
      </c>
      <c r="Q23" s="213">
        <v>8796</v>
      </c>
      <c r="R23" s="213">
        <v>8646</v>
      </c>
      <c r="S23" s="213">
        <v>8482</v>
      </c>
      <c r="T23" s="213">
        <v>8342</v>
      </c>
      <c r="U23" s="213">
        <v>8197</v>
      </c>
      <c r="V23" s="268">
        <f>ROUND('Models Data'!W198,0)</f>
        <v>8043</v>
      </c>
      <c r="W23" s="213">
        <f>ROUND('Models Data'!X198,0)</f>
        <v>7842</v>
      </c>
      <c r="X23" s="212">
        <f>ROUND('Models Data'!Y198,0)</f>
        <v>7687</v>
      </c>
      <c r="Y23" s="212">
        <f>ROUND('Models Data'!Z198,0)</f>
        <v>7455</v>
      </c>
      <c r="Z23" s="212">
        <f>ROUND('Models Data'!AA198,0)</f>
        <v>7256</v>
      </c>
      <c r="AA23" s="212">
        <f>ROUND('Models Data'!AB198,0)</f>
        <v>7064</v>
      </c>
      <c r="AB23" s="212">
        <f>ROUND('Models Data'!AC198,0)</f>
        <v>6883</v>
      </c>
      <c r="AC23" s="213">
        <f>ROUND('Models Data'!AD198,0)</f>
        <v>6656</v>
      </c>
      <c r="AD23" s="212">
        <f>ROUND('Models Data'!AE198,0)</f>
        <v>6423</v>
      </c>
      <c r="AE23" s="212">
        <f>ROUND('Models Data'!AF198,0)</f>
        <v>6154</v>
      </c>
      <c r="AF23" s="212">
        <f>ROUND('Models Data'!AG198,0)</f>
        <v>5905</v>
      </c>
      <c r="AG23" s="212">
        <f>ROUND('Models Data'!AH198,0)</f>
        <v>5676</v>
      </c>
      <c r="AH23" s="213">
        <f>ROUND('Models Data'!AI198,0)</f>
        <v>5462</v>
      </c>
      <c r="AI23" s="213">
        <f>ROUND('Models Data'!AJ198,0)</f>
        <v>5218</v>
      </c>
      <c r="AJ23" s="213">
        <f>ROUND('Models Data'!AK198,0)</f>
        <v>5036</v>
      </c>
      <c r="AK23" s="213">
        <f>ROUND('Models Data'!AL198,0)</f>
        <v>4779</v>
      </c>
      <c r="AL23" s="212">
        <f>ROUND('Models Data'!AM198,0)</f>
        <v>4604</v>
      </c>
      <c r="AM23" s="212">
        <f>ROUND('Models Data'!AN198,0)</f>
        <v>4383</v>
      </c>
      <c r="AN23" s="212">
        <f>ROUND('Models Data'!AO198,0)</f>
        <v>4141</v>
      </c>
      <c r="AO23" s="213">
        <f>ROUND('Models Data'!AP198,0)</f>
        <v>3920</v>
      </c>
      <c r="AP23" s="213">
        <f>ROUND('Models Data'!AQ198,0)</f>
        <v>3728</v>
      </c>
      <c r="AQ23" s="213">
        <f>ROUND('Models Data'!AR198,0)</f>
        <v>3566</v>
      </c>
      <c r="AR23" s="212">
        <f>ROUND('Models Data'!AS198,0)</f>
        <v>3378</v>
      </c>
      <c r="AS23" s="493">
        <f>ROUND('Models Data'!AT198,0)</f>
        <v>3187</v>
      </c>
      <c r="AT23" s="213">
        <f>ROUND('Models Data'!AU198,0)</f>
        <v>3044</v>
      </c>
      <c r="AU23" s="213">
        <f>ROUND('Models Data'!AV198,0)</f>
        <v>2891</v>
      </c>
      <c r="AV23" s="370">
        <f>ROUND('Models Data'!AW198,0)</f>
        <v>2732</v>
      </c>
      <c r="AW23" s="335">
        <f>ROUND('Models Data'!AX198,0)</f>
        <v>2626</v>
      </c>
      <c r="AX23" s="253">
        <f>ROUND('Models Data'!AY198,-2)</f>
        <v>2500</v>
      </c>
      <c r="AY23" s="212">
        <f>ROUND('Models Data'!AZ198,-2)</f>
        <v>2400</v>
      </c>
      <c r="AZ23" s="212">
        <f>ROUND('Models Data'!BA198,-2)</f>
        <v>2300</v>
      </c>
      <c r="BA23" s="212">
        <f>ROUND('Models Data'!BB198,-2)</f>
        <v>2200</v>
      </c>
      <c r="BB23" s="212">
        <f>ROUND('Models Data'!BC198,-2)</f>
        <v>2100</v>
      </c>
      <c r="BC23" s="212">
        <f>ROUND('Models Data'!BD198,-2)</f>
        <v>2000</v>
      </c>
      <c r="BD23" s="212">
        <f>ROUND('Models Data'!BE198,-2)</f>
        <v>1900</v>
      </c>
      <c r="BE23" s="212">
        <f>ROUND('Models Data'!BF198,-2)</f>
        <v>1900</v>
      </c>
      <c r="BF23" s="212">
        <f>ROUND('Models Data'!BG198,-2)</f>
        <v>1800</v>
      </c>
      <c r="BG23" s="212">
        <f>ROUND('Models Data'!BH198,-2)</f>
        <v>1800</v>
      </c>
      <c r="BH23" s="212">
        <f>ROUND('Models Data'!BI198,-2)</f>
        <v>1700</v>
      </c>
      <c r="BI23" s="212">
        <f>ROUND('Models Data'!BJ198,-2)</f>
        <v>1700</v>
      </c>
      <c r="BJ23" s="212">
        <f>ROUND('Models Data'!BK198,-2)</f>
        <v>1600</v>
      </c>
      <c r="BK23" s="111">
        <f>ROUND('Models Data'!BL198,-2)</f>
        <v>1600</v>
      </c>
      <c r="BL23" s="212">
        <f>ROUND('Models Data'!BM198,-2)</f>
        <v>1600</v>
      </c>
      <c r="BM23" s="212">
        <f>ROUND('Models Data'!BN198,-2)</f>
        <v>1600</v>
      </c>
      <c r="BN23" s="212">
        <f>ROUND('Models Data'!BO198,-2)</f>
        <v>1500</v>
      </c>
      <c r="BO23" s="212">
        <f>ROUND('Models Data'!BP198,-2)</f>
        <v>1500</v>
      </c>
      <c r="BP23" s="370">
        <f>ROUND('Models Data'!BQ198,-2)</f>
        <v>1500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Data'!C219:V219</f>
        <v>n/a</v>
      </c>
      <c r="C24" s="145" t="str">
        <v>n/a</v>
      </c>
      <c r="D24" s="145" t="str">
        <v>n/a</v>
      </c>
      <c r="E24" s="146" t="str">
        <v>n/a</v>
      </c>
      <c r="F24" s="147">
        <v>17</v>
      </c>
      <c r="G24" s="148">
        <v>15</v>
      </c>
      <c r="H24" s="147">
        <v>12</v>
      </c>
      <c r="I24" s="147">
        <v>12</v>
      </c>
      <c r="J24" s="149">
        <v>10</v>
      </c>
      <c r="K24" s="148">
        <v>7</v>
      </c>
      <c r="L24" s="253">
        <v>6</v>
      </c>
      <c r="M24" s="212">
        <v>8</v>
      </c>
      <c r="N24" s="212">
        <v>8</v>
      </c>
      <c r="O24" s="212">
        <v>9</v>
      </c>
      <c r="P24" s="213">
        <v>12</v>
      </c>
      <c r="Q24" s="213">
        <v>7</v>
      </c>
      <c r="R24" s="213">
        <v>12</v>
      </c>
      <c r="S24" s="213">
        <v>16</v>
      </c>
      <c r="T24" s="213">
        <v>14</v>
      </c>
      <c r="U24" s="213">
        <v>13</v>
      </c>
      <c r="V24" s="268">
        <f>ROUND('Models Data'!W219,0)</f>
        <v>13</v>
      </c>
      <c r="W24" s="213">
        <f>ROUND('Models Data'!X219,0)</f>
        <v>13</v>
      </c>
      <c r="X24" s="212">
        <f>ROUND('Models Data'!Y219,0)</f>
        <v>14</v>
      </c>
      <c r="Y24" s="212">
        <f>ROUND('Models Data'!Z219,0)</f>
        <v>13</v>
      </c>
      <c r="Z24" s="212">
        <f>ROUND('Models Data'!AA219,0)</f>
        <v>12</v>
      </c>
      <c r="AA24" s="212">
        <f>ROUND('Models Data'!AB219,0)</f>
        <v>13</v>
      </c>
      <c r="AB24" s="212">
        <f>ROUND('Models Data'!AC219,0)</f>
        <v>14</v>
      </c>
      <c r="AC24" s="213">
        <f>ROUND('Models Data'!AD219,0)</f>
        <v>16</v>
      </c>
      <c r="AD24" s="212">
        <f>ROUND('Models Data'!AE219,0)</f>
        <v>12</v>
      </c>
      <c r="AE24" s="212">
        <f>ROUND('Models Data'!AF219,0)</f>
        <v>10</v>
      </c>
      <c r="AF24" s="212">
        <f>ROUND('Models Data'!AG219,0)</f>
        <v>10</v>
      </c>
      <c r="AG24" s="212">
        <f>ROUND('Models Data'!AH219,0)</f>
        <v>10</v>
      </c>
      <c r="AH24" s="213">
        <f>ROUND('Models Data'!AI219,0)</f>
        <v>9</v>
      </c>
      <c r="AI24" s="213">
        <f>ROUND('Models Data'!AJ219,0)</f>
        <v>9</v>
      </c>
      <c r="AJ24" s="213">
        <f>ROUND('Models Data'!AK219,0)</f>
        <v>8</v>
      </c>
      <c r="AK24" s="213">
        <f>ROUND('Models Data'!AL219,0)</f>
        <v>6</v>
      </c>
      <c r="AL24" s="212">
        <f>ROUND('Models Data'!AM219,0)</f>
        <v>6</v>
      </c>
      <c r="AM24" s="212">
        <f>ROUND('Models Data'!AN219,0)</f>
        <v>9</v>
      </c>
      <c r="AN24" s="212">
        <f>ROUND('Models Data'!AO219,0)</f>
        <v>10</v>
      </c>
      <c r="AO24" s="213">
        <f>ROUND('Models Data'!AP219,0)</f>
        <v>12</v>
      </c>
      <c r="AP24" s="213">
        <f>ROUND('Models Data'!AQ219,0)</f>
        <v>9</v>
      </c>
      <c r="AQ24" s="213">
        <f>ROUND('Models Data'!AR219,0)</f>
        <v>8</v>
      </c>
      <c r="AR24" s="212">
        <f>ROUND('Models Data'!AS219,0)</f>
        <v>11</v>
      </c>
      <c r="AS24" s="493">
        <f>ROUND('Models Data'!AT219,0)</f>
        <v>10</v>
      </c>
      <c r="AT24" s="213">
        <f>ROUND('Models Data'!AU219,0)</f>
        <v>11</v>
      </c>
      <c r="AU24" s="213">
        <f>ROUND('Models Data'!AV219,0)</f>
        <v>12</v>
      </c>
      <c r="AV24" s="370">
        <f>ROUND('Models Data'!AW219,0)</f>
        <v>12</v>
      </c>
      <c r="AW24" s="335">
        <f>ROUND('Models Data'!AX219,0)</f>
        <v>12</v>
      </c>
      <c r="AX24" s="253">
        <f>ROUND('Models Data'!AY219,-1)</f>
        <v>10</v>
      </c>
      <c r="AY24" s="212">
        <f>ROUND('Models Data'!AZ219,-1)</f>
        <v>10</v>
      </c>
      <c r="AZ24" s="212">
        <f>ROUND('Models Data'!BA219,-1)</f>
        <v>10</v>
      </c>
      <c r="BA24" s="212">
        <f>ROUND('Models Data'!BB219,-1)</f>
        <v>10</v>
      </c>
      <c r="BB24" s="212">
        <f>ROUND('Models Data'!BC219,-1)</f>
        <v>10</v>
      </c>
      <c r="BC24" s="212">
        <f>ROUND('Models Data'!BD219,-1)</f>
        <v>10</v>
      </c>
      <c r="BD24" s="212">
        <f>ROUND('Models Data'!BE219,-1)</f>
        <v>10</v>
      </c>
      <c r="BE24" s="212">
        <f>ROUND('Models Data'!BF219,-1)</f>
        <v>10</v>
      </c>
      <c r="BF24" s="212">
        <f>ROUND('Models Data'!BG219,-1)</f>
        <v>10</v>
      </c>
      <c r="BG24" s="212">
        <f>ROUND('Models Data'!BH219,-1)</f>
        <v>10</v>
      </c>
      <c r="BH24" s="212">
        <f>ROUND('Models Data'!BI219,-1)</f>
        <v>10</v>
      </c>
      <c r="BI24" s="212">
        <f>ROUND('Models Data'!BJ219,-1)</f>
        <v>10</v>
      </c>
      <c r="BJ24" s="212">
        <f>ROUND('Models Data'!BK219,-1)</f>
        <v>10</v>
      </c>
      <c r="BK24" s="111">
        <f>ROUND('Models Data'!BL219,-1)</f>
        <v>10</v>
      </c>
      <c r="BL24" s="212">
        <f>ROUND('Models Data'!BM219,-1)</f>
        <v>10</v>
      </c>
      <c r="BM24" s="212">
        <f>ROUND('Models Data'!BN219,-1)</f>
        <v>10</v>
      </c>
      <c r="BN24" s="212">
        <f>ROUND('Models Data'!BO219,-1)</f>
        <v>10</v>
      </c>
      <c r="BO24" s="212">
        <f>ROUND('Models Data'!BP219,-1)</f>
        <v>10</v>
      </c>
      <c r="BP24" s="370">
        <f>ROUND('Models Data'!BQ219,-1)</f>
        <v>10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Data'!C240:V240</f>
        <v>n/a</v>
      </c>
      <c r="C25" s="145" t="str">
        <v>n/a</v>
      </c>
      <c r="D25" s="145" t="str">
        <v>n/a</v>
      </c>
      <c r="E25" s="146" t="str">
        <v>n/a</v>
      </c>
      <c r="F25" s="147">
        <v>39</v>
      </c>
      <c r="G25" s="148">
        <v>34</v>
      </c>
      <c r="H25" s="147">
        <v>33</v>
      </c>
      <c r="I25" s="147">
        <v>30</v>
      </c>
      <c r="J25" s="149">
        <v>25</v>
      </c>
      <c r="K25" s="148">
        <v>24</v>
      </c>
      <c r="L25" s="253">
        <v>17</v>
      </c>
      <c r="M25" s="212">
        <v>12</v>
      </c>
      <c r="N25" s="212">
        <v>11</v>
      </c>
      <c r="O25" s="212">
        <v>10</v>
      </c>
      <c r="P25" s="213">
        <v>7</v>
      </c>
      <c r="Q25" s="213">
        <v>6</v>
      </c>
      <c r="R25" s="213">
        <v>5</v>
      </c>
      <c r="S25" s="213">
        <v>6</v>
      </c>
      <c r="T25" s="213">
        <v>0</v>
      </c>
      <c r="U25" s="213">
        <v>0</v>
      </c>
      <c r="V25" s="268">
        <f>ROUND('Models Data'!W240,0)</f>
        <v>0</v>
      </c>
      <c r="W25" s="213">
        <f>ROUND('Models Data'!X240,0)</f>
        <v>0</v>
      </c>
      <c r="X25" s="212">
        <f>ROUND('Models Data'!Y240,0)</f>
        <v>0</v>
      </c>
      <c r="Y25" s="212">
        <f>ROUND('Models Data'!Z240,0)</f>
        <v>0</v>
      </c>
      <c r="Z25" s="212">
        <f>ROUND('Models Data'!AA240,0)</f>
        <v>0</v>
      </c>
      <c r="AA25" s="212">
        <f>ROUND('Models Data'!AB240,0)</f>
        <v>0</v>
      </c>
      <c r="AB25" s="212">
        <f>ROUND('Models Data'!AC240,0)</f>
        <v>0</v>
      </c>
      <c r="AC25" s="213">
        <f>ROUND('Models Data'!AD240,0)</f>
        <v>0</v>
      </c>
      <c r="AD25" s="212">
        <f>ROUND('Models Data'!AE240,0)</f>
        <v>0</v>
      </c>
      <c r="AE25" s="212">
        <f>ROUND('Models Data'!AF240,0)</f>
        <v>0</v>
      </c>
      <c r="AF25" s="212">
        <f>ROUND('Models Data'!AG240,0)</f>
        <v>0</v>
      </c>
      <c r="AG25" s="212">
        <f>ROUND('Models Data'!AH240,0)</f>
        <v>0</v>
      </c>
      <c r="AH25" s="213">
        <f>ROUND('Models Data'!AI240,0)</f>
        <v>0</v>
      </c>
      <c r="AI25" s="213">
        <f>ROUND('Models Data'!AJ240,0)</f>
        <v>0</v>
      </c>
      <c r="AJ25" s="213">
        <f>ROUND('Models Data'!AK240,0)</f>
        <v>0</v>
      </c>
      <c r="AK25" s="213">
        <f>ROUND('Models Data'!AL240,0)</f>
        <v>0</v>
      </c>
      <c r="AL25" s="212">
        <f>ROUND('Models Data'!AM240,0)</f>
        <v>0</v>
      </c>
      <c r="AM25" s="212">
        <f>ROUND('Models Data'!AN240,0)</f>
        <v>0</v>
      </c>
      <c r="AN25" s="212">
        <f>ROUND('Models Data'!AO240,0)</f>
        <v>0</v>
      </c>
      <c r="AO25" s="213">
        <f>ROUND('Models Data'!AP240,0)</f>
        <v>0</v>
      </c>
      <c r="AP25" s="213">
        <f>ROUND('Models Data'!AQ240,0)</f>
        <v>0</v>
      </c>
      <c r="AQ25" s="213">
        <f>ROUND('Models Data'!AR240,0)</f>
        <v>0</v>
      </c>
      <c r="AR25" s="212">
        <f>ROUND('Models Data'!AS240,0)</f>
        <v>0</v>
      </c>
      <c r="AS25" s="493">
        <f>ROUND('Models Data'!AT240,0)</f>
        <v>0</v>
      </c>
      <c r="AT25" s="213">
        <f>ROUND('Models Data'!AU240,0)</f>
        <v>0</v>
      </c>
      <c r="AU25" s="213">
        <f>ROUND('Models Data'!AV240,0)</f>
        <v>0</v>
      </c>
      <c r="AV25" s="370">
        <f>ROUND('Models Data'!AW240,0)</f>
        <v>0</v>
      </c>
      <c r="AW25" s="335">
        <f>ROUND('Models Data'!AX240,-2)</f>
        <v>0</v>
      </c>
      <c r="AX25" s="253">
        <f>ROUND('Models Data'!AY240,-2)</f>
        <v>0</v>
      </c>
      <c r="AY25" s="212">
        <f>ROUND('Models Data'!AZ240,-2)</f>
        <v>0</v>
      </c>
      <c r="AZ25" s="212">
        <f>ROUND('Models Data'!BA240,-2)</f>
        <v>0</v>
      </c>
      <c r="BA25" s="212">
        <f>ROUND('Models Data'!BB240,-2)</f>
        <v>0</v>
      </c>
      <c r="BB25" s="212">
        <f>ROUND('Models Data'!BC240,-2)</f>
        <v>0</v>
      </c>
      <c r="BC25" s="212">
        <f>ROUND('Models Data'!BD240,-2)</f>
        <v>0</v>
      </c>
      <c r="BD25" s="212">
        <f>ROUND('Models Data'!BE240,-2)</f>
        <v>0</v>
      </c>
      <c r="BE25" s="212">
        <f>ROUND('Models Data'!BF240,-2)</f>
        <v>0</v>
      </c>
      <c r="BF25" s="212">
        <f>ROUND('Models Data'!BG240,-2)</f>
        <v>0</v>
      </c>
      <c r="BG25" s="212">
        <f>ROUND('Models Data'!BH240,-2)</f>
        <v>0</v>
      </c>
      <c r="BH25" s="212">
        <f>ROUND('Models Data'!BI240,-2)</f>
        <v>0</v>
      </c>
      <c r="BI25" s="212">
        <f>ROUND('Models Data'!BJ240,-2)</f>
        <v>0</v>
      </c>
      <c r="BJ25" s="212">
        <f>ROUND('Models Data'!BK240,-2)</f>
        <v>0</v>
      </c>
      <c r="BK25" s="111">
        <f>ROUND('Models Data'!BL240,-2)</f>
        <v>0</v>
      </c>
      <c r="BL25" s="212">
        <f>ROUND('Models Data'!BM240,-2)</f>
        <v>0</v>
      </c>
      <c r="BM25" s="212">
        <f>ROUND('Models Data'!BN240,-2)</f>
        <v>0</v>
      </c>
      <c r="BN25" s="212">
        <f>ROUND('Models Data'!BO240,-2)</f>
        <v>0</v>
      </c>
      <c r="BO25" s="212">
        <f>ROUND('Models Data'!BP240,-2)</f>
        <v>0</v>
      </c>
      <c r="BP25" s="370">
        <f>ROUND('Models Data'!BQ240,-2)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Data'!C261:V261</f>
        <v>n/a</v>
      </c>
      <c r="C26" s="145" t="str">
        <v>n/a</v>
      </c>
      <c r="D26" s="145" t="str">
        <v>n/a</v>
      </c>
      <c r="E26" s="146" t="str">
        <v>n/a</v>
      </c>
      <c r="F26" s="147">
        <v>71</v>
      </c>
      <c r="G26" s="148">
        <v>70</v>
      </c>
      <c r="H26" s="147">
        <v>68</v>
      </c>
      <c r="I26" s="147">
        <v>66</v>
      </c>
      <c r="J26" s="149">
        <v>62</v>
      </c>
      <c r="K26" s="148">
        <v>62</v>
      </c>
      <c r="L26" s="253">
        <v>60</v>
      </c>
      <c r="M26" s="212">
        <v>60</v>
      </c>
      <c r="N26" s="212">
        <v>58</v>
      </c>
      <c r="O26" s="212">
        <v>58</v>
      </c>
      <c r="P26" s="213">
        <v>58</v>
      </c>
      <c r="Q26" s="213">
        <v>55</v>
      </c>
      <c r="R26" s="213">
        <v>55</v>
      </c>
      <c r="S26" s="213">
        <v>53</v>
      </c>
      <c r="T26" s="213">
        <v>51</v>
      </c>
      <c r="U26" s="213">
        <v>50</v>
      </c>
      <c r="V26" s="268">
        <f>ROUND('Models Data'!W261,0)</f>
        <v>48</v>
      </c>
      <c r="W26" s="213">
        <f>ROUND('Models Data'!X261,0)</f>
        <v>48</v>
      </c>
      <c r="X26" s="212">
        <f>ROUND('Models Data'!Y261,0)</f>
        <v>45</v>
      </c>
      <c r="Y26" s="212">
        <f>ROUND('Models Data'!Z261,0)</f>
        <v>45</v>
      </c>
      <c r="Z26" s="212">
        <f>ROUND('Models Data'!AA261,0)</f>
        <v>45</v>
      </c>
      <c r="AA26" s="212">
        <f>ROUND('Models Data'!AB261,0)</f>
        <v>45</v>
      </c>
      <c r="AB26" s="212">
        <f>ROUND('Models Data'!AC261,0)</f>
        <v>44</v>
      </c>
      <c r="AC26" s="213">
        <f>ROUND('Models Data'!AD261,0)</f>
        <v>43</v>
      </c>
      <c r="AD26" s="212">
        <f>ROUND('Models Data'!AE261,0)</f>
        <v>43</v>
      </c>
      <c r="AE26" s="212">
        <f>ROUND('Models Data'!AF261,0)</f>
        <v>43</v>
      </c>
      <c r="AF26" s="212">
        <f>ROUND('Models Data'!AG261,0)</f>
        <v>43</v>
      </c>
      <c r="AG26" s="212">
        <f>ROUND('Models Data'!AH261,0)</f>
        <v>43</v>
      </c>
      <c r="AH26" s="213">
        <f>ROUND('Models Data'!AI261,0)</f>
        <v>43</v>
      </c>
      <c r="AI26" s="213">
        <f>ROUND('Models Data'!AJ261,0)</f>
        <v>42</v>
      </c>
      <c r="AJ26" s="213">
        <f>ROUND('Models Data'!AK261,0)</f>
        <v>40</v>
      </c>
      <c r="AK26" s="213">
        <f>ROUND('Models Data'!AL261,0)</f>
        <v>39</v>
      </c>
      <c r="AL26" s="212">
        <f>ROUND('Models Data'!AM261,0)</f>
        <v>38</v>
      </c>
      <c r="AM26" s="212">
        <f>ROUND('Models Data'!AN261,0)</f>
        <v>38</v>
      </c>
      <c r="AN26" s="212">
        <f>ROUND('Models Data'!AO261,0)</f>
        <v>38</v>
      </c>
      <c r="AO26" s="213">
        <f>ROUND('Models Data'!AP261,0)</f>
        <v>36</v>
      </c>
      <c r="AP26" s="213">
        <f>ROUND('Models Data'!AQ261,0)</f>
        <v>35</v>
      </c>
      <c r="AQ26" s="213">
        <f>ROUND('Models Data'!AR261,0)</f>
        <v>35</v>
      </c>
      <c r="AR26" s="212">
        <f>ROUND('Models Data'!AS261,0)</f>
        <v>34</v>
      </c>
      <c r="AS26" s="493">
        <f>ROUND('Models Data'!AT261,0)</f>
        <v>33</v>
      </c>
      <c r="AT26" s="213">
        <f>ROUND('Models Data'!AU261,0)</f>
        <v>33</v>
      </c>
      <c r="AU26" s="213">
        <f>ROUND('Models Data'!AV261,0)</f>
        <v>32</v>
      </c>
      <c r="AV26" s="370">
        <f>ROUND('Models Data'!AW261,0)</f>
        <v>30</v>
      </c>
      <c r="AW26" s="335">
        <f>ROUND('Models Data'!AX261,0)</f>
        <v>29</v>
      </c>
      <c r="AX26" s="253">
        <f>ROUND('Models Data'!AY261,-1)</f>
        <v>30</v>
      </c>
      <c r="AY26" s="212">
        <f>ROUND('Models Data'!AZ261,-1)</f>
        <v>30</v>
      </c>
      <c r="AZ26" s="212">
        <f>ROUND('Models Data'!BA261,-1)</f>
        <v>30</v>
      </c>
      <c r="BA26" s="212">
        <f>ROUND('Models Data'!BB261,-1)</f>
        <v>30</v>
      </c>
      <c r="BB26" s="212">
        <f>ROUND('Models Data'!BC261,-1)</f>
        <v>30</v>
      </c>
      <c r="BC26" s="212">
        <f>ROUND('Models Data'!BD261,-1)</f>
        <v>30</v>
      </c>
      <c r="BD26" s="212">
        <f>ROUND('Models Data'!BE261,-1)</f>
        <v>30</v>
      </c>
      <c r="BE26" s="212">
        <f>ROUND('Models Data'!BF261,-1)</f>
        <v>30</v>
      </c>
      <c r="BF26" s="212">
        <f>ROUND('Models Data'!BG261,-1)</f>
        <v>30</v>
      </c>
      <c r="BG26" s="212">
        <f>ROUND('Models Data'!BH261,-1)</f>
        <v>20</v>
      </c>
      <c r="BH26" s="212">
        <f>ROUND('Models Data'!BI261,-1)</f>
        <v>20</v>
      </c>
      <c r="BI26" s="212">
        <f>ROUND('Models Data'!BJ261,-1)</f>
        <v>20</v>
      </c>
      <c r="BJ26" s="212">
        <f>ROUND('Models Data'!BK261,-1)</f>
        <v>20</v>
      </c>
      <c r="BK26" s="111">
        <f>ROUND('Models Data'!BL261,-1)</f>
        <v>20</v>
      </c>
      <c r="BL26" s="212">
        <f>ROUND('Models Data'!BM261,-1)</f>
        <v>20</v>
      </c>
      <c r="BM26" s="212">
        <f>ROUND('Models Data'!BN261,-1)</f>
        <v>20</v>
      </c>
      <c r="BN26" s="212">
        <f>ROUND('Models Data'!BO261,-1)</f>
        <v>20</v>
      </c>
      <c r="BO26" s="212">
        <f>ROUND('Models Data'!BP261,-1)</f>
        <v>20</v>
      </c>
      <c r="BP26" s="370">
        <f>ROUND('Models Data'!BQ261,-1)</f>
        <v>20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Data'!C282:V282</f>
        <v>n/a</v>
      </c>
      <c r="C27" s="145" t="str">
        <v>n/a</v>
      </c>
      <c r="D27" s="145" t="str">
        <v>n/a</v>
      </c>
      <c r="E27" s="146" t="str">
        <v>n/a</v>
      </c>
      <c r="F27" s="147">
        <v>4624.1967073637643</v>
      </c>
      <c r="G27" s="148">
        <v>4427</v>
      </c>
      <c r="H27" s="147">
        <v>4275</v>
      </c>
      <c r="I27" s="147">
        <v>4079</v>
      </c>
      <c r="J27" s="149">
        <v>3912</v>
      </c>
      <c r="K27" s="148">
        <v>3702</v>
      </c>
      <c r="L27" s="253">
        <v>3541</v>
      </c>
      <c r="M27" s="212">
        <v>3381</v>
      </c>
      <c r="N27" s="212">
        <v>3226</v>
      </c>
      <c r="O27" s="212">
        <v>3068</v>
      </c>
      <c r="P27" s="213">
        <v>2913</v>
      </c>
      <c r="Q27" s="213">
        <v>2776</v>
      </c>
      <c r="R27" s="213">
        <v>2644</v>
      </c>
      <c r="S27" s="213">
        <v>2506</v>
      </c>
      <c r="T27" s="213">
        <v>2400</v>
      </c>
      <c r="U27" s="213">
        <v>0</v>
      </c>
      <c r="V27" s="268">
        <f>ROUND('Models Data'!W282,0)</f>
        <v>0</v>
      </c>
      <c r="W27" s="213">
        <f>ROUND('Models Data'!X282,0)</f>
        <v>0</v>
      </c>
      <c r="X27" s="212">
        <f>ROUND('Models Data'!Y282,0)</f>
        <v>0</v>
      </c>
      <c r="Y27" s="212">
        <f>ROUND('Models Data'!Z282,0)</f>
        <v>0</v>
      </c>
      <c r="Z27" s="212">
        <f>ROUND('Models Data'!AA282,0)</f>
        <v>0</v>
      </c>
      <c r="AA27" s="212">
        <f>ROUND('Models Data'!AB282,0)</f>
        <v>0</v>
      </c>
      <c r="AB27" s="212">
        <f>ROUND('Models Data'!AC282,0)</f>
        <v>0</v>
      </c>
      <c r="AC27" s="213">
        <f>ROUND('Models Data'!AD282,0)</f>
        <v>0</v>
      </c>
      <c r="AD27" s="212">
        <f>ROUND('Models Data'!AE282,0)</f>
        <v>0</v>
      </c>
      <c r="AE27" s="212">
        <f>ROUND('Models Data'!AF282,0)</f>
        <v>0</v>
      </c>
      <c r="AF27" s="212">
        <f>ROUND('Models Data'!AG282,0)</f>
        <v>0</v>
      </c>
      <c r="AG27" s="212">
        <f>ROUND('Models Data'!AH282,0)</f>
        <v>0</v>
      </c>
      <c r="AH27" s="213">
        <f>ROUND('Models Data'!AI282,0)</f>
        <v>0</v>
      </c>
      <c r="AI27" s="213">
        <f>ROUND('Models Data'!AJ282,0)</f>
        <v>0</v>
      </c>
      <c r="AJ27" s="213">
        <f>ROUND('Models Data'!AK282,0)</f>
        <v>0</v>
      </c>
      <c r="AK27" s="213">
        <f>ROUND('Models Data'!AL282,0)</f>
        <v>0</v>
      </c>
      <c r="AL27" s="212">
        <f>ROUND('Models Data'!AM282,0)</f>
        <v>0</v>
      </c>
      <c r="AM27" s="212">
        <f>ROUND('Models Data'!AN282,0)</f>
        <v>0</v>
      </c>
      <c r="AN27" s="212">
        <f>ROUND('Models Data'!AO282,0)</f>
        <v>0</v>
      </c>
      <c r="AO27" s="213">
        <f>ROUND('Models Data'!AP282,0)</f>
        <v>0</v>
      </c>
      <c r="AP27" s="213">
        <f>ROUND('Models Data'!AQ282,0)</f>
        <v>0</v>
      </c>
      <c r="AQ27" s="213">
        <f>ROUND('Models Data'!AR282,0)</f>
        <v>0</v>
      </c>
      <c r="AR27" s="212">
        <f>ROUND('Models Data'!AS282,0)</f>
        <v>0</v>
      </c>
      <c r="AS27" s="493">
        <f>ROUND('Models Data'!AT282,0)</f>
        <v>0</v>
      </c>
      <c r="AT27" s="213">
        <f>ROUND('Models Data'!AU282,0)</f>
        <v>0</v>
      </c>
      <c r="AU27" s="213">
        <f>ROUND('Models Data'!AV282,0)</f>
        <v>0</v>
      </c>
      <c r="AV27" s="370">
        <f>ROUND('Models Data'!AW282,0)</f>
        <v>0</v>
      </c>
      <c r="AW27" s="335">
        <f>ROUND('Models Data'!AX282,-2)</f>
        <v>0</v>
      </c>
      <c r="AX27" s="253">
        <f>ROUND('Models Data'!AY282,-2)</f>
        <v>0</v>
      </c>
      <c r="AY27" s="212">
        <f>ROUND('Models Data'!AZ282,-2)</f>
        <v>0</v>
      </c>
      <c r="AZ27" s="212">
        <f>ROUND('Models Data'!BA282,-2)</f>
        <v>0</v>
      </c>
      <c r="BA27" s="212">
        <f>ROUND('Models Data'!BB282,-2)</f>
        <v>0</v>
      </c>
      <c r="BB27" s="212">
        <f>ROUND('Models Data'!BC282,-2)</f>
        <v>0</v>
      </c>
      <c r="BC27" s="212">
        <f>ROUND('Models Data'!BD282,-2)</f>
        <v>0</v>
      </c>
      <c r="BD27" s="212">
        <f>ROUND('Models Data'!BE282,-2)</f>
        <v>0</v>
      </c>
      <c r="BE27" s="212">
        <f>ROUND('Models Data'!BF282,-2)</f>
        <v>0</v>
      </c>
      <c r="BF27" s="212">
        <f>ROUND('Models Data'!BG282,-2)</f>
        <v>0</v>
      </c>
      <c r="BG27" s="212">
        <f>ROUND('Models Data'!BH282,-2)</f>
        <v>0</v>
      </c>
      <c r="BH27" s="212">
        <f>ROUND('Models Data'!BI282,-2)</f>
        <v>0</v>
      </c>
      <c r="BI27" s="212">
        <f>ROUND('Models Data'!BJ282,-2)</f>
        <v>0</v>
      </c>
      <c r="BJ27" s="212">
        <f>ROUND('Models Data'!BK282,-2)</f>
        <v>0</v>
      </c>
      <c r="BK27" s="111">
        <f>ROUND('Models Data'!BL282,-2)</f>
        <v>0</v>
      </c>
      <c r="BL27" s="212">
        <f>ROUND('Models Data'!BM282,-2)</f>
        <v>0</v>
      </c>
      <c r="BM27" s="212">
        <f>ROUND('Models Data'!BN282,-2)</f>
        <v>0</v>
      </c>
      <c r="BN27" s="212">
        <f>ROUND('Models Data'!BO282,-2)</f>
        <v>0</v>
      </c>
      <c r="BO27" s="212">
        <f>ROUND('Models Data'!BP282,-2)</f>
        <v>0</v>
      </c>
      <c r="BP27" s="370">
        <f>ROUND('Models Data'!BQ282,-2)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Data'!C303:V303</f>
        <v>n/a</v>
      </c>
      <c r="C28" s="145" t="str">
        <v>n/a</v>
      </c>
      <c r="D28" s="145" t="str">
        <v>n/a</v>
      </c>
      <c r="E28" s="146" t="str">
        <v>n/a</v>
      </c>
      <c r="F28" s="147">
        <v>269</v>
      </c>
      <c r="G28" s="148">
        <v>254</v>
      </c>
      <c r="H28" s="147">
        <v>257</v>
      </c>
      <c r="I28" s="147">
        <v>253</v>
      </c>
      <c r="J28" s="149">
        <v>252</v>
      </c>
      <c r="K28" s="148">
        <v>251</v>
      </c>
      <c r="L28" s="253">
        <v>254</v>
      </c>
      <c r="M28" s="212">
        <v>248</v>
      </c>
      <c r="N28" s="212">
        <v>242</v>
      </c>
      <c r="O28" s="212">
        <v>242</v>
      </c>
      <c r="P28" s="213">
        <v>234</v>
      </c>
      <c r="Q28" s="213">
        <v>233</v>
      </c>
      <c r="R28" s="213">
        <v>227</v>
      </c>
      <c r="S28" s="213">
        <v>220</v>
      </c>
      <c r="T28" s="213">
        <v>222</v>
      </c>
      <c r="U28" s="213">
        <v>213</v>
      </c>
      <c r="V28" s="268">
        <f>ROUND('Models Data'!W303,0)</f>
        <v>203</v>
      </c>
      <c r="W28" s="213">
        <f>ROUND('Models Data'!X303,0)</f>
        <v>193</v>
      </c>
      <c r="X28" s="212">
        <f>ROUND('Models Data'!Y303,0)</f>
        <v>188</v>
      </c>
      <c r="Y28" s="212">
        <f>ROUND('Models Data'!Z303,0)</f>
        <v>174</v>
      </c>
      <c r="Z28" s="212">
        <f>ROUND('Models Data'!AA303,0)</f>
        <v>167</v>
      </c>
      <c r="AA28" s="212">
        <f>ROUND('Models Data'!AB303,0)</f>
        <v>163</v>
      </c>
      <c r="AB28" s="212">
        <f>ROUND('Models Data'!AC303,0)</f>
        <v>154</v>
      </c>
      <c r="AC28" s="213">
        <f>ROUND('Models Data'!AD303,0)</f>
        <v>151</v>
      </c>
      <c r="AD28" s="212">
        <f>ROUND('Models Data'!AE303,0)</f>
        <v>147</v>
      </c>
      <c r="AE28" s="212">
        <f>ROUND('Models Data'!AF303,0)</f>
        <v>138</v>
      </c>
      <c r="AF28" s="212">
        <f>ROUND('Models Data'!AG303,0)</f>
        <v>130</v>
      </c>
      <c r="AG28" s="212">
        <f>ROUND('Models Data'!AH303,0)</f>
        <v>130</v>
      </c>
      <c r="AH28" s="213">
        <f>ROUND('Models Data'!AI303,0)</f>
        <v>128</v>
      </c>
      <c r="AI28" s="213">
        <f>ROUND('Models Data'!AJ303,0)</f>
        <v>120</v>
      </c>
      <c r="AJ28" s="213">
        <f>ROUND('Models Data'!AK303,0)</f>
        <v>119</v>
      </c>
      <c r="AK28" s="213">
        <f>ROUND('Models Data'!AL303,0)</f>
        <v>111</v>
      </c>
      <c r="AL28" s="212">
        <f>ROUND('Models Data'!AM303,0)</f>
        <v>116</v>
      </c>
      <c r="AM28" s="212">
        <f>ROUND('Models Data'!AN303,0)</f>
        <v>111</v>
      </c>
      <c r="AN28" s="212">
        <f>ROUND('Models Data'!AO303,0)</f>
        <v>111</v>
      </c>
      <c r="AO28" s="213">
        <f>ROUND('Models Data'!AP303,0)</f>
        <v>106</v>
      </c>
      <c r="AP28" s="213">
        <f>ROUND('Models Data'!AQ303,0)</f>
        <v>111</v>
      </c>
      <c r="AQ28" s="213">
        <f>ROUND('Models Data'!AR303,0)</f>
        <v>111</v>
      </c>
      <c r="AR28" s="212">
        <f>ROUND('Models Data'!AS303,0)</f>
        <v>110</v>
      </c>
      <c r="AS28" s="493">
        <f>ROUND('Models Data'!AT303,0)</f>
        <v>112</v>
      </c>
      <c r="AT28" s="213">
        <f>ROUND('Models Data'!AU303,0)</f>
        <v>111</v>
      </c>
      <c r="AU28" s="213">
        <f>ROUND('Models Data'!AV303,0)</f>
        <v>110</v>
      </c>
      <c r="AV28" s="370">
        <f>ROUND('Models Data'!AW303,0)</f>
        <v>111</v>
      </c>
      <c r="AW28" s="335">
        <f>ROUND('Models Data'!AX303,0)</f>
        <v>103</v>
      </c>
      <c r="AX28" s="253">
        <f>ROUND('Models Data'!AY303,-1)</f>
        <v>100</v>
      </c>
      <c r="AY28" s="212">
        <f>ROUND('Models Data'!AZ303,-1)</f>
        <v>100</v>
      </c>
      <c r="AZ28" s="212">
        <f>ROUND('Models Data'!BA303,-1)</f>
        <v>100</v>
      </c>
      <c r="BA28" s="212">
        <f>ROUND('Models Data'!BB303,-1)</f>
        <v>100</v>
      </c>
      <c r="BB28" s="212">
        <f>ROUND('Models Data'!BC303,-1)</f>
        <v>90</v>
      </c>
      <c r="BC28" s="212">
        <f>ROUND('Models Data'!BD303,-1)</f>
        <v>90</v>
      </c>
      <c r="BD28" s="212">
        <f>ROUND('Models Data'!BE303,-1)</f>
        <v>90</v>
      </c>
      <c r="BE28" s="212">
        <f>ROUND('Models Data'!BF303,-1)</f>
        <v>90</v>
      </c>
      <c r="BF28" s="212">
        <f>ROUND('Models Data'!BG303,-1)</f>
        <v>90</v>
      </c>
      <c r="BG28" s="212">
        <f>ROUND('Models Data'!BH303,-1)</f>
        <v>90</v>
      </c>
      <c r="BH28" s="212">
        <f>ROUND('Models Data'!BI303,-1)</f>
        <v>90</v>
      </c>
      <c r="BI28" s="212">
        <f>ROUND('Models Data'!BJ303,-1)</f>
        <v>90</v>
      </c>
      <c r="BJ28" s="212">
        <f>ROUND('Models Data'!BK303,-1)</f>
        <v>80</v>
      </c>
      <c r="BK28" s="111">
        <f>ROUND('Models Data'!BL303,-1)</f>
        <v>80</v>
      </c>
      <c r="BL28" s="212">
        <f>ROUND('Models Data'!BM303,-1)</f>
        <v>80</v>
      </c>
      <c r="BM28" s="212">
        <f>ROUND('Models Data'!BN303,-1)</f>
        <v>80</v>
      </c>
      <c r="BN28" s="212">
        <f>ROUND('Models Data'!BO303,-1)</f>
        <v>80</v>
      </c>
      <c r="BO28" s="212">
        <f>ROUND('Models Data'!BP303,-1)</f>
        <v>80</v>
      </c>
      <c r="BP28" s="370">
        <f>ROUND('Models Data'!BQ303,-1)</f>
        <v>80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Data'!C324:V324</f>
        <v>n/a</v>
      </c>
      <c r="C29" s="145" t="str">
        <v>n/a</v>
      </c>
      <c r="D29" s="145" t="str">
        <v>n/a</v>
      </c>
      <c r="E29" s="146" t="str">
        <v>n/a</v>
      </c>
      <c r="F29" s="147">
        <v>250</v>
      </c>
      <c r="G29" s="148">
        <v>254</v>
      </c>
      <c r="H29" s="147">
        <v>260</v>
      </c>
      <c r="I29" s="147">
        <v>263</v>
      </c>
      <c r="J29" s="149">
        <v>297</v>
      </c>
      <c r="K29" s="148">
        <v>293</v>
      </c>
      <c r="L29" s="253">
        <v>489</v>
      </c>
      <c r="M29" s="212">
        <v>584</v>
      </c>
      <c r="N29" s="212">
        <v>599</v>
      </c>
      <c r="O29" s="212">
        <v>591</v>
      </c>
      <c r="P29" s="213">
        <v>604</v>
      </c>
      <c r="Q29" s="213">
        <v>535</v>
      </c>
      <c r="R29" s="213">
        <v>522</v>
      </c>
      <c r="S29" s="213">
        <v>516</v>
      </c>
      <c r="T29" s="213">
        <v>481</v>
      </c>
      <c r="U29" s="213">
        <v>416</v>
      </c>
      <c r="V29" s="268">
        <f>ROUND('Models Data'!W324,0)</f>
        <v>404</v>
      </c>
      <c r="W29" s="213">
        <f>ROUND('Models Data'!X324,0)</f>
        <v>401</v>
      </c>
      <c r="X29" s="212">
        <f>ROUND('Models Data'!Y324,0)</f>
        <v>396</v>
      </c>
      <c r="Y29" s="212">
        <f>ROUND('Models Data'!Z324,0)</f>
        <v>380</v>
      </c>
      <c r="Z29" s="212">
        <f>ROUND('Models Data'!AA324,0)</f>
        <v>372</v>
      </c>
      <c r="AA29" s="212">
        <f>ROUND('Models Data'!AB324,0)</f>
        <v>355</v>
      </c>
      <c r="AB29" s="212">
        <f>ROUND('Models Data'!AC324,0)</f>
        <v>343</v>
      </c>
      <c r="AC29" s="213">
        <f>ROUND('Models Data'!AD324,0)</f>
        <v>328</v>
      </c>
      <c r="AD29" s="212">
        <f>ROUND('Models Data'!AE324,0)</f>
        <v>295</v>
      </c>
      <c r="AE29" s="212">
        <f>ROUND('Models Data'!AF324,0)</f>
        <v>273</v>
      </c>
      <c r="AF29" s="212">
        <f>ROUND('Models Data'!AG324,0)</f>
        <v>266</v>
      </c>
      <c r="AG29" s="212">
        <f>ROUND('Models Data'!AH324,0)</f>
        <v>266</v>
      </c>
      <c r="AH29" s="213">
        <f>ROUND('Models Data'!AI324,0)</f>
        <v>249</v>
      </c>
      <c r="AI29" s="213">
        <f>ROUND('Models Data'!AJ324,0)</f>
        <v>362</v>
      </c>
      <c r="AJ29" s="213">
        <f>ROUND('Models Data'!AK324,0)</f>
        <v>348</v>
      </c>
      <c r="AK29" s="213">
        <f>ROUND('Models Data'!AL324,0)</f>
        <v>229</v>
      </c>
      <c r="AL29" s="212">
        <f>ROUND('Models Data'!AM324,0)</f>
        <v>215</v>
      </c>
      <c r="AM29" s="212">
        <f>ROUND('Models Data'!AN324,0)</f>
        <v>210</v>
      </c>
      <c r="AN29" s="212">
        <f>ROUND('Models Data'!AO324,0)</f>
        <v>202</v>
      </c>
      <c r="AO29" s="213">
        <f>ROUND('Models Data'!AP324,0)</f>
        <v>189</v>
      </c>
      <c r="AP29" s="213">
        <f>ROUND('Models Data'!AQ324,0)</f>
        <v>181</v>
      </c>
      <c r="AQ29" s="213">
        <f>ROUND('Models Data'!AR324,0)</f>
        <v>176</v>
      </c>
      <c r="AR29" s="212">
        <f>ROUND('Models Data'!AS324,0)</f>
        <v>168</v>
      </c>
      <c r="AS29" s="493">
        <f>ROUND('Models Data'!AT324,0)</f>
        <v>161</v>
      </c>
      <c r="AT29" s="213">
        <f>ROUND('Models Data'!AU324,0)</f>
        <v>159</v>
      </c>
      <c r="AU29" s="213">
        <f>ROUND('Models Data'!AV324,0)</f>
        <v>153</v>
      </c>
      <c r="AV29" s="370">
        <f>ROUND('Models Data'!AW324,0)</f>
        <v>146</v>
      </c>
      <c r="AW29" s="335">
        <f>ROUND('Models Data'!AX324,0)</f>
        <v>146</v>
      </c>
      <c r="AX29" s="253">
        <f>ROUND('Models Data'!AY324,-1)</f>
        <v>140</v>
      </c>
      <c r="AY29" s="212">
        <f>ROUND('Models Data'!AZ324,-1)</f>
        <v>130</v>
      </c>
      <c r="AZ29" s="212">
        <f>ROUND('Models Data'!BA324,-1)</f>
        <v>120</v>
      </c>
      <c r="BA29" s="212">
        <f>ROUND('Models Data'!BB324,-1)</f>
        <v>120</v>
      </c>
      <c r="BB29" s="212">
        <f>ROUND('Models Data'!BC324,-1)</f>
        <v>110</v>
      </c>
      <c r="BC29" s="212">
        <f>ROUND('Models Data'!BD324,-1)</f>
        <v>110</v>
      </c>
      <c r="BD29" s="212">
        <f>ROUND('Models Data'!BE324,-1)</f>
        <v>100</v>
      </c>
      <c r="BE29" s="212">
        <f>ROUND('Models Data'!BF324,-1)</f>
        <v>100</v>
      </c>
      <c r="BF29" s="212">
        <f>ROUND('Models Data'!BG324,-1)</f>
        <v>90</v>
      </c>
      <c r="BG29" s="212">
        <f>ROUND('Models Data'!BH324,-1)</f>
        <v>90</v>
      </c>
      <c r="BH29" s="212">
        <f>ROUND('Models Data'!BI324,-1)</f>
        <v>90</v>
      </c>
      <c r="BI29" s="212">
        <f>ROUND('Models Data'!BJ324,-1)</f>
        <v>80</v>
      </c>
      <c r="BJ29" s="212">
        <f>ROUND('Models Data'!BK324,-1)</f>
        <v>80</v>
      </c>
      <c r="BK29" s="111">
        <f>ROUND('Models Data'!BL324,-1)</f>
        <v>80</v>
      </c>
      <c r="BL29" s="212">
        <f>ROUND('Models Data'!BM324,-1)</f>
        <v>80</v>
      </c>
      <c r="BM29" s="212">
        <f>ROUND('Models Data'!BN324,-1)</f>
        <v>70</v>
      </c>
      <c r="BN29" s="212">
        <f>ROUND('Models Data'!BO324,-1)</f>
        <v>70</v>
      </c>
      <c r="BO29" s="212">
        <f>ROUND('Models Data'!BP324,-1)</f>
        <v>70</v>
      </c>
      <c r="BP29" s="370">
        <f>ROUND('Models Data'!BQ324,-1)</f>
        <v>70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Data'!C345:V345</f>
        <v>0</v>
      </c>
      <c r="C30" s="145">
        <v>0</v>
      </c>
      <c r="D30" s="145">
        <v>0</v>
      </c>
      <c r="E30" s="146">
        <v>0</v>
      </c>
      <c r="F30" s="147">
        <v>0</v>
      </c>
      <c r="G30" s="148">
        <v>0</v>
      </c>
      <c r="H30" s="147">
        <v>0</v>
      </c>
      <c r="I30" s="147">
        <v>0</v>
      </c>
      <c r="J30" s="149">
        <v>0</v>
      </c>
      <c r="K30" s="148">
        <v>780</v>
      </c>
      <c r="L30" s="253">
        <v>781</v>
      </c>
      <c r="M30" s="212">
        <v>748</v>
      </c>
      <c r="N30" s="212">
        <v>728</v>
      </c>
      <c r="O30" s="212">
        <v>724</v>
      </c>
      <c r="P30" s="213">
        <v>726</v>
      </c>
      <c r="Q30" s="213">
        <v>746</v>
      </c>
      <c r="R30" s="213">
        <v>760</v>
      </c>
      <c r="S30" s="213">
        <v>687</v>
      </c>
      <c r="T30" s="213">
        <v>609</v>
      </c>
      <c r="U30" s="213">
        <v>455</v>
      </c>
      <c r="V30" s="268">
        <f>ROUND('Models Data'!W345,0)</f>
        <v>467</v>
      </c>
      <c r="W30" s="213">
        <f>ROUND('Models Data'!X345,0)</f>
        <v>462</v>
      </c>
      <c r="X30" s="212">
        <f>ROUND('Models Data'!Y345,0)</f>
        <v>440</v>
      </c>
      <c r="Y30" s="212">
        <f>ROUND('Models Data'!Z345,0)</f>
        <v>435</v>
      </c>
      <c r="Z30" s="212">
        <f>ROUND('Models Data'!AA345,0)</f>
        <v>425</v>
      </c>
      <c r="AA30" s="212">
        <f>ROUND('Models Data'!AB345,0)</f>
        <v>426</v>
      </c>
      <c r="AB30" s="212">
        <f>ROUND('Models Data'!AC345,0)</f>
        <v>401</v>
      </c>
      <c r="AC30" s="213">
        <f>ROUND('Models Data'!AD345,0)</f>
        <v>382</v>
      </c>
      <c r="AD30" s="212">
        <f>ROUND('Models Data'!AE345,0)</f>
        <v>372</v>
      </c>
      <c r="AE30" s="212">
        <f>ROUND('Models Data'!AF345,0)</f>
        <v>354</v>
      </c>
      <c r="AF30" s="212">
        <f>ROUND('Models Data'!AG345,0)</f>
        <v>355</v>
      </c>
      <c r="AG30" s="212">
        <f>ROUND('Models Data'!AH345,0)</f>
        <v>355</v>
      </c>
      <c r="AH30" s="213">
        <f>ROUND('Models Data'!AI345,0)</f>
        <v>346</v>
      </c>
      <c r="AI30" s="213">
        <f>ROUND('Models Data'!AJ345,0)</f>
        <v>330</v>
      </c>
      <c r="AJ30" s="213">
        <f>ROUND('Models Data'!AK345,0)</f>
        <v>326</v>
      </c>
      <c r="AK30" s="213">
        <f>ROUND('Models Data'!AL345,0)</f>
        <v>320</v>
      </c>
      <c r="AL30" s="212">
        <f>ROUND('Models Data'!AM345,0)</f>
        <v>322</v>
      </c>
      <c r="AM30" s="212">
        <f>ROUND('Models Data'!AN345,0)</f>
        <v>328</v>
      </c>
      <c r="AN30" s="212">
        <f>ROUND('Models Data'!AO345,0)</f>
        <v>330</v>
      </c>
      <c r="AO30" s="213">
        <f>ROUND('Models Data'!AP345,0)</f>
        <v>320</v>
      </c>
      <c r="AP30" s="213">
        <f>ROUND('Models Data'!AQ345,0)</f>
        <v>326</v>
      </c>
      <c r="AQ30" s="213">
        <f>ROUND('Models Data'!AR345,0)</f>
        <v>329</v>
      </c>
      <c r="AR30" s="212">
        <f>ROUND('Models Data'!AS345,0)</f>
        <v>334</v>
      </c>
      <c r="AS30" s="493">
        <f>ROUND('Models Data'!AT345,0)</f>
        <v>336</v>
      </c>
      <c r="AT30" s="213">
        <f>ROUND('Models Data'!AU345,0)</f>
        <v>0</v>
      </c>
      <c r="AU30" s="213">
        <f>ROUND('Models Data'!AV345,0)</f>
        <v>0</v>
      </c>
      <c r="AV30" s="370">
        <f>ROUND('Models Data'!AW345,0)</f>
        <v>0</v>
      </c>
      <c r="AW30" s="335">
        <f>ROUND('Models Data'!AX345,0)</f>
        <v>0</v>
      </c>
      <c r="AX30" s="253">
        <f>ROUND('Models Data'!AY345,-1)</f>
        <v>0</v>
      </c>
      <c r="AY30" s="212">
        <f>ROUND('Models Data'!AZ345,-1)</f>
        <v>0</v>
      </c>
      <c r="AZ30" s="212">
        <f>ROUND('Models Data'!BA345,-1)</f>
        <v>0</v>
      </c>
      <c r="BA30" s="212">
        <f>ROUND('Models Data'!BB345,-1)</f>
        <v>0</v>
      </c>
      <c r="BB30" s="212">
        <f>ROUND('Models Data'!BC345,-1)</f>
        <v>0</v>
      </c>
      <c r="BC30" s="212">
        <f>ROUND('Models Data'!BD345,-1)</f>
        <v>0</v>
      </c>
      <c r="BD30" s="212">
        <f>ROUND('Models Data'!BE345,-1)</f>
        <v>0</v>
      </c>
      <c r="BE30" s="212">
        <f>ROUND('Models Data'!BF345,-1)</f>
        <v>0</v>
      </c>
      <c r="BF30" s="212">
        <f>ROUND('Models Data'!BG345,-1)</f>
        <v>0</v>
      </c>
      <c r="BG30" s="212">
        <f>ROUND('Models Data'!BH345,-1)</f>
        <v>0</v>
      </c>
      <c r="BH30" s="212">
        <f>ROUND('Models Data'!BI345,-1)</f>
        <v>0</v>
      </c>
      <c r="BI30" s="212">
        <f>ROUND('Models Data'!BJ345,-1)</f>
        <v>0</v>
      </c>
      <c r="BJ30" s="212">
        <f>ROUND('Models Data'!BK345,-1)</f>
        <v>0</v>
      </c>
      <c r="BK30" s="111">
        <f>ROUND('Models Data'!BL345,-1)</f>
        <v>0</v>
      </c>
      <c r="BL30" s="212">
        <f>ROUND('Models Data'!BM345,-1)</f>
        <v>0</v>
      </c>
      <c r="BM30" s="212">
        <f>ROUND('Models Data'!BN345,-1)</f>
        <v>0</v>
      </c>
      <c r="BN30" s="212">
        <f>ROUND('Models Data'!BO345,-1)</f>
        <v>0</v>
      </c>
      <c r="BO30" s="212">
        <f>ROUND('Models Data'!BP345,-1)</f>
        <v>0</v>
      </c>
      <c r="BP30" s="370">
        <f>ROUND('Models Data'!BQ345,-1)</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Data'!AE366</f>
        <v>3</v>
      </c>
      <c r="AE31" s="212">
        <f>'Models Data'!AF366</f>
        <v>3</v>
      </c>
      <c r="AF31" s="212">
        <f>ROUND('Models Data'!AG366,0)</f>
        <v>3</v>
      </c>
      <c r="AG31" s="212">
        <f>ROUND('Models Data'!AH366,0)</f>
        <v>3</v>
      </c>
      <c r="AH31" s="213">
        <f>ROUND('Models Data'!AI366,0)</f>
        <v>3</v>
      </c>
      <c r="AI31" s="213"/>
      <c r="AJ31" s="213">
        <f>ROUND('Models Data'!AK366,0)</f>
        <v>10</v>
      </c>
      <c r="AK31" s="213">
        <f>ROUND('Models Data'!AL366,0)</f>
        <v>12</v>
      </c>
      <c r="AL31" s="212">
        <f>ROUND('Models Data'!AM366,0)</f>
        <v>16</v>
      </c>
      <c r="AM31" s="212">
        <f>ROUND('Models Data'!AN366,0)</f>
        <v>19</v>
      </c>
      <c r="AN31" s="212">
        <f>ROUND('Models Data'!AO366,0)</f>
        <v>21</v>
      </c>
      <c r="AO31" s="213">
        <f>ROUND('Models Data'!AP366,0)</f>
        <v>26</v>
      </c>
      <c r="AP31" s="213">
        <f>ROUND('Models Data'!AQ366,0)</f>
        <v>25</v>
      </c>
      <c r="AQ31" s="213">
        <f>ROUND('Models Data'!AR366,0)</f>
        <v>25</v>
      </c>
      <c r="AR31" s="212">
        <f>ROUND('Models Data'!AS366,0)</f>
        <v>27</v>
      </c>
      <c r="AS31" s="493">
        <f>ROUND('Models Data'!AT366,0)</f>
        <v>28</v>
      </c>
      <c r="AT31" s="213">
        <f>ROUND('Models Data'!AU366,0)</f>
        <v>35</v>
      </c>
      <c r="AU31" s="213">
        <f>ROUND('Models Data'!AV366,0)</f>
        <v>39</v>
      </c>
      <c r="AV31" s="370">
        <f>ROUND('Models Data'!AW366,0)</f>
        <v>40</v>
      </c>
      <c r="AW31" s="335">
        <f>ROUND('Models Data'!AX366,0)</f>
        <v>41</v>
      </c>
      <c r="AX31" s="253">
        <f>ROUND('Models Data'!AY366,-1)</f>
        <v>40</v>
      </c>
      <c r="AY31" s="212"/>
      <c r="AZ31" s="212">
        <f>ROUND('Models Data'!BA366,-1)</f>
        <v>50</v>
      </c>
      <c r="BA31" s="212"/>
      <c r="BB31" s="212">
        <f>ROUND('Models Data'!BC366,-1)</f>
        <v>50</v>
      </c>
      <c r="BC31" s="212"/>
      <c r="BD31" s="212">
        <f>ROUND('Models Data'!BE366,-1)</f>
        <v>50</v>
      </c>
      <c r="BE31" s="212"/>
      <c r="BF31" s="212">
        <f>ROUND('Models Data'!BG366,-1)</f>
        <v>60</v>
      </c>
      <c r="BG31" s="212"/>
      <c r="BH31" s="212">
        <f>ROUND('Models Data'!BI366,-1)</f>
        <v>60</v>
      </c>
      <c r="BI31" s="212"/>
      <c r="BJ31" s="212">
        <f>ROUND('Models Data'!BK366,-1)</f>
        <v>60</v>
      </c>
      <c r="BK31" s="111">
        <f>ROUND('Models Data'!BL366,-1)</f>
        <v>60</v>
      </c>
      <c r="BL31" s="212">
        <f>ROUND('Models Data'!BM366,-1)</f>
        <v>60</v>
      </c>
      <c r="BM31" s="212">
        <f>ROUND('Models Data'!BN366,-1)</f>
        <v>60</v>
      </c>
      <c r="BN31" s="212">
        <f>ROUND('Models Data'!BO366,-1)</f>
        <v>70</v>
      </c>
      <c r="BO31" s="212">
        <f>ROUND('Models Data'!BP366,-1)</f>
        <v>70</v>
      </c>
      <c r="BP31" s="370">
        <f>ROUND('Models Data'!BQ366,-1)</f>
        <v>70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Data'!C387:V387</f>
        <v>0</v>
      </c>
      <c r="C32" s="145">
        <v>0</v>
      </c>
      <c r="D32" s="145">
        <v>0</v>
      </c>
      <c r="E32" s="146">
        <v>0</v>
      </c>
      <c r="F32" s="147">
        <v>0</v>
      </c>
      <c r="G32" s="148">
        <v>89</v>
      </c>
      <c r="H32" s="147">
        <v>77</v>
      </c>
      <c r="I32" s="147">
        <v>45</v>
      </c>
      <c r="J32" s="149">
        <v>106</v>
      </c>
      <c r="K32" s="148">
        <v>95</v>
      </c>
      <c r="L32" s="253">
        <v>82</v>
      </c>
      <c r="M32" s="212">
        <v>44</v>
      </c>
      <c r="N32" s="212">
        <v>79</v>
      </c>
      <c r="O32" s="212">
        <v>48</v>
      </c>
      <c r="P32" s="213">
        <v>155</v>
      </c>
      <c r="Q32" s="213">
        <v>45</v>
      </c>
      <c r="R32" s="213">
        <v>40</v>
      </c>
      <c r="S32" s="213">
        <v>37</v>
      </c>
      <c r="T32" s="213">
        <v>44</v>
      </c>
      <c r="U32" s="213">
        <v>28</v>
      </c>
      <c r="V32" s="268">
        <f>ROUND('Models Data'!W387,0)</f>
        <v>22</v>
      </c>
      <c r="W32" s="213">
        <f>ROUND('Models Data'!X387,0)</f>
        <v>25</v>
      </c>
      <c r="X32" s="212">
        <f>ROUND('Models Data'!Y387,0)</f>
        <v>20</v>
      </c>
      <c r="Y32" s="212">
        <f>ROUND('Models Data'!Z387,0)</f>
        <v>30</v>
      </c>
      <c r="Z32" s="212">
        <f>ROUND('Models Data'!AA387,0)</f>
        <v>25</v>
      </c>
      <c r="AA32" s="212">
        <f>ROUND('Models Data'!AB387,0)</f>
        <v>27</v>
      </c>
      <c r="AB32" s="212">
        <f>ROUND('Models Data'!AC387,0)</f>
        <v>32</v>
      </c>
      <c r="AC32" s="213">
        <f>ROUND('Models Data'!AD387,0)</f>
        <v>25</v>
      </c>
      <c r="AD32" s="212">
        <f>ROUND('Models Data'!AE387,0)</f>
        <v>156</v>
      </c>
      <c r="AE32" s="212">
        <f>ROUND('Models Data'!AF387,0)</f>
        <v>148</v>
      </c>
      <c r="AF32" s="212">
        <f>ROUND('Models Data'!AG387,0)</f>
        <v>155</v>
      </c>
      <c r="AG32" s="212">
        <f>ROUND('Models Data'!AH387,0)</f>
        <v>141</v>
      </c>
      <c r="AH32" s="213">
        <f>ROUND('Models Data'!AI387,0)</f>
        <v>140</v>
      </c>
      <c r="AI32" s="213">
        <f>ROUND('Models Data'!AJ387,0)</f>
        <v>133</v>
      </c>
      <c r="AJ32" s="213">
        <f>ROUND('Models Data'!AK387,0)</f>
        <v>148</v>
      </c>
      <c r="AK32" s="213">
        <f>ROUND('Models Data'!AL387,0)</f>
        <v>144</v>
      </c>
      <c r="AL32" s="212">
        <f>ROUND('Models Data'!AM387,0)</f>
        <v>150</v>
      </c>
      <c r="AM32" s="212">
        <f>ROUND('Models Data'!AN387,0)</f>
        <v>127</v>
      </c>
      <c r="AN32" s="212">
        <f>ROUND('Models Data'!AO387,0)</f>
        <v>144</v>
      </c>
      <c r="AO32" s="213">
        <f>ROUND('Models Data'!AP387,0)</f>
        <v>124</v>
      </c>
      <c r="AP32" s="213">
        <f>ROUND('Models Data'!AQ387,0)</f>
        <v>266</v>
      </c>
      <c r="AQ32" s="213">
        <f>ROUND('Models Data'!AR387,0)</f>
        <v>291</v>
      </c>
      <c r="AR32" s="212">
        <f>ROUND('Models Data'!AS387,0)</f>
        <v>262</v>
      </c>
      <c r="AS32" s="493">
        <f>ROUND('Models Data'!AT387,0)</f>
        <v>274</v>
      </c>
      <c r="AT32" s="213">
        <f>ROUND('Models Data'!AU387,0)</f>
        <v>279</v>
      </c>
      <c r="AU32" s="213">
        <f>ROUND('Models Data'!AV387,0)</f>
        <v>272</v>
      </c>
      <c r="AV32" s="370">
        <f>ROUND('Models Data'!AW387,0)</f>
        <v>270</v>
      </c>
      <c r="AW32" s="335">
        <f>ROUND('Models Data'!AX387,0)</f>
        <v>291</v>
      </c>
      <c r="AX32" s="253">
        <f>ROUND('Models Data'!AY387,-1)</f>
        <v>300</v>
      </c>
      <c r="AY32" s="212">
        <f>ROUND('Models Data'!AZ387,-1)</f>
        <v>310</v>
      </c>
      <c r="AZ32" s="212">
        <f>ROUND('Models Data'!BA387,-1)</f>
        <v>310</v>
      </c>
      <c r="BA32" s="212">
        <f>ROUND('Models Data'!BB387,-1)</f>
        <v>330</v>
      </c>
      <c r="BB32" s="212">
        <f>ROUND('Models Data'!BC387,-1)</f>
        <v>330</v>
      </c>
      <c r="BC32" s="212">
        <f>ROUND('Models Data'!BD387,-1)</f>
        <v>340</v>
      </c>
      <c r="BD32" s="212">
        <f>ROUND('Models Data'!BE387,-1)</f>
        <v>350</v>
      </c>
      <c r="BE32" s="212">
        <f>ROUND('Models Data'!BF387,-1)</f>
        <v>360</v>
      </c>
      <c r="BF32" s="212">
        <f>ROUND('Models Data'!BG387,-1)</f>
        <v>360</v>
      </c>
      <c r="BG32" s="212">
        <f>ROUND('Models Data'!BH387,-1)</f>
        <v>370</v>
      </c>
      <c r="BH32" s="212">
        <f>ROUND('Models Data'!BI387,-1)</f>
        <v>370</v>
      </c>
      <c r="BI32" s="212">
        <f>ROUND('Models Data'!BJ387,-1)</f>
        <v>380</v>
      </c>
      <c r="BJ32" s="212">
        <f>ROUND('Models Data'!BK387,-1)</f>
        <v>370</v>
      </c>
      <c r="BK32" s="111">
        <f>ROUND('Models Data'!BL387,-1)</f>
        <v>370</v>
      </c>
      <c r="BL32" s="212">
        <f>ROUND('Models Data'!BM387,-1)</f>
        <v>360</v>
      </c>
      <c r="BM32" s="212">
        <f>ROUND('Models Data'!BN387,-1)</f>
        <v>360</v>
      </c>
      <c r="BN32" s="212">
        <f>ROUND('Models Data'!BO387,-1)</f>
        <v>340</v>
      </c>
      <c r="BO32" s="212">
        <f>ROUND('Models Data'!BP387,-1)</f>
        <v>340</v>
      </c>
      <c r="BP32" s="370">
        <f>ROUND('Models Data'!BQ387,-1)</f>
        <v>320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Data'!C408:V408</f>
        <v>n/a</v>
      </c>
      <c r="C33" s="145" t="str">
        <v>n/a</v>
      </c>
      <c r="D33" s="145" t="str">
        <v>n/a</v>
      </c>
      <c r="E33" s="146" t="str">
        <v>n/a</v>
      </c>
      <c r="F33" s="147" t="str">
        <v>n/a</v>
      </c>
      <c r="G33" s="148">
        <v>2686</v>
      </c>
      <c r="H33" s="147">
        <v>2608</v>
      </c>
      <c r="I33" s="147">
        <v>2505</v>
      </c>
      <c r="J33" s="149">
        <v>2445</v>
      </c>
      <c r="K33" s="148">
        <v>2790</v>
      </c>
      <c r="L33" s="253">
        <v>2882</v>
      </c>
      <c r="M33" s="212">
        <v>2855</v>
      </c>
      <c r="N33" s="212">
        <v>2779</v>
      </c>
      <c r="O33" s="212">
        <v>2700</v>
      </c>
      <c r="P33" s="213">
        <v>2597</v>
      </c>
      <c r="Q33" s="213">
        <v>2526</v>
      </c>
      <c r="R33" s="213">
        <v>2458</v>
      </c>
      <c r="S33" s="213">
        <v>2320</v>
      </c>
      <c r="T33" s="213">
        <v>2169</v>
      </c>
      <c r="U33" s="213">
        <v>456</v>
      </c>
      <c r="V33" s="268">
        <f>ROUND('Models Data'!W408,0)</f>
        <v>436</v>
      </c>
      <c r="W33" s="213">
        <f>ROUND('Models Data'!X408,0)</f>
        <v>428</v>
      </c>
      <c r="X33" s="212">
        <f>ROUND('Models Data'!Y408,0)</f>
        <v>415</v>
      </c>
      <c r="Y33" s="212">
        <f>ROUND('Models Data'!Z408,0)</f>
        <v>397</v>
      </c>
      <c r="Z33" s="212">
        <f>ROUND('Models Data'!AA408,0)</f>
        <v>386</v>
      </c>
      <c r="AA33" s="212">
        <f>ROUND('Models Data'!AB408,0)</f>
        <v>366</v>
      </c>
      <c r="AB33" s="212">
        <f>ROUND('Models Data'!AC408,0)</f>
        <v>346</v>
      </c>
      <c r="AC33" s="213">
        <f>ROUND('Models Data'!AD408,0)</f>
        <v>331</v>
      </c>
      <c r="AD33" s="212">
        <f>ROUND('Models Data'!AE408,0)</f>
        <v>298</v>
      </c>
      <c r="AE33" s="212">
        <f>ROUND('Models Data'!AF408,0)</f>
        <v>273</v>
      </c>
      <c r="AF33" s="212">
        <f>ROUND('Models Data'!AG408,0)</f>
        <v>258</v>
      </c>
      <c r="AG33" s="212">
        <f>ROUND('Models Data'!AH408,0)</f>
        <v>259</v>
      </c>
      <c r="AH33" s="213">
        <f>ROUND('Models Data'!AI408,0)</f>
        <v>249</v>
      </c>
      <c r="AI33" s="213">
        <f>ROUND('Models Data'!AJ408,0)</f>
        <v>272</v>
      </c>
      <c r="AJ33" s="213">
        <f>ROUND('Models Data'!AK408,0)</f>
        <v>262</v>
      </c>
      <c r="AK33" s="213">
        <f>ROUND('Models Data'!AL408,0)</f>
        <v>213</v>
      </c>
      <c r="AL33" s="212">
        <f>ROUND('Models Data'!AM408,0)</f>
        <v>208</v>
      </c>
      <c r="AM33" s="212">
        <f>ROUND('Models Data'!AN408,0)</f>
        <v>202</v>
      </c>
      <c r="AN33" s="212">
        <f>ROUND('Models Data'!AO408,0)</f>
        <v>192</v>
      </c>
      <c r="AO33" s="213">
        <f>ROUND('Models Data'!AP408,0)</f>
        <v>178</v>
      </c>
      <c r="AP33" s="213">
        <f>ROUND('Models Data'!AQ408,0)</f>
        <v>166</v>
      </c>
      <c r="AQ33" s="213">
        <f>ROUND('Models Data'!AR408,0)</f>
        <v>162</v>
      </c>
      <c r="AR33" s="212">
        <f>ROUND('Models Data'!AS408,0)</f>
        <v>161</v>
      </c>
      <c r="AS33" s="493">
        <f>ROUND('Models Data'!AT408,0)</f>
        <v>161</v>
      </c>
      <c r="AT33" s="213">
        <f>ROUND('Models Data'!AU408,0)</f>
        <v>89</v>
      </c>
      <c r="AU33" s="213">
        <f>ROUND('Models Data'!AV408,0)</f>
        <v>84</v>
      </c>
      <c r="AV33" s="370">
        <f>ROUND('Models Data'!AW408,0)</f>
        <v>77</v>
      </c>
      <c r="AW33" s="335">
        <f>ROUND('Models Data'!AX408,0)</f>
        <v>77</v>
      </c>
      <c r="AX33" s="253">
        <f>ROUND('Models Data'!AY408,-1)</f>
        <v>70</v>
      </c>
      <c r="AY33" s="212">
        <f>ROUND('Models Data'!AZ408,-1)</f>
        <v>60</v>
      </c>
      <c r="AZ33" s="212">
        <f>ROUND('Models Data'!BA408,-1)</f>
        <v>60</v>
      </c>
      <c r="BA33" s="212">
        <f>ROUND('Models Data'!BB408,-1)</f>
        <v>50</v>
      </c>
      <c r="BB33" s="212">
        <f>ROUND('Models Data'!BC408,-1)</f>
        <v>50</v>
      </c>
      <c r="BC33" s="212">
        <f>ROUND('Models Data'!BD408,-1)</f>
        <v>50</v>
      </c>
      <c r="BD33" s="212">
        <f>ROUND('Models Data'!BE408,-1)</f>
        <v>40</v>
      </c>
      <c r="BE33" s="212">
        <f>ROUND('Models Data'!BF408,-1)</f>
        <v>40</v>
      </c>
      <c r="BF33" s="212">
        <f>ROUND('Models Data'!BG408,-1)</f>
        <v>40</v>
      </c>
      <c r="BG33" s="212">
        <f>ROUND('Models Data'!BH408,-1)</f>
        <v>40</v>
      </c>
      <c r="BH33" s="212">
        <f>ROUND('Models Data'!BI408,-1)</f>
        <v>30</v>
      </c>
      <c r="BI33" s="212">
        <f>ROUND('Models Data'!BJ408,-1)</f>
        <v>30</v>
      </c>
      <c r="BJ33" s="212">
        <f>ROUND('Models Data'!BK408,-1)</f>
        <v>30</v>
      </c>
      <c r="BK33" s="111">
        <f>ROUND('Models Data'!BL408,-1)</f>
        <v>30</v>
      </c>
      <c r="BL33" s="212">
        <f>ROUND('Models Data'!BM408,-1)</f>
        <v>30</v>
      </c>
      <c r="BM33" s="212">
        <f>ROUND('Models Data'!BN408,-1)</f>
        <v>30</v>
      </c>
      <c r="BN33" s="212">
        <f>ROUND('Models Data'!BO408,-1)</f>
        <v>30</v>
      </c>
      <c r="BO33" s="212">
        <f>ROUND('Models Data'!BP408,-1)</f>
        <v>30</v>
      </c>
      <c r="BP33" s="370">
        <f>ROUND('Models Data'!BQ408,-1)</f>
        <v>30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Data'!C429:V429</f>
        <v>n/a</v>
      </c>
      <c r="C34" s="151" t="str">
        <v>n/a</v>
      </c>
      <c r="D34" s="151" t="str">
        <v>n/a</v>
      </c>
      <c r="E34" s="151" t="str">
        <v>n/a</v>
      </c>
      <c r="F34" s="152">
        <v>24366.099851035979</v>
      </c>
      <c r="G34" s="153">
        <v>23956</v>
      </c>
      <c r="H34" s="152">
        <v>23670</v>
      </c>
      <c r="I34" s="152">
        <v>23295</v>
      </c>
      <c r="J34" s="151">
        <v>23050</v>
      </c>
      <c r="K34" s="152">
        <v>22994</v>
      </c>
      <c r="L34" s="247">
        <v>22624</v>
      </c>
      <c r="M34" s="2">
        <v>22201</v>
      </c>
      <c r="N34" s="2">
        <v>21859</v>
      </c>
      <c r="O34" s="2">
        <v>21377</v>
      </c>
      <c r="P34" s="209">
        <v>20989</v>
      </c>
      <c r="Q34" s="209">
        <v>20613</v>
      </c>
      <c r="R34" s="209">
        <v>20160</v>
      </c>
      <c r="S34" s="215">
        <v>19603</v>
      </c>
      <c r="T34" s="214">
        <v>19124</v>
      </c>
      <c r="U34" s="209">
        <v>17785</v>
      </c>
      <c r="V34" s="269">
        <f>ROUND('Models Data'!W429,0)</f>
        <v>17301</v>
      </c>
      <c r="W34" s="214">
        <f>ROUND('Models Data'!X429,0)</f>
        <v>16823</v>
      </c>
      <c r="X34" s="2">
        <f>ROUND('Models Data'!Y429,0)</f>
        <v>16344</v>
      </c>
      <c r="Y34" s="2">
        <f>ROUND('Models Data'!Z429,0)</f>
        <v>15869</v>
      </c>
      <c r="Z34" s="2">
        <f>ROUND('Models Data'!AA429,0)</f>
        <v>15388</v>
      </c>
      <c r="AA34" s="2">
        <f>ROUND('Models Data'!AB429,0)</f>
        <v>14898</v>
      </c>
      <c r="AB34" s="2">
        <f>ROUND('Models Data'!AC429,0)</f>
        <v>14427</v>
      </c>
      <c r="AC34" s="209">
        <f>ROUND('Models Data'!AD429,0)</f>
        <v>13946</v>
      </c>
      <c r="AD34" s="2">
        <f>ROUND('Models Data'!AE429,0)</f>
        <v>13658</v>
      </c>
      <c r="AE34" s="2">
        <f>ROUND('Models Data'!AF429,0)</f>
        <v>13107</v>
      </c>
      <c r="AF34" s="2">
        <f>ROUND('Models Data'!AG429,0)</f>
        <v>12635</v>
      </c>
      <c r="AG34" s="2">
        <f>ROUND('Models Data'!AH429,0)</f>
        <v>12204</v>
      </c>
      <c r="AH34" s="209">
        <f>ROUND('Models Data'!AI429,0)</f>
        <v>11769</v>
      </c>
      <c r="AI34" s="209">
        <f>ROUND('Models Data'!AJ429,0)</f>
        <v>11260</v>
      </c>
      <c r="AJ34" s="209">
        <f>ROUND('Models Data'!AK429,0)</f>
        <v>10904</v>
      </c>
      <c r="AK34" s="209">
        <f>ROUND('Models Data'!AL429,0)</f>
        <v>10352</v>
      </c>
      <c r="AL34" s="2">
        <f>ROUND('Models Data'!AM429,0)</f>
        <v>10033</v>
      </c>
      <c r="AM34" s="2">
        <f>ROUND('Models Data'!AN429,0)</f>
        <v>9639</v>
      </c>
      <c r="AN34" s="2">
        <f>ROUND('Models Data'!AO429,0)</f>
        <v>9266</v>
      </c>
      <c r="AO34" s="209">
        <f>ROUND('Models Data'!AP429,0)</f>
        <v>8869</v>
      </c>
      <c r="AP34" s="209">
        <f>ROUND('Models Data'!AQ429,0)</f>
        <v>8679</v>
      </c>
      <c r="AQ34" s="209">
        <f>ROUND('Models Data'!AR429,0)</f>
        <v>8421</v>
      </c>
      <c r="AR34" s="2">
        <f>ROUND('Models Data'!AS429,0)</f>
        <v>8063</v>
      </c>
      <c r="AS34" s="494">
        <f>ROUND('Models Data'!AT429,0)</f>
        <v>7729</v>
      </c>
      <c r="AT34" s="209">
        <f>ROUND('Models Data'!AU429,0)</f>
        <v>7180</v>
      </c>
      <c r="AU34" s="209">
        <f>ROUND('Models Data'!AV429,0)</f>
        <v>6889</v>
      </c>
      <c r="AV34" s="342">
        <f>ROUND('Models Data'!AW429,0)</f>
        <v>6592</v>
      </c>
      <c r="AW34" s="349">
        <f>ROUND('Models Data'!AX429,0)</f>
        <v>6387</v>
      </c>
      <c r="AX34" s="247">
        <f>ROUND('Models Data'!AY429,-2)</f>
        <v>6200</v>
      </c>
      <c r="AY34" s="2">
        <f>ROUND('Models Data'!AZ429,-2)</f>
        <v>5900</v>
      </c>
      <c r="AZ34" s="2">
        <f>ROUND('Models Data'!BA429,-2)</f>
        <v>5700</v>
      </c>
      <c r="BA34" s="2">
        <f>ROUND('Models Data'!BB429,-2)</f>
        <v>5500</v>
      </c>
      <c r="BB34" s="2">
        <f>ROUND('Models Data'!BC429,-2)</f>
        <v>5300</v>
      </c>
      <c r="BC34" s="2">
        <f>ROUND('Models Data'!BD429,-2)</f>
        <v>5200</v>
      </c>
      <c r="BD34" s="2">
        <f>ROUND('Models Data'!BE429,-2)</f>
        <v>5000</v>
      </c>
      <c r="BE34" s="2">
        <f>ROUND('Models Data'!BF429,-2)</f>
        <v>4800</v>
      </c>
      <c r="BF34" s="2">
        <f>ROUND('Models Data'!BG429,-2)</f>
        <v>4700</v>
      </c>
      <c r="BG34" s="2">
        <f>ROUND('Models Data'!BH429,-2)</f>
        <v>4600</v>
      </c>
      <c r="BH34" s="2">
        <f>ROUND('Models Data'!BI429,-2)</f>
        <v>4400</v>
      </c>
      <c r="BI34" s="2">
        <f>ROUND('Models Data'!BJ429,-2)</f>
        <v>4300</v>
      </c>
      <c r="BJ34" s="2">
        <f>ROUND('Models Data'!BK429,-2)</f>
        <v>4200</v>
      </c>
      <c r="BK34" s="121">
        <f>ROUND('Models Data'!BL429,-2)</f>
        <v>4100</v>
      </c>
      <c r="BL34" s="2">
        <f>ROUND('Models Data'!BM429,-2)</f>
        <v>4000</v>
      </c>
      <c r="BM34" s="2">
        <f>ROUND('Models Data'!BN429,-2)</f>
        <v>3900</v>
      </c>
      <c r="BN34" s="2">
        <f>ROUND('Models Data'!BO429,-2)</f>
        <v>3800</v>
      </c>
      <c r="BO34" s="2">
        <f>ROUND('Models Data'!BP429,-2)</f>
        <v>3700</v>
      </c>
      <c r="BP34" s="342">
        <f>ROUND('Models Data'!BQ429,-2)</f>
        <v>3600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372"/>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Data'!C450:V450</f>
        <v>n/a</v>
      </c>
      <c r="C36" s="171" t="str">
        <v>n/a</v>
      </c>
      <c r="D36" s="171" t="str">
        <v>n/a</v>
      </c>
      <c r="E36" s="172" t="str">
        <v>n/a</v>
      </c>
      <c r="F36" s="173">
        <v>387.24042244771175</v>
      </c>
      <c r="G36" s="174">
        <v>342</v>
      </c>
      <c r="H36" s="173">
        <v>336</v>
      </c>
      <c r="I36" s="173">
        <v>326</v>
      </c>
      <c r="J36" s="171">
        <v>326</v>
      </c>
      <c r="K36" s="171">
        <v>324</v>
      </c>
      <c r="L36" s="257">
        <v>319</v>
      </c>
      <c r="M36" s="80">
        <v>319</v>
      </c>
      <c r="N36" s="80">
        <v>316</v>
      </c>
      <c r="O36" s="80">
        <v>312</v>
      </c>
      <c r="P36" s="207">
        <v>302</v>
      </c>
      <c r="Q36" s="207">
        <v>300</v>
      </c>
      <c r="R36" s="207">
        <v>293</v>
      </c>
      <c r="S36" s="219">
        <v>283</v>
      </c>
      <c r="T36" s="219">
        <v>280</v>
      </c>
      <c r="U36" s="219">
        <v>269</v>
      </c>
      <c r="V36" s="274">
        <f>ROUND('Models Data'!W450,0)</f>
        <v>259</v>
      </c>
      <c r="W36" s="219">
        <f>ROUND('Models Data'!X450,0)</f>
        <v>249</v>
      </c>
      <c r="X36" s="246">
        <f>ROUND('Models Data'!Y450,0)</f>
        <v>237</v>
      </c>
      <c r="Y36" s="246">
        <f>ROUND('Models Data'!Z450,0)</f>
        <v>229</v>
      </c>
      <c r="Z36" s="246">
        <f>ROUND('Models Data'!AA450,0)</f>
        <v>216</v>
      </c>
      <c r="AA36" s="246">
        <f>ROUND('Models Data'!AB450,0)</f>
        <v>200</v>
      </c>
      <c r="AB36" s="246">
        <f>ROUND('Models Data'!AC450,0)</f>
        <v>197</v>
      </c>
      <c r="AC36" s="219">
        <f>ROUND('Models Data'!AD450,0)</f>
        <v>194</v>
      </c>
      <c r="AD36" s="246">
        <f>ROUND('Models Data'!AE450,0)</f>
        <v>127</v>
      </c>
      <c r="AE36" s="246">
        <f>ROUND('Models Data'!AF450,0)</f>
        <v>117</v>
      </c>
      <c r="AF36" s="246">
        <f>ROUND('Models Data'!AG450,0)</f>
        <v>112</v>
      </c>
      <c r="AG36" s="246">
        <f>ROUND('Models Data'!AH450,0)</f>
        <v>103</v>
      </c>
      <c r="AH36" s="219">
        <f>ROUND('Models Data'!AI450,0)</f>
        <v>91</v>
      </c>
      <c r="AI36" s="219">
        <f>ROUND('Models Data'!AJ450,0)</f>
        <v>79</v>
      </c>
      <c r="AJ36" s="219">
        <f>ROUND('Models Data'!AK450,0)</f>
        <v>78</v>
      </c>
      <c r="AK36" s="219">
        <f>ROUND('Models Data'!AL450,0)</f>
        <v>74</v>
      </c>
      <c r="AL36" s="246">
        <f>ROUND('Models Data'!AM450,0)</f>
        <v>72</v>
      </c>
      <c r="AM36" s="246">
        <f>ROUND('Models Data'!AN450,0)</f>
        <v>77</v>
      </c>
      <c r="AN36" s="246">
        <f>ROUND('Models Data'!AO450,0)</f>
        <v>77</v>
      </c>
      <c r="AO36" s="219">
        <f>ROUND('Models Data'!AP450,0)</f>
        <v>73</v>
      </c>
      <c r="AP36" s="219">
        <f>ROUND('Models Data'!AQ450,0)</f>
        <v>86</v>
      </c>
      <c r="AQ36" s="219">
        <f>ROUND('Models Data'!AR450,0)</f>
        <v>87</v>
      </c>
      <c r="AR36" s="246">
        <f>ROUND('Models Data'!AS450,0)</f>
        <v>82</v>
      </c>
      <c r="AS36" s="496">
        <f>ROUND('Models Data'!AT450,0)</f>
        <v>86</v>
      </c>
      <c r="AT36" s="219">
        <f>ROUND('Models Data'!AU450,0)</f>
        <v>72</v>
      </c>
      <c r="AU36" s="219">
        <f>ROUND('Models Data'!AV450,0)</f>
        <v>76</v>
      </c>
      <c r="AV36" s="373">
        <f>ROUND('Models Data'!AW450,0)</f>
        <v>74</v>
      </c>
      <c r="AW36" s="352">
        <f>ROUND('Models Data'!AX450,0)</f>
        <v>74</v>
      </c>
      <c r="AX36" s="437">
        <f>ROUND('Models Data'!AY450,-1)</f>
        <v>70</v>
      </c>
      <c r="AY36" s="246">
        <f>ROUND('Models Data'!AZ450,-1)</f>
        <v>70</v>
      </c>
      <c r="AZ36" s="246">
        <f>ROUND('Models Data'!BA450,-1)</f>
        <v>70</v>
      </c>
      <c r="BA36" s="246">
        <f>ROUND('Models Data'!BB450,-1)</f>
        <v>70</v>
      </c>
      <c r="BB36" s="246">
        <f>ROUND('Models Data'!BC450,-1)</f>
        <v>80</v>
      </c>
      <c r="BC36" s="246">
        <f>ROUND('Models Data'!BD450,-1)</f>
        <v>80</v>
      </c>
      <c r="BD36" s="246">
        <f>ROUND('Models Data'!BE450,-1)</f>
        <v>80</v>
      </c>
      <c r="BE36" s="246">
        <f>ROUND('Models Data'!BF450,-1)</f>
        <v>80</v>
      </c>
      <c r="BF36" s="246">
        <f>ROUND('Models Data'!BG450,-1)</f>
        <v>80</v>
      </c>
      <c r="BG36" s="246">
        <f>ROUND('Models Data'!BH450,-1)</f>
        <v>80</v>
      </c>
      <c r="BH36" s="246">
        <f>ROUND('Models Data'!BI450,-1)</f>
        <v>80</v>
      </c>
      <c r="BI36" s="246">
        <f>ROUND('Models Data'!BJ450,-1)</f>
        <v>80</v>
      </c>
      <c r="BJ36" s="246">
        <f>ROUND('Models Data'!BK450,-1)</f>
        <v>80</v>
      </c>
      <c r="BK36" s="118">
        <f>ROUND('Models Data'!BL450,-1)</f>
        <v>80</v>
      </c>
      <c r="BL36" s="246">
        <f>ROUND('Models Data'!BM450,-1)</f>
        <v>80</v>
      </c>
      <c r="BM36" s="246">
        <f>ROUND('Models Data'!BN450,-1)</f>
        <v>80</v>
      </c>
      <c r="BN36" s="246">
        <f>ROUND('Models Data'!BO450,-1)</f>
        <v>80</v>
      </c>
      <c r="BO36" s="246">
        <f>ROUND('Models Data'!BP450,-1)</f>
        <v>80</v>
      </c>
      <c r="BP36" s="373">
        <f>ROUND('Models Data'!BQ450,-1)</f>
        <v>80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68"/>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Data'!C471:V471</f>
        <v>n/a</v>
      </c>
      <c r="C38" s="151" t="str">
        <v>n/a</v>
      </c>
      <c r="D38" s="175" t="str">
        <v>n/a</v>
      </c>
      <c r="E38" s="154" t="str">
        <v>n/a</v>
      </c>
      <c r="F38" s="176">
        <v>46251.929015927199</v>
      </c>
      <c r="G38" s="153">
        <v>45352</v>
      </c>
      <c r="H38" s="176">
        <v>44567</v>
      </c>
      <c r="I38" s="176">
        <v>43582</v>
      </c>
      <c r="J38" s="177">
        <v>42837</v>
      </c>
      <c r="K38" s="152">
        <v>42245</v>
      </c>
      <c r="L38" s="258">
        <v>41498</v>
      </c>
      <c r="M38" s="208">
        <v>40429</v>
      </c>
      <c r="N38" s="208">
        <v>39658</v>
      </c>
      <c r="O38" s="208">
        <v>38727</v>
      </c>
      <c r="P38" s="220">
        <v>37920</v>
      </c>
      <c r="Q38" s="220">
        <v>37059</v>
      </c>
      <c r="R38" s="220">
        <v>36134</v>
      </c>
      <c r="S38" s="215">
        <v>35067</v>
      </c>
      <c r="T38" s="214">
        <v>34103</v>
      </c>
      <c r="U38" s="209">
        <v>32339</v>
      </c>
      <c r="V38" s="269">
        <f>ROUND('Models Data'!W471,0)</f>
        <v>31401</v>
      </c>
      <c r="W38" s="214">
        <f>ROUND('Models Data'!X471,0)</f>
        <v>30477</v>
      </c>
      <c r="X38" s="292">
        <f>ROUND('Models Data'!Y471,0)</f>
        <v>29536</v>
      </c>
      <c r="Y38" s="292">
        <f>ROUND('Models Data'!Z471,0)</f>
        <v>28641</v>
      </c>
      <c r="Z38" s="292">
        <f>ROUND('Models Data'!AA471,0)</f>
        <v>27773</v>
      </c>
      <c r="AA38" s="292">
        <f>ROUND('Models Data'!AB471,0)</f>
        <v>26909</v>
      </c>
      <c r="AB38" s="292">
        <f>ROUND('Models Data'!AC471,0)</f>
        <v>26082</v>
      </c>
      <c r="AC38" s="214">
        <f>ROUND('Models Data'!AD471,0)</f>
        <v>25642</v>
      </c>
      <c r="AD38" s="292">
        <f>ROUND('Models Data'!AE471,0)</f>
        <v>26972</v>
      </c>
      <c r="AE38" s="292">
        <f>ROUND('Models Data'!AF471,0)</f>
        <v>26179</v>
      </c>
      <c r="AF38" s="292">
        <f>ROUND('Models Data'!AG471,0)</f>
        <v>25463</v>
      </c>
      <c r="AG38" s="292">
        <f>ROUND('Models Data'!AH471,0)</f>
        <v>24821</v>
      </c>
      <c r="AH38" s="214">
        <f>ROUND('Models Data'!AI471,0)</f>
        <v>24202</v>
      </c>
      <c r="AI38" s="214">
        <f>ROUND('Models Data'!AJ471,0)</f>
        <v>23465</v>
      </c>
      <c r="AJ38" s="214">
        <f>ROUND('Models Data'!AK471,0)</f>
        <v>22974</v>
      </c>
      <c r="AK38" s="214">
        <f>ROUND('Models Data'!AL471,0)</f>
        <v>22365</v>
      </c>
      <c r="AL38" s="292">
        <f>ROUND('Models Data'!AM471,0)</f>
        <v>22063</v>
      </c>
      <c r="AM38" s="292">
        <f>ROUND('Models Data'!AN471,0)</f>
        <v>21829</v>
      </c>
      <c r="AN38" s="292">
        <f>ROUND('Models Data'!AO471,0)</f>
        <v>22421</v>
      </c>
      <c r="AO38" s="214">
        <f>ROUND('Models Data'!AP471,0)</f>
        <v>23649</v>
      </c>
      <c r="AP38" s="214">
        <f>ROUND('Models Data'!AQ471,0)</f>
        <v>25152</v>
      </c>
      <c r="AQ38" s="214">
        <f>ROUND('Models Data'!AR471,0)</f>
        <v>25391</v>
      </c>
      <c r="AR38" s="2">
        <f>ROUND('Models Data'!AS471,0)</f>
        <v>25549</v>
      </c>
      <c r="AS38" s="498">
        <f>ROUND('Models Data'!AT471,0)</f>
        <v>25767</v>
      </c>
      <c r="AT38" s="214">
        <f>ROUND('Models Data'!AU471,0)</f>
        <v>25805</v>
      </c>
      <c r="AU38" s="214">
        <f>ROUND('Models Data'!AV471,0)</f>
        <v>25893</v>
      </c>
      <c r="AV38" s="374">
        <f>ROUND('Models Data'!AW471,0)</f>
        <v>25917</v>
      </c>
      <c r="AW38" s="349">
        <f>ROUND('Models Data'!AX471,0)</f>
        <v>26119</v>
      </c>
      <c r="AX38" s="343">
        <f>ROUND('Models Data'!AY471,-2)</f>
        <v>26200</v>
      </c>
      <c r="AY38" s="292">
        <f>ROUND('Models Data'!AZ471,-2)</f>
        <v>26300</v>
      </c>
      <c r="AZ38" s="292">
        <f>ROUND('Models Data'!BA471,-2)</f>
        <v>26400</v>
      </c>
      <c r="BA38" s="292">
        <f>ROUND('Models Data'!BB471,-2)</f>
        <v>26500</v>
      </c>
      <c r="BB38" s="292">
        <f>ROUND('Models Data'!BC471,-2)</f>
        <v>26600</v>
      </c>
      <c r="BC38" s="292">
        <f>ROUND('Models Data'!BD471,-2)</f>
        <v>26700</v>
      </c>
      <c r="BD38" s="292">
        <f>ROUND('Models Data'!BE471,-2)</f>
        <v>26800</v>
      </c>
      <c r="BE38" s="292">
        <f>ROUND('Models Data'!BF471,-2)</f>
        <v>26900</v>
      </c>
      <c r="BF38" s="292">
        <f>ROUND('Models Data'!BG471,-2)</f>
        <v>27000</v>
      </c>
      <c r="BG38" s="292">
        <f>ROUND('Models Data'!BH471,-2)</f>
        <v>27100</v>
      </c>
      <c r="BH38" s="292">
        <f>ROUND('Models Data'!BI471,-2)</f>
        <v>27200</v>
      </c>
      <c r="BI38" s="292">
        <f>ROUND('Models Data'!BJ471,-2)</f>
        <v>27300</v>
      </c>
      <c r="BJ38" s="292">
        <f>ROUND('Models Data'!BK471,-2)</f>
        <v>27300</v>
      </c>
      <c r="BK38" s="121">
        <f>ROUND('Models Data'!BL471,-2)</f>
        <v>27400</v>
      </c>
      <c r="BL38" s="292">
        <f>ROUND('Models Data'!BM471,-2)</f>
        <v>27500</v>
      </c>
      <c r="BM38" s="292">
        <f>ROUND('Models Data'!BN471,-2)</f>
        <v>27500</v>
      </c>
      <c r="BN38" s="292">
        <f>ROUND('Models Data'!BO471,-2)</f>
        <v>27600</v>
      </c>
      <c r="BO38" s="292">
        <f>ROUND('Models Data'!BP471,-2)</f>
        <v>27600</v>
      </c>
      <c r="BP38" s="374">
        <f>ROUND('Models Data'!BQ471,-2)</f>
        <v>27600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124</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4" t="s">
        <v>82</v>
      </c>
      <c r="W80" s="515"/>
      <c r="X80" s="515"/>
      <c r="Y80" s="515"/>
      <c r="Z80" s="515"/>
      <c r="AA80" s="515"/>
      <c r="AB80" s="515"/>
      <c r="AC80" s="515"/>
      <c r="AD80" s="515"/>
      <c r="AE80" s="515"/>
      <c r="AF80" s="515"/>
      <c r="AG80" s="515"/>
      <c r="AH80" s="515"/>
      <c r="AI80" s="515"/>
      <c r="AJ80" s="515"/>
      <c r="AK80" s="515"/>
      <c r="AL80" s="515"/>
      <c r="AM80" s="515"/>
      <c r="AN80" s="515"/>
      <c r="AO80" s="515"/>
      <c r="AP80" s="515"/>
      <c r="AQ80" s="515"/>
      <c r="AR80" s="515"/>
      <c r="AS80" s="515"/>
      <c r="AT80" s="515"/>
      <c r="AU80" s="515"/>
      <c r="AV80" s="515"/>
      <c r="AW80" s="516"/>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101" t="s">
        <v>14</v>
      </c>
      <c r="AU81" s="476" t="s">
        <v>15</v>
      </c>
      <c r="AV81" s="81" t="s">
        <v>14</v>
      </c>
      <c r="AW81" s="294" t="s">
        <v>15</v>
      </c>
      <c r="AX81" s="438"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2">
        <v>2022</v>
      </c>
      <c r="AU82" s="477">
        <v>2022</v>
      </c>
      <c r="AV82" s="417">
        <v>2023</v>
      </c>
      <c r="AW82" s="347">
        <v>2023</v>
      </c>
      <c r="AX82" s="439">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474"/>
      <c r="AT83" s="386"/>
      <c r="AU83" s="472"/>
      <c r="AV83" s="418"/>
      <c r="AW83" s="351"/>
      <c r="AX83" s="256"/>
      <c r="AY83" s="48"/>
      <c r="AZ83" s="48"/>
      <c r="BA83" s="48"/>
      <c r="BB83" s="48"/>
      <c r="BC83" s="48"/>
      <c r="BD83" s="48"/>
      <c r="BE83" s="48"/>
      <c r="BF83" s="48"/>
      <c r="BG83" s="48"/>
      <c r="BH83" s="48"/>
      <c r="BI83" s="48"/>
      <c r="BJ83" s="48"/>
      <c r="BK83" s="48"/>
      <c r="BL83" s="48"/>
      <c r="BM83" s="48"/>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Data'!C492:V492</f>
        <v>n/a</v>
      </c>
      <c r="C84" s="145" t="str">
        <v>n/a</v>
      </c>
      <c r="D84" s="145" t="str">
        <v>n/a</v>
      </c>
      <c r="E84" s="146" t="str">
        <v>n/a</v>
      </c>
      <c r="F84" s="145">
        <v>23119.807210421211</v>
      </c>
      <c r="G84" s="194">
        <v>22854</v>
      </c>
      <c r="H84" s="147">
        <v>22563</v>
      </c>
      <c r="I84" s="147">
        <v>22167</v>
      </c>
      <c r="J84" s="145">
        <v>21888</v>
      </c>
      <c r="K84" s="148">
        <v>21539</v>
      </c>
      <c r="L84" s="282">
        <v>21233</v>
      </c>
      <c r="M84" s="38">
        <v>20774</v>
      </c>
      <c r="N84" s="38">
        <v>20421</v>
      </c>
      <c r="O84" s="38">
        <v>19947</v>
      </c>
      <c r="P84" s="205">
        <v>19539</v>
      </c>
      <c r="Q84" s="205">
        <v>19147</v>
      </c>
      <c r="R84" s="38">
        <v>18704</v>
      </c>
      <c r="S84" s="205">
        <v>18176</v>
      </c>
      <c r="T84" s="213">
        <v>17697</v>
      </c>
      <c r="U84" s="213">
        <v>17275</v>
      </c>
      <c r="V84" s="290">
        <f>ROUND('Models Data'!W492,0)</f>
        <v>16784</v>
      </c>
      <c r="W84" s="240">
        <f>ROUND('Models Data'!X492,0)</f>
        <v>16289</v>
      </c>
      <c r="X84" s="388">
        <f>ROUND('Models Data'!Y492,0)</f>
        <v>15781</v>
      </c>
      <c r="Y84" s="389">
        <f>ROUND('Models Data'!Z492,0)</f>
        <v>15261</v>
      </c>
      <c r="Z84" s="388">
        <f>ROUND('Models Data'!AA492,0)</f>
        <v>14738</v>
      </c>
      <c r="AA84" s="390">
        <f>ROUND('Models Data'!AB492,0)</f>
        <v>14259</v>
      </c>
      <c r="AB84" s="388">
        <f>ROUND('Models Data'!AC492,0)</f>
        <v>13844</v>
      </c>
      <c r="AC84" s="389">
        <f>ROUND('Models Data'!AD492,0)</f>
        <v>13398</v>
      </c>
      <c r="AD84" s="388">
        <f>ROUND('Models Data'!AE492,0)</f>
        <v>12949</v>
      </c>
      <c r="AE84" s="388">
        <f>ROUND('Models Data'!AF492,0)</f>
        <v>12451</v>
      </c>
      <c r="AF84" s="388">
        <f>ROUND('Models Data'!AG492,0)</f>
        <v>12032</v>
      </c>
      <c r="AG84" s="388">
        <f>ROUND('Models Data'!AH492,0)</f>
        <v>11641</v>
      </c>
      <c r="AH84" s="389">
        <f>ROUND('Models Data'!AI492,0)</f>
        <v>11286</v>
      </c>
      <c r="AI84" s="389">
        <f>ROUND('Models Data'!AJ492,0)</f>
        <v>10845</v>
      </c>
      <c r="AJ84" s="389">
        <f>ROUND('Models Data'!AK492,0)</f>
        <v>10543</v>
      </c>
      <c r="AK84" s="389">
        <f>ROUND('Models Data'!AL492,0)</f>
        <v>10306</v>
      </c>
      <c r="AL84" s="389">
        <f>ROUND('Models Data'!AM492,0)</f>
        <v>10072</v>
      </c>
      <c r="AM84" s="389">
        <f>ROUND('Models Data'!AN492,0)</f>
        <v>9795</v>
      </c>
      <c r="AN84" s="389">
        <f>ROUND('Models Data'!AO492,0)</f>
        <v>9530</v>
      </c>
      <c r="AO84" s="389">
        <f>ROUND('Models Data'!AP492,0)</f>
        <v>9262</v>
      </c>
      <c r="AP84" s="389">
        <f>ROUND('Models Data'!AQ492,0)</f>
        <v>9076</v>
      </c>
      <c r="AQ84" s="389">
        <f>ROUND('Models Data'!AR492,0)</f>
        <v>8885</v>
      </c>
      <c r="AR84" s="389">
        <f>ROUND('Models Data'!AS492,0)</f>
        <v>8679</v>
      </c>
      <c r="AS84" s="389">
        <f>ROUND('Models Data'!AT492,0)</f>
        <v>8484</v>
      </c>
      <c r="AT84" s="388">
        <f>ROUND('Models Data'!AU492,0)</f>
        <v>8306</v>
      </c>
      <c r="AU84" s="390">
        <f>ROUND('Models Data'!AV492,0)</f>
        <v>8098</v>
      </c>
      <c r="AV84" s="375">
        <f>ROUND('Models Data'!AW492,0)</f>
        <v>7936</v>
      </c>
      <c r="AW84" s="335">
        <f>ROUND('Models Data'!AX492,0)</f>
        <v>7878</v>
      </c>
      <c r="AX84" s="282">
        <f>ROUND('Models Data'!AY492,-2)</f>
        <v>7800</v>
      </c>
      <c r="AY84" s="38">
        <f>ROUND('Models Data'!AZ492,-2)</f>
        <v>7600</v>
      </c>
      <c r="AZ84" s="38">
        <f>ROUND('Models Data'!BA492,-2)</f>
        <v>7500</v>
      </c>
      <c r="BA84" s="38">
        <f>ROUND('Models Data'!BB492,-2)</f>
        <v>7500</v>
      </c>
      <c r="BB84" s="38">
        <f>ROUND('Models Data'!BC492,-2)</f>
        <v>7400</v>
      </c>
      <c r="BC84" s="38">
        <f>ROUND('Models Data'!BD492,-2)</f>
        <v>7300</v>
      </c>
      <c r="BD84" s="38">
        <f>ROUND('Models Data'!BE492,-2)</f>
        <v>7300</v>
      </c>
      <c r="BE84" s="38">
        <f>ROUND('Models Data'!BF492,-2)</f>
        <v>7200</v>
      </c>
      <c r="BF84" s="38">
        <f>ROUND('Models Data'!BG492,-2)</f>
        <v>7200</v>
      </c>
      <c r="BG84" s="38">
        <f>ROUND('Models Data'!BH492,-2)</f>
        <v>7200</v>
      </c>
      <c r="BH84" s="38">
        <f>ROUND('Models Data'!BI492,-2)</f>
        <v>7200</v>
      </c>
      <c r="BI84" s="38">
        <f>ROUND('Models Data'!BJ492,-2)</f>
        <v>7100</v>
      </c>
      <c r="BJ84" s="38">
        <f>ROUND('Models Data'!BK492,-2)</f>
        <v>7100</v>
      </c>
      <c r="BK84" s="38">
        <f>ROUND('Models Data'!BL492,-2)</f>
        <v>7100</v>
      </c>
      <c r="BL84" s="38">
        <f>ROUND('Models Data'!BM492,-2)</f>
        <v>7100</v>
      </c>
      <c r="BM84" s="38">
        <f>ROUND('Models Data'!BN492,-2)</f>
        <v>7100</v>
      </c>
      <c r="BN84" s="38">
        <f>ROUND('Models Data'!BO492,-2)</f>
        <v>7100</v>
      </c>
      <c r="BO84" s="38">
        <f>ROUND('Models Data'!BP492,-2)</f>
        <v>7100</v>
      </c>
      <c r="BP84" s="375">
        <f>ROUND('Models Data'!BQ492,-2)</f>
        <v>7100</v>
      </c>
    </row>
    <row r="85" spans="1:116" s="65" customFormat="1" ht="16.25" customHeight="1" thickBot="1" x14ac:dyDescent="0.4">
      <c r="A85" s="64" t="s">
        <v>60</v>
      </c>
      <c r="B85" s="193" t="str">
        <f t="array" ref="B85:U85">'Models Data'!C513:V513</f>
        <v>n/a</v>
      </c>
      <c r="C85" s="145" t="str">
        <v>n/a</v>
      </c>
      <c r="D85" s="145" t="str">
        <v>n/a</v>
      </c>
      <c r="E85" s="146" t="str">
        <v>n/a</v>
      </c>
      <c r="F85" s="145">
        <v>4858.0655809636319</v>
      </c>
      <c r="G85" s="194">
        <v>4744</v>
      </c>
      <c r="H85" s="147">
        <v>4582</v>
      </c>
      <c r="I85" s="147">
        <v>4487</v>
      </c>
      <c r="J85" s="145">
        <v>4413</v>
      </c>
      <c r="K85" s="148">
        <v>4353</v>
      </c>
      <c r="L85" s="282">
        <v>4294</v>
      </c>
      <c r="M85" s="38">
        <v>4176</v>
      </c>
      <c r="N85" s="38">
        <v>4131</v>
      </c>
      <c r="O85" s="38">
        <v>4125</v>
      </c>
      <c r="P85" s="205">
        <v>4085</v>
      </c>
      <c r="Q85" s="205">
        <v>3974</v>
      </c>
      <c r="R85" s="38">
        <v>3904</v>
      </c>
      <c r="S85" s="205">
        <v>3827</v>
      </c>
      <c r="T85" s="213">
        <v>3758</v>
      </c>
      <c r="U85" s="213">
        <v>3684</v>
      </c>
      <c r="V85" s="290">
        <f>ROUND('Models Data'!W513,0)</f>
        <v>3643</v>
      </c>
      <c r="W85" s="240">
        <f>ROUND('Models Data'!X513,0)</f>
        <v>3564</v>
      </c>
      <c r="X85" s="388">
        <f>ROUND('Models Data'!Y513,0)</f>
        <v>3518</v>
      </c>
      <c r="Y85" s="389">
        <f>ROUND('Models Data'!Z513,0)</f>
        <v>3475</v>
      </c>
      <c r="Z85" s="388">
        <f>ROUND('Models Data'!AA513,0)</f>
        <v>3465</v>
      </c>
      <c r="AA85" s="390">
        <f>ROUND('Models Data'!AB513,0)</f>
        <v>3446</v>
      </c>
      <c r="AB85" s="388">
        <f>ROUND('Models Data'!AC513,0)</f>
        <v>3405</v>
      </c>
      <c r="AC85" s="389">
        <f>ROUND('Models Data'!AD513,0)</f>
        <v>3718</v>
      </c>
      <c r="AD85" s="388">
        <f>ROUND('Models Data'!AE513,0)</f>
        <v>3780</v>
      </c>
      <c r="AE85" s="388">
        <f>ROUND('Models Data'!AF513,0)</f>
        <v>3835</v>
      </c>
      <c r="AF85" s="388">
        <f>ROUND('Models Data'!AG513,0)</f>
        <v>3857</v>
      </c>
      <c r="AG85" s="388">
        <f>ROUND('Models Data'!AH513,0)</f>
        <v>3874</v>
      </c>
      <c r="AH85" s="389">
        <f>ROUND('Models Data'!AI513,0)</f>
        <v>3870</v>
      </c>
      <c r="AI85" s="389">
        <f>ROUND('Models Data'!AJ513,0)</f>
        <v>3926</v>
      </c>
      <c r="AJ85" s="389">
        <f>ROUND('Models Data'!AK513,0)</f>
        <v>3977</v>
      </c>
      <c r="AK85" s="389">
        <f>ROUND('Models Data'!AL513,0)</f>
        <v>3979</v>
      </c>
      <c r="AL85" s="389">
        <f>ROUND('Models Data'!AM513,0)</f>
        <v>4083</v>
      </c>
      <c r="AM85" s="389">
        <f>ROUND('Models Data'!AN513,0)</f>
        <v>4379</v>
      </c>
      <c r="AN85" s="389">
        <f>ROUND('Models Data'!AO513,0)</f>
        <v>5516</v>
      </c>
      <c r="AO85" s="389">
        <f>ROUND('Models Data'!AP513,0)</f>
        <v>7398</v>
      </c>
      <c r="AP85" s="389">
        <f>ROUND('Models Data'!AQ513,0)</f>
        <v>9432</v>
      </c>
      <c r="AQ85" s="389">
        <f>ROUND('Models Data'!AR513,0)</f>
        <v>10048</v>
      </c>
      <c r="AR85" s="389">
        <f>ROUND('Models Data'!AS513,0)</f>
        <v>10669</v>
      </c>
      <c r="AS85" s="389">
        <f>ROUND('Models Data'!AT513,0)</f>
        <v>11331</v>
      </c>
      <c r="AT85" s="388">
        <f>ROUND('Models Data'!AU513,0)</f>
        <v>12023</v>
      </c>
      <c r="AU85" s="390">
        <f>ROUND('Models Data'!AV513,0)</f>
        <v>12522</v>
      </c>
      <c r="AV85" s="375">
        <f>ROUND('Models Data'!AW513,0)</f>
        <v>12908</v>
      </c>
      <c r="AW85" s="335">
        <f>ROUND('Models Data'!AX513,0)</f>
        <v>13312</v>
      </c>
      <c r="AX85" s="282">
        <f>ROUND('Models Data'!AY513,-2)</f>
        <v>13700</v>
      </c>
      <c r="AY85" s="38">
        <f>ROUND('Models Data'!AZ513,-2)</f>
        <v>14100</v>
      </c>
      <c r="AZ85" s="38">
        <f>ROUND('Models Data'!BA513,-2)</f>
        <v>14400</v>
      </c>
      <c r="BA85" s="38">
        <f>ROUND('Models Data'!BB513,-2)</f>
        <v>14700</v>
      </c>
      <c r="BB85" s="38">
        <f>ROUND('Models Data'!BC513,-2)</f>
        <v>15000</v>
      </c>
      <c r="BC85" s="38">
        <f>ROUND('Models Data'!BD513,-2)</f>
        <v>15300</v>
      </c>
      <c r="BD85" s="38">
        <f>ROUND('Models Data'!BE513,-2)</f>
        <v>15600</v>
      </c>
      <c r="BE85" s="38">
        <f>ROUND('Models Data'!BF513,-2)</f>
        <v>15900</v>
      </c>
      <c r="BF85" s="38">
        <f>ROUND('Models Data'!BG513,-2)</f>
        <v>16100</v>
      </c>
      <c r="BG85" s="38">
        <f>ROUND('Models Data'!BH513,-2)</f>
        <v>16400</v>
      </c>
      <c r="BH85" s="38">
        <f>ROUND('Models Data'!BI513,-2)</f>
        <v>16600</v>
      </c>
      <c r="BI85" s="38">
        <f>ROUND('Models Data'!BJ513,-2)</f>
        <v>16800</v>
      </c>
      <c r="BJ85" s="38">
        <f>ROUND('Models Data'!BK513,-2)</f>
        <v>17000</v>
      </c>
      <c r="BK85" s="38">
        <f>ROUND('Models Data'!BL513,-2)</f>
        <v>17200</v>
      </c>
      <c r="BL85" s="38">
        <f>ROUND('Models Data'!BM513,-2)</f>
        <v>17300</v>
      </c>
      <c r="BM85" s="38">
        <f>ROUND('Models Data'!BN513,-2)</f>
        <v>17500</v>
      </c>
      <c r="BN85" s="38">
        <f>ROUND('Models Data'!BO513,-2)</f>
        <v>17700</v>
      </c>
      <c r="BO85" s="38">
        <f>ROUND('Models Data'!BP513,-2)</f>
        <v>17800</v>
      </c>
      <c r="BP85" s="375">
        <f>ROUND('Models Data'!BQ513,-2)</f>
        <v>17900</v>
      </c>
    </row>
    <row r="86" spans="1:116" s="18" customFormat="1" ht="16.25" customHeight="1" thickBot="1" x14ac:dyDescent="0.4">
      <c r="A86" s="66" t="s">
        <v>74</v>
      </c>
      <c r="B86" s="151" t="str">
        <f t="array" ref="B86:U86">'Models Data'!C534:V534</f>
        <v>n/a</v>
      </c>
      <c r="C86" s="151" t="str">
        <v>n/a</v>
      </c>
      <c r="D86" s="175" t="str">
        <v>n/a</v>
      </c>
      <c r="E86" s="154" t="str">
        <v>n/a</v>
      </c>
      <c r="F86" s="177">
        <v>27977.872791384842</v>
      </c>
      <c r="G86" s="195">
        <v>27598</v>
      </c>
      <c r="H86" s="176">
        <v>27145</v>
      </c>
      <c r="I86" s="176">
        <v>26654</v>
      </c>
      <c r="J86" s="177">
        <v>26301</v>
      </c>
      <c r="K86" s="152">
        <v>25892</v>
      </c>
      <c r="L86" s="258">
        <v>25527</v>
      </c>
      <c r="M86" s="208">
        <v>24950</v>
      </c>
      <c r="N86" s="208">
        <v>24552</v>
      </c>
      <c r="O86" s="208">
        <v>24072</v>
      </c>
      <c r="P86" s="220">
        <v>23624</v>
      </c>
      <c r="Q86" s="220">
        <v>23121</v>
      </c>
      <c r="R86" s="208">
        <v>22608</v>
      </c>
      <c r="S86" s="220">
        <v>22003</v>
      </c>
      <c r="T86" s="231">
        <v>21455</v>
      </c>
      <c r="U86" s="214">
        <v>20959</v>
      </c>
      <c r="V86" s="391">
        <f>ROUND('Models Data'!W534,0)</f>
        <v>20427</v>
      </c>
      <c r="W86" s="392">
        <f>ROUND('Models Data'!X534,0)</f>
        <v>19853</v>
      </c>
      <c r="X86" s="393">
        <f>ROUND('Models Data'!Y534,0)</f>
        <v>19299</v>
      </c>
      <c r="Y86" s="392">
        <f>ROUND('Models Data'!Z534,0)</f>
        <v>18736</v>
      </c>
      <c r="Z86" s="393">
        <f>ROUND('Models Data'!AA534,0)</f>
        <v>18203</v>
      </c>
      <c r="AA86" s="394">
        <f>ROUND('Models Data'!AB534,0)</f>
        <v>17705</v>
      </c>
      <c r="AB86" s="393">
        <f>ROUND('Models Data'!AC534,0)</f>
        <v>17249</v>
      </c>
      <c r="AC86" s="392">
        <f>ROUND('Models Data'!AD534,0)</f>
        <v>17116</v>
      </c>
      <c r="AD86" s="393">
        <f>ROUND('Models Data'!AE534,0)</f>
        <v>16729</v>
      </c>
      <c r="AE86" s="393">
        <f>ROUND('Models Data'!AF534,0)</f>
        <v>16286</v>
      </c>
      <c r="AF86" s="393">
        <f>ROUND('Models Data'!AG534,0)</f>
        <v>15889</v>
      </c>
      <c r="AG86" s="393">
        <f>ROUND('Models Data'!AH534,0)</f>
        <v>15515</v>
      </c>
      <c r="AH86" s="392">
        <f>ROUND('Models Data'!AI534,0)</f>
        <v>15156</v>
      </c>
      <c r="AI86" s="392">
        <f>ROUND('Models Data'!AJ534,0)</f>
        <v>14771</v>
      </c>
      <c r="AJ86" s="392">
        <f>ROUND('Models Data'!AK534,0)</f>
        <v>14520</v>
      </c>
      <c r="AK86" s="392">
        <f>ROUND('Models Data'!AL534,0)</f>
        <v>14285</v>
      </c>
      <c r="AL86" s="392">
        <f>ROUND('Models Data'!AM534,0)</f>
        <v>14155</v>
      </c>
      <c r="AM86" s="392">
        <f>ROUND('Models Data'!AN534,0)</f>
        <v>14174</v>
      </c>
      <c r="AN86" s="392">
        <f>ROUND('Models Data'!AO534,0)</f>
        <v>15046</v>
      </c>
      <c r="AO86" s="392">
        <f>ROUND('Models Data'!AP534,0)</f>
        <v>16660</v>
      </c>
      <c r="AP86" s="392">
        <f>ROUND('Models Data'!AQ534,0)</f>
        <v>18508</v>
      </c>
      <c r="AQ86" s="392">
        <f>ROUND('Models Data'!AR534,0)</f>
        <v>18933</v>
      </c>
      <c r="AR86" s="421">
        <f>ROUND('Models Data'!AS534,0)</f>
        <v>19348</v>
      </c>
      <c r="AS86" s="421">
        <f>ROUND('Models Data'!AT534,0)</f>
        <v>19815</v>
      </c>
      <c r="AT86" s="393">
        <f>ROUND('Models Data'!AU534,0)</f>
        <v>20329</v>
      </c>
      <c r="AU86" s="394">
        <f>ROUND('Models Data'!AV534,0)</f>
        <v>20620</v>
      </c>
      <c r="AV86" s="441">
        <f>ROUND('Models Data'!AW534,0)</f>
        <v>20844</v>
      </c>
      <c r="AW86" s="349">
        <f>ROUND('Models Data'!AX534,0)</f>
        <v>21190</v>
      </c>
      <c r="AX86" s="440">
        <f>ROUND('Models Data'!AY534,-2)</f>
        <v>21400</v>
      </c>
      <c r="AY86" s="112">
        <f>ROUND('Models Data'!AZ534,-2)</f>
        <v>21700</v>
      </c>
      <c r="AZ86" s="112">
        <f>ROUND('Models Data'!BA534,-2)</f>
        <v>22000</v>
      </c>
      <c r="BA86" s="112">
        <f>ROUND('Models Data'!BB534,-2)</f>
        <v>22200</v>
      </c>
      <c r="BB86" s="112">
        <f>ROUND('Models Data'!BC534,-2)</f>
        <v>22400</v>
      </c>
      <c r="BC86" s="112">
        <f>ROUND('Models Data'!BD534,-2)</f>
        <v>22700</v>
      </c>
      <c r="BD86" s="112">
        <f>ROUND('Models Data'!BE534,-2)</f>
        <v>22900</v>
      </c>
      <c r="BE86" s="112">
        <f>ROUND('Models Data'!BF534,-2)</f>
        <v>23100</v>
      </c>
      <c r="BF86" s="112">
        <f>ROUND('Models Data'!BG534,-2)</f>
        <v>23300</v>
      </c>
      <c r="BG86" s="112">
        <f>ROUND('Models Data'!BH534,-2)</f>
        <v>23500</v>
      </c>
      <c r="BH86" s="112">
        <f>ROUND('Models Data'!BI534,-2)</f>
        <v>23800</v>
      </c>
      <c r="BI86" s="112">
        <f>ROUND('Models Data'!BJ534,-2)</f>
        <v>23900</v>
      </c>
      <c r="BJ86" s="112">
        <f>ROUND('Models Data'!BK534,-2)</f>
        <v>24100</v>
      </c>
      <c r="BK86" s="112">
        <f>ROUND('Models Data'!BL534,-2)</f>
        <v>24300</v>
      </c>
      <c r="BL86" s="112">
        <f>ROUND('Models Data'!BM534,-2)</f>
        <v>24500</v>
      </c>
      <c r="BM86" s="112">
        <f>ROUND('Models Data'!BN534,-2)</f>
        <v>24600</v>
      </c>
      <c r="BN86" s="112">
        <f>ROUND('Models Data'!BO534,-2)</f>
        <v>24800</v>
      </c>
      <c r="BO86" s="112">
        <f>ROUND('Models Data'!BP534,-2)</f>
        <v>24900</v>
      </c>
      <c r="BP86" s="441">
        <f>ROUND('Models Data'!BQ534,-2)</f>
        <v>25000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6"/>
      <c r="AU87" s="398"/>
      <c r="AV87" s="443"/>
      <c r="AW87" s="352"/>
      <c r="AX87" s="442"/>
      <c r="AY87" s="124"/>
      <c r="AZ87" s="124"/>
      <c r="BA87" s="124"/>
      <c r="BB87" s="124"/>
      <c r="BC87" s="124"/>
      <c r="BD87" s="124"/>
      <c r="BE87" s="124"/>
      <c r="BF87" s="124"/>
      <c r="BG87" s="124"/>
      <c r="BH87" s="124"/>
      <c r="BI87" s="124"/>
      <c r="BJ87" s="124"/>
      <c r="BK87" s="124"/>
      <c r="BL87" s="124"/>
      <c r="BM87" s="124"/>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Data'!C555:V555</f>
        <v>0</v>
      </c>
      <c r="C88" s="200">
        <v>0</v>
      </c>
      <c r="D88" s="200">
        <v>0</v>
      </c>
      <c r="E88" s="201">
        <v>0</v>
      </c>
      <c r="F88" s="200">
        <v>2950.1357882623706</v>
      </c>
      <c r="G88" s="202">
        <v>2866</v>
      </c>
      <c r="H88" s="203">
        <v>2782</v>
      </c>
      <c r="I88" s="203">
        <v>2676</v>
      </c>
      <c r="J88" s="204">
        <v>2574</v>
      </c>
      <c r="K88" s="278">
        <v>2461</v>
      </c>
      <c r="L88" s="283">
        <v>2401</v>
      </c>
      <c r="M88" s="223">
        <v>2262</v>
      </c>
      <c r="N88" s="223">
        <v>2166</v>
      </c>
      <c r="O88" s="223">
        <v>2075</v>
      </c>
      <c r="P88" s="224">
        <v>2004</v>
      </c>
      <c r="Q88" s="224">
        <v>1898</v>
      </c>
      <c r="R88" s="223">
        <v>1779</v>
      </c>
      <c r="S88" s="224">
        <v>1666</v>
      </c>
      <c r="T88" s="224">
        <v>1568</v>
      </c>
      <c r="U88" s="224">
        <v>1487</v>
      </c>
      <c r="V88" s="395">
        <f>ROUND('Models Data'!W555,0)</f>
        <v>1397</v>
      </c>
      <c r="W88" s="241">
        <f>ROUND('Models Data'!X555,0)</f>
        <v>1292</v>
      </c>
      <c r="X88" s="396">
        <f>ROUND('Models Data'!Y555,0)</f>
        <v>1215</v>
      </c>
      <c r="Y88" s="397">
        <f>ROUND('Models Data'!Z555,0)</f>
        <v>1128</v>
      </c>
      <c r="Z88" s="396">
        <f>ROUND('Models Data'!AA555,0)</f>
        <v>1044</v>
      </c>
      <c r="AA88" s="398">
        <f>ROUND('Models Data'!AB555,0)</f>
        <v>958</v>
      </c>
      <c r="AB88" s="396">
        <f>ROUND('Models Data'!AC555,0)</f>
        <v>884</v>
      </c>
      <c r="AC88" s="397">
        <f>ROUND('Models Data'!AD555,0)</f>
        <v>812</v>
      </c>
      <c r="AD88" s="396">
        <f>ROUND('Models Data'!AE555,0)</f>
        <v>748</v>
      </c>
      <c r="AE88" s="396">
        <f>ROUND('Models Data'!AF555,0)</f>
        <v>680</v>
      </c>
      <c r="AF88" s="396">
        <f>ROUND('Models Data'!AG555,0)</f>
        <v>607</v>
      </c>
      <c r="AG88" s="396">
        <f>ROUND('Models Data'!AH555,0)</f>
        <v>538</v>
      </c>
      <c r="AH88" s="397">
        <f>ROUND('Models Data'!AI555,0)</f>
        <v>492</v>
      </c>
      <c r="AI88" s="397">
        <f>ROUND('Models Data'!AJ555,0)</f>
        <v>430</v>
      </c>
      <c r="AJ88" s="397">
        <f>ROUND('Models Data'!AK555,0)</f>
        <v>396</v>
      </c>
      <c r="AK88" s="397">
        <f>ROUND('Models Data'!AL555,0)</f>
        <v>321</v>
      </c>
      <c r="AL88" s="397">
        <f>ROUND('Models Data'!AM555,0)</f>
        <v>295</v>
      </c>
      <c r="AM88" s="397">
        <f>ROUND('Models Data'!AN555,0)</f>
        <v>249</v>
      </c>
      <c r="AN88" s="397">
        <f>ROUND('Models Data'!AO555,0)</f>
        <v>214</v>
      </c>
      <c r="AO88" s="397">
        <f>ROUND('Models Data'!AP555,0)</f>
        <v>179</v>
      </c>
      <c r="AP88" s="397">
        <f>ROUND('Models Data'!AQ555,0)</f>
        <v>157</v>
      </c>
      <c r="AQ88" s="397">
        <f>ROUND('Models Data'!AR555,0)</f>
        <v>136</v>
      </c>
      <c r="AR88" s="397">
        <f>ROUND('Models Data'!AS555,0)</f>
        <v>114</v>
      </c>
      <c r="AS88" s="397">
        <f>ROUND('Models Data'!AT555,0)</f>
        <v>96</v>
      </c>
      <c r="AT88" s="396">
        <f>ROUND('Models Data'!AU555,0)</f>
        <v>74</v>
      </c>
      <c r="AU88" s="398">
        <f>ROUND('Models Data'!AV555,0)</f>
        <v>61</v>
      </c>
      <c r="AV88" s="443">
        <f>ROUND('Models Data'!AW555,0)</f>
        <v>46</v>
      </c>
      <c r="AW88" s="352">
        <f>ROUND('Models Data'!AX555,0)</f>
        <v>41</v>
      </c>
      <c r="AX88" s="442">
        <f>ROUND('Models Data'!AY555,-1)</f>
        <v>30</v>
      </c>
      <c r="AY88" s="124">
        <f>ROUND('Models Data'!AZ555,-2)</f>
        <v>0</v>
      </c>
      <c r="AZ88" s="124">
        <f>ROUND('Models Data'!BA555,-1)</f>
        <v>20</v>
      </c>
      <c r="BA88" s="124">
        <f>ROUND('Models Data'!BB555,-2)</f>
        <v>0</v>
      </c>
      <c r="BB88" s="124">
        <f>ROUND('Models Data'!BC555,-1)</f>
        <v>10</v>
      </c>
      <c r="BC88" s="124">
        <f>ROUND('Models Data'!BD555,-2)</f>
        <v>0</v>
      </c>
      <c r="BD88" s="124">
        <f>ROUND('Models Data'!BE555,-1)</f>
        <v>10</v>
      </c>
      <c r="BE88" s="124">
        <f>ROUND('Models Data'!BF555,-2)</f>
        <v>0</v>
      </c>
      <c r="BF88" s="124">
        <f>ROUND('Models Data'!BG555,-1)</f>
        <v>0</v>
      </c>
      <c r="BG88" s="124">
        <f>ROUND('Models Data'!BH555,-2)</f>
        <v>0</v>
      </c>
      <c r="BH88" s="124">
        <f>ROUND('Models Data'!BI555,-1)</f>
        <v>0</v>
      </c>
      <c r="BI88" s="124">
        <f>ROUND('Models Data'!BJ555,-2)</f>
        <v>0</v>
      </c>
      <c r="BJ88" s="124">
        <f>ROUND('Models Data'!BK555,-1)</f>
        <v>0</v>
      </c>
      <c r="BK88" s="124">
        <f>ROUND('Models Data'!BL555,-2)</f>
        <v>0</v>
      </c>
      <c r="BL88" s="124">
        <f>ROUND('Models Data'!BM555,-1)</f>
        <v>0</v>
      </c>
      <c r="BM88" s="124">
        <f>ROUND('Models Data'!BN555,-2)</f>
        <v>0</v>
      </c>
      <c r="BN88" s="124">
        <f>ROUND('Models Data'!BO555,-1)</f>
        <v>0</v>
      </c>
      <c r="BO88" s="124">
        <f>ROUND('Models Data'!BP555,-2)</f>
        <v>0</v>
      </c>
      <c r="BP88" s="443">
        <f>ROUND('Models Data'!BQ555,-1)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1"/>
      <c r="AU89" s="402"/>
      <c r="AV89" s="446"/>
      <c r="AW89" s="350"/>
      <c r="AX89" s="254"/>
      <c r="AY89" s="68"/>
      <c r="AZ89" s="68"/>
      <c r="BA89" s="68"/>
      <c r="BB89" s="68"/>
      <c r="BC89" s="68"/>
      <c r="BD89" s="68"/>
      <c r="BE89" s="68"/>
      <c r="BF89" s="68"/>
      <c r="BG89" s="68"/>
      <c r="BH89" s="68"/>
      <c r="BI89" s="68"/>
      <c r="BJ89" s="68"/>
      <c r="BK89" s="68"/>
      <c r="BL89" s="68"/>
      <c r="BM89" s="68"/>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1"/>
      <c r="AU90" s="402"/>
      <c r="AV90" s="435"/>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6" s="72" customFormat="1" ht="16.25" customHeight="1" x14ac:dyDescent="0.35">
      <c r="A91" s="71" t="s">
        <v>72</v>
      </c>
      <c r="B91" s="193" t="str">
        <f t="array" ref="B91:U91">'Models Data'!C576:V576</f>
        <v>n/a</v>
      </c>
      <c r="C91" s="145" t="str">
        <v>n/a</v>
      </c>
      <c r="D91" s="145" t="str">
        <v>n/a</v>
      </c>
      <c r="E91" s="146" t="str">
        <v>n/a</v>
      </c>
      <c r="F91" s="145">
        <v>6942.2487042919583</v>
      </c>
      <c r="G91" s="194">
        <v>7053</v>
      </c>
      <c r="H91" s="147">
        <v>7113</v>
      </c>
      <c r="I91" s="147">
        <v>7178</v>
      </c>
      <c r="J91" s="149">
        <v>7234</v>
      </c>
      <c r="K91" s="148">
        <v>7375</v>
      </c>
      <c r="L91" s="253">
        <v>7353</v>
      </c>
      <c r="M91" s="212">
        <v>7300</v>
      </c>
      <c r="N91" s="212">
        <v>7247</v>
      </c>
      <c r="O91" s="212">
        <v>7149</v>
      </c>
      <c r="P91" s="213">
        <v>7053</v>
      </c>
      <c r="Q91" s="213">
        <v>7011</v>
      </c>
      <c r="R91" s="212">
        <v>6873</v>
      </c>
      <c r="S91" s="213">
        <v>6766</v>
      </c>
      <c r="T91" s="213">
        <v>6669</v>
      </c>
      <c r="U91" s="213">
        <v>6543</v>
      </c>
      <c r="V91" s="290">
        <f>ROUND('Models Data'!W576,0)</f>
        <v>6428</v>
      </c>
      <c r="W91" s="240">
        <f>ROUND('Models Data'!X576,0)</f>
        <v>6252</v>
      </c>
      <c r="X91" s="388">
        <f>ROUND('Models Data'!Y576,0)</f>
        <v>6097</v>
      </c>
      <c r="Y91" s="389">
        <f>ROUND('Models Data'!Z576,0)</f>
        <v>5911</v>
      </c>
      <c r="Z91" s="388">
        <f>ROUND('Models Data'!AA576,0)</f>
        <v>5752</v>
      </c>
      <c r="AA91" s="390">
        <f>ROUND('Models Data'!AB576,0)</f>
        <v>5601</v>
      </c>
      <c r="AB91" s="388">
        <f>ROUND('Models Data'!AC576,0)</f>
        <v>5445</v>
      </c>
      <c r="AC91" s="389">
        <f>ROUND('Models Data'!AD576,0)</f>
        <v>5253</v>
      </c>
      <c r="AD91" s="388">
        <f>ROUND('Models Data'!AE576,0)</f>
        <v>5064</v>
      </c>
      <c r="AE91" s="388">
        <f>ROUND('Models Data'!AF576,0)</f>
        <v>4850</v>
      </c>
      <c r="AF91" s="388">
        <f>ROUND('Models Data'!AG576,0)</f>
        <v>4636</v>
      </c>
      <c r="AG91" s="388">
        <f>ROUND('Models Data'!AH576,0)</f>
        <v>4456</v>
      </c>
      <c r="AH91" s="389">
        <f>ROUND('Models Data'!AI576,0)</f>
        <v>4284</v>
      </c>
      <c r="AI91" s="389">
        <f>ROUND('Models Data'!AJ576,0)</f>
        <v>4041</v>
      </c>
      <c r="AJ91" s="389">
        <f>ROUND('Models Data'!AK576,0)</f>
        <v>3891</v>
      </c>
      <c r="AK91" s="389">
        <f>ROUND('Models Data'!AL576,0)</f>
        <v>3666</v>
      </c>
      <c r="AL91" s="389">
        <f>ROUND('Models Data'!AM576,0)</f>
        <v>3528</v>
      </c>
      <c r="AM91" s="389">
        <f>ROUND('Models Data'!AN576,0)</f>
        <v>3360</v>
      </c>
      <c r="AN91" s="389">
        <f>ROUND('Models Data'!AO576,0)</f>
        <v>3158</v>
      </c>
      <c r="AO91" s="389">
        <f>ROUND('Models Data'!AP576,0)</f>
        <v>2976</v>
      </c>
      <c r="AP91" s="389">
        <f>ROUND('Models Data'!AQ576,0)</f>
        <v>2821</v>
      </c>
      <c r="AQ91" s="389">
        <f>ROUND('Models Data'!AR576,0)</f>
        <v>2682</v>
      </c>
      <c r="AR91" s="389">
        <f>ROUND('Models Data'!AS576,0)</f>
        <v>2531</v>
      </c>
      <c r="AS91" s="389">
        <f>ROUND('Models Data'!AT576,0)</f>
        <v>2360</v>
      </c>
      <c r="AT91" s="388">
        <f>ROUND('Models Data'!AU576,0)</f>
        <v>2242</v>
      </c>
      <c r="AU91" s="390">
        <f>ROUND('Models Data'!AV576,0)</f>
        <v>2136</v>
      </c>
      <c r="AV91" s="375">
        <f>ROUND('Models Data'!AW576,0)</f>
        <v>2002</v>
      </c>
      <c r="AW91" s="334">
        <f>ROUND('Models Data'!AX576,0)</f>
        <v>1914</v>
      </c>
      <c r="AX91" s="282">
        <f>ROUND('Models Data'!AY576,-2)</f>
        <v>1800</v>
      </c>
      <c r="AY91" s="38">
        <f>ROUND('Models Data'!AZ576,-2)</f>
        <v>1700</v>
      </c>
      <c r="AZ91" s="38">
        <f>ROUND('Models Data'!BA576,-2)</f>
        <v>1600</v>
      </c>
      <c r="BA91" s="38">
        <f>ROUND('Models Data'!BB576,-2)</f>
        <v>1600</v>
      </c>
      <c r="BB91" s="38">
        <f>ROUND('Models Data'!BC576,-2)</f>
        <v>1500</v>
      </c>
      <c r="BC91" s="38">
        <f>ROUND('Models Data'!BD576,-2)</f>
        <v>1400</v>
      </c>
      <c r="BD91" s="38">
        <f>ROUND('Models Data'!BE576,-2)</f>
        <v>1400</v>
      </c>
      <c r="BE91" s="38">
        <f>ROUND('Models Data'!BF576,-2)</f>
        <v>1300</v>
      </c>
      <c r="BF91" s="38">
        <f>ROUND('Models Data'!BG576,-2)</f>
        <v>1300</v>
      </c>
      <c r="BG91" s="38">
        <f>ROUND('Models Data'!BH576,-2)</f>
        <v>1200</v>
      </c>
      <c r="BH91" s="38">
        <f>ROUND('Models Data'!BI576,-2)</f>
        <v>1200</v>
      </c>
      <c r="BI91" s="38">
        <f>ROUND('Models Data'!BJ576,-2)</f>
        <v>1200</v>
      </c>
      <c r="BJ91" s="38">
        <f>ROUND('Models Data'!BK576,-2)</f>
        <v>1200</v>
      </c>
      <c r="BK91" s="38">
        <f>ROUND('Models Data'!BL576,-2)</f>
        <v>1100</v>
      </c>
      <c r="BL91" s="38">
        <f>ROUND('Models Data'!BM576,-2)</f>
        <v>1100</v>
      </c>
      <c r="BM91" s="38">
        <f>ROUND('Models Data'!BN576,-2)</f>
        <v>1100</v>
      </c>
      <c r="BN91" s="38">
        <f>ROUND('Models Data'!BO576,-2)</f>
        <v>1100</v>
      </c>
      <c r="BO91" s="38">
        <f>ROUND('Models Data'!BP576,-2)</f>
        <v>1000</v>
      </c>
      <c r="BP91" s="375">
        <f>ROUND('Models Data'!BQ576,-2)</f>
        <v>1000</v>
      </c>
    </row>
    <row r="92" spans="1:116" s="41" customFormat="1" ht="16.25" customHeight="1" x14ac:dyDescent="0.35">
      <c r="A92" s="70" t="s">
        <v>73</v>
      </c>
      <c r="B92" s="193" t="str">
        <f t="array" ref="B92:U92">'Models Data'!C597:V597</f>
        <v>n/a</v>
      </c>
      <c r="C92" s="145" t="str">
        <v>n/a</v>
      </c>
      <c r="D92" s="145" t="str">
        <v>n/a</v>
      </c>
      <c r="E92" s="146" t="str">
        <v>n/a</v>
      </c>
      <c r="F92" s="145">
        <v>642</v>
      </c>
      <c r="G92" s="194">
        <v>613</v>
      </c>
      <c r="H92" s="147">
        <v>611</v>
      </c>
      <c r="I92" s="147">
        <v>601</v>
      </c>
      <c r="J92" s="149">
        <v>597</v>
      </c>
      <c r="K92" s="148">
        <v>599</v>
      </c>
      <c r="L92" s="253">
        <v>602</v>
      </c>
      <c r="M92" s="212">
        <v>582</v>
      </c>
      <c r="N92" s="212">
        <v>571</v>
      </c>
      <c r="O92" s="212">
        <v>571</v>
      </c>
      <c r="P92" s="213">
        <v>555</v>
      </c>
      <c r="Q92" s="213">
        <v>554</v>
      </c>
      <c r="R92" s="212">
        <v>536</v>
      </c>
      <c r="S92" s="213">
        <v>518</v>
      </c>
      <c r="T92" s="213">
        <v>507</v>
      </c>
      <c r="U92" s="213">
        <v>491</v>
      </c>
      <c r="V92" s="290">
        <f>ROUND('Models Data'!W597,0)</f>
        <v>464</v>
      </c>
      <c r="W92" s="240">
        <f>ROUND('Models Data'!X597,0)</f>
        <v>443</v>
      </c>
      <c r="X92" s="388">
        <f>ROUND('Models Data'!Y597,0)</f>
        <v>419</v>
      </c>
      <c r="Y92" s="389">
        <f>ROUND('Models Data'!Z597,0)</f>
        <v>396</v>
      </c>
      <c r="Z92" s="388">
        <f>ROUND('Models Data'!AA597,0)</f>
        <v>371</v>
      </c>
      <c r="AA92" s="390">
        <f>ROUND('Models Data'!AB597,0)</f>
        <v>361</v>
      </c>
      <c r="AB92" s="388">
        <f>ROUND('Models Data'!AC597,0)</f>
        <v>343</v>
      </c>
      <c r="AC92" s="389">
        <f>ROUND('Models Data'!AD597,0)</f>
        <v>325</v>
      </c>
      <c r="AD92" s="388">
        <f>ROUND('Models Data'!AE597,0)</f>
        <v>322</v>
      </c>
      <c r="AE92" s="388">
        <f>ROUND('Models Data'!AF597,0)</f>
        <v>300</v>
      </c>
      <c r="AF92" s="388">
        <f>ROUND('Models Data'!AG597,0)</f>
        <v>288</v>
      </c>
      <c r="AG92" s="388">
        <f>ROUND('Models Data'!AH597,0)</f>
        <v>281</v>
      </c>
      <c r="AH92" s="389">
        <f>ROUND('Models Data'!AI597,0)</f>
        <v>277</v>
      </c>
      <c r="AI92" s="389">
        <f>ROUND('Models Data'!AJ597,0)</f>
        <v>267</v>
      </c>
      <c r="AJ92" s="389">
        <f>ROUND('Models Data'!AK597,0)</f>
        <v>274</v>
      </c>
      <c r="AK92" s="389">
        <f>ROUND('Models Data'!AL597,0)</f>
        <v>258</v>
      </c>
      <c r="AL92" s="389">
        <f>ROUND('Models Data'!AM597,0)</f>
        <v>265</v>
      </c>
      <c r="AM92" s="389">
        <f>ROUND('Models Data'!AN597,0)</f>
        <v>263</v>
      </c>
      <c r="AN92" s="389">
        <f>ROUND('Models Data'!AO597,0)</f>
        <v>266</v>
      </c>
      <c r="AO92" s="389">
        <f>ROUND('Models Data'!AP597,0)</f>
        <v>259</v>
      </c>
      <c r="AP92" s="389">
        <f>ROUND('Models Data'!AQ597,0)</f>
        <v>269</v>
      </c>
      <c r="AQ92" s="389">
        <f>ROUND('Models Data'!AR597,0)</f>
        <v>273</v>
      </c>
      <c r="AR92" s="389">
        <f>ROUND('Models Data'!AS597,0)</f>
        <v>273</v>
      </c>
      <c r="AS92" s="389">
        <f>ROUND('Models Data'!AT597,0)</f>
        <v>280</v>
      </c>
      <c r="AT92" s="388">
        <f>ROUND('Models Data'!AU597,0)</f>
        <v>289</v>
      </c>
      <c r="AU92" s="390">
        <f>ROUND('Models Data'!AV597,0)</f>
        <v>291</v>
      </c>
      <c r="AV92" s="375">
        <f>ROUND('Models Data'!AW597,0)</f>
        <v>292</v>
      </c>
      <c r="AW92" s="334">
        <f>ROUND('Models Data'!AX597,0)</f>
        <v>285</v>
      </c>
      <c r="AX92" s="282">
        <f>ROUND('Models Data'!AY597,-2)</f>
        <v>300</v>
      </c>
      <c r="AY92" s="38">
        <f>ROUND('Models Data'!AZ597,-2)</f>
        <v>300</v>
      </c>
      <c r="AZ92" s="38">
        <f>ROUND('Models Data'!BA597,-2)</f>
        <v>300</v>
      </c>
      <c r="BA92" s="38">
        <f>ROUND('Models Data'!BB597,-2)</f>
        <v>300</v>
      </c>
      <c r="BB92" s="38">
        <f>ROUND('Models Data'!BC597,-2)</f>
        <v>300</v>
      </c>
      <c r="BC92" s="38">
        <f>ROUND('Models Data'!BD597,-2)</f>
        <v>300</v>
      </c>
      <c r="BD92" s="38">
        <f>ROUND('Models Data'!BE597,-2)</f>
        <v>300</v>
      </c>
      <c r="BE92" s="38">
        <f>ROUND('Models Data'!BF597,-2)</f>
        <v>300</v>
      </c>
      <c r="BF92" s="38">
        <f>ROUND('Models Data'!BG597,-2)</f>
        <v>300</v>
      </c>
      <c r="BG92" s="38">
        <f>ROUND('Models Data'!BH597,-2)</f>
        <v>300</v>
      </c>
      <c r="BH92" s="38">
        <f>ROUND('Models Data'!BI597,-2)</f>
        <v>300</v>
      </c>
      <c r="BI92" s="38">
        <f>ROUND('Models Data'!BJ597,-2)</f>
        <v>300</v>
      </c>
      <c r="BJ92" s="38">
        <f>ROUND('Models Data'!BK597,-2)</f>
        <v>300</v>
      </c>
      <c r="BK92" s="38">
        <f>ROUND('Models Data'!BL597,-2)</f>
        <v>300</v>
      </c>
      <c r="BL92" s="38">
        <f>ROUND('Models Data'!BM597,-2)</f>
        <v>300</v>
      </c>
      <c r="BM92" s="38">
        <f>ROUND('Models Data'!BN597,-2)</f>
        <v>300</v>
      </c>
      <c r="BN92" s="38">
        <f>ROUND('Models Data'!BO597,-2)</f>
        <v>300</v>
      </c>
      <c r="BO92" s="38">
        <f>ROUND('Models Data'!BP597,-2)</f>
        <v>300</v>
      </c>
      <c r="BP92" s="375">
        <f>ROUND('Models Data'!BQ597,-2)</f>
        <v>300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Data'!C618:V618</f>
        <v>n/a</v>
      </c>
      <c r="C93" s="145" t="str">
        <v>n/a</v>
      </c>
      <c r="D93" s="145" t="str">
        <v>n/a</v>
      </c>
      <c r="E93" s="146" t="str">
        <v>n/a</v>
      </c>
      <c r="F93" s="145">
        <v>567.07676685621448</v>
      </c>
      <c r="G93" s="194">
        <v>570</v>
      </c>
      <c r="H93" s="147">
        <v>571</v>
      </c>
      <c r="I93" s="147">
        <v>558</v>
      </c>
      <c r="J93" s="149">
        <v>602</v>
      </c>
      <c r="K93" s="148">
        <v>593</v>
      </c>
      <c r="L93" s="253">
        <v>836</v>
      </c>
      <c r="M93" s="212">
        <v>938</v>
      </c>
      <c r="N93" s="212">
        <v>966</v>
      </c>
      <c r="O93" s="212">
        <v>940</v>
      </c>
      <c r="P93" s="213">
        <v>975</v>
      </c>
      <c r="Q93" s="213">
        <v>840</v>
      </c>
      <c r="R93" s="212">
        <v>816</v>
      </c>
      <c r="S93" s="213">
        <v>806</v>
      </c>
      <c r="T93" s="213">
        <v>759</v>
      </c>
      <c r="U93" s="213">
        <v>677</v>
      </c>
      <c r="V93" s="290">
        <f>ROUND('Models Data'!W618,0)</f>
        <v>660</v>
      </c>
      <c r="W93" s="240">
        <f>ROUND('Models Data'!X618,0)</f>
        <v>654</v>
      </c>
      <c r="X93" s="388">
        <f>ROUND('Models Data'!Y618,0)</f>
        <v>634</v>
      </c>
      <c r="Y93" s="389">
        <f>ROUND('Models Data'!Z618,0)</f>
        <v>591</v>
      </c>
      <c r="Z93" s="388">
        <f>ROUND('Models Data'!AA618,0)</f>
        <v>576</v>
      </c>
      <c r="AA93" s="390">
        <f>ROUND('Models Data'!AB618,0)</f>
        <v>538</v>
      </c>
      <c r="AB93" s="388">
        <f>ROUND('Models Data'!AC618,0)</f>
        <v>519</v>
      </c>
      <c r="AC93" s="389">
        <f>ROUND('Models Data'!AD618,0)</f>
        <v>490</v>
      </c>
      <c r="AD93" s="388">
        <f>ROUND('Models Data'!AE618,0)</f>
        <v>434</v>
      </c>
      <c r="AE93" s="388">
        <f>ROUND('Models Data'!AF618,0)</f>
        <v>409</v>
      </c>
      <c r="AF93" s="388">
        <f>ROUND('Models Data'!AG618,0)</f>
        <v>390</v>
      </c>
      <c r="AG93" s="388">
        <f>ROUND('Models Data'!AH618,0)</f>
        <v>392</v>
      </c>
      <c r="AH93" s="389">
        <f>ROUND('Models Data'!AI618,0)</f>
        <v>360</v>
      </c>
      <c r="AI93" s="389">
        <f>ROUND('Models Data'!AJ618,0)</f>
        <v>573</v>
      </c>
      <c r="AJ93" s="389">
        <f>ROUND('Models Data'!AK618,0)</f>
        <v>553</v>
      </c>
      <c r="AK93" s="389">
        <f>ROUND('Models Data'!AL618,0)</f>
        <v>336</v>
      </c>
      <c r="AL93" s="389">
        <f>ROUND('Models Data'!AM618,0)</f>
        <v>318</v>
      </c>
      <c r="AM93" s="389">
        <f>ROUND('Models Data'!AN618,0)</f>
        <v>312</v>
      </c>
      <c r="AN93" s="389">
        <f>ROUND('Models Data'!AO618,0)</f>
        <v>301</v>
      </c>
      <c r="AO93" s="389">
        <f>ROUND('Models Data'!AP618,0)</f>
        <v>285</v>
      </c>
      <c r="AP93" s="389">
        <f>ROUND('Models Data'!AQ618,0)</f>
        <v>284</v>
      </c>
      <c r="AQ93" s="389">
        <f>ROUND('Models Data'!AR618,0)</f>
        <v>280</v>
      </c>
      <c r="AR93" s="389">
        <f>ROUND('Models Data'!AS618,0)</f>
        <v>266</v>
      </c>
      <c r="AS93" s="389">
        <f>ROUND('Models Data'!AT618,0)</f>
        <v>256</v>
      </c>
      <c r="AT93" s="388">
        <f>ROUND('Models Data'!AU618,0)</f>
        <v>257</v>
      </c>
      <c r="AU93" s="390">
        <f>ROUND('Models Data'!AV618,0)</f>
        <v>252</v>
      </c>
      <c r="AV93" s="375">
        <f>ROUND('Models Data'!AW618,0)</f>
        <v>249</v>
      </c>
      <c r="AW93" s="334">
        <f>ROUND('Models Data'!AX618,0)</f>
        <v>249</v>
      </c>
      <c r="AX93" s="282">
        <f>ROUND('Models Data'!AY618,-2)</f>
        <v>200</v>
      </c>
      <c r="AY93" s="38">
        <f>ROUND('Models Data'!AZ618,-2)</f>
        <v>200</v>
      </c>
      <c r="AZ93" s="38">
        <f>ROUND('Models Data'!BA618,-2)</f>
        <v>200</v>
      </c>
      <c r="BA93" s="38">
        <f>ROUND('Models Data'!BB618,-2)</f>
        <v>200</v>
      </c>
      <c r="BB93" s="38">
        <f>ROUND('Models Data'!BC618,-2)</f>
        <v>200</v>
      </c>
      <c r="BC93" s="38">
        <f>ROUND('Models Data'!BD618,-2)</f>
        <v>200</v>
      </c>
      <c r="BD93" s="38">
        <f>ROUND('Models Data'!BE618,-2)</f>
        <v>200</v>
      </c>
      <c r="BE93" s="38">
        <f>ROUND('Models Data'!BF618,-2)</f>
        <v>200</v>
      </c>
      <c r="BF93" s="38">
        <f>ROUND('Models Data'!BG618,-2)</f>
        <v>200</v>
      </c>
      <c r="BG93" s="38">
        <f>ROUND('Models Data'!BH618,-2)</f>
        <v>200</v>
      </c>
      <c r="BH93" s="38">
        <f>ROUND('Models Data'!BI618,-2)</f>
        <v>200</v>
      </c>
      <c r="BI93" s="38">
        <f>ROUND('Models Data'!BJ618,-2)</f>
        <v>200</v>
      </c>
      <c r="BJ93" s="38">
        <f>ROUND('Models Data'!BK618,-2)</f>
        <v>200</v>
      </c>
      <c r="BK93" s="38">
        <f>ROUND('Models Data'!BL618,-2)</f>
        <v>200</v>
      </c>
      <c r="BL93" s="38">
        <f>ROUND('Models Data'!BM618,-2)</f>
        <v>200</v>
      </c>
      <c r="BM93" s="38">
        <f>ROUND('Models Data'!BN618,-2)</f>
        <v>200</v>
      </c>
      <c r="BN93" s="38">
        <f>ROUND('Models Data'!BO618,-2)</f>
        <v>200</v>
      </c>
      <c r="BO93" s="38">
        <f>ROUND('Models Data'!BP618,-2)</f>
        <v>200</v>
      </c>
      <c r="BP93" s="375">
        <f>ROUND('Models Data'!BQ618,-2)</f>
        <v>200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Data'!C639:V639</f>
        <v>0</v>
      </c>
      <c r="C94" s="145">
        <v>0</v>
      </c>
      <c r="D94" s="145">
        <v>0</v>
      </c>
      <c r="E94" s="146">
        <v>0</v>
      </c>
      <c r="F94" s="145">
        <v>0</v>
      </c>
      <c r="G94" s="194">
        <v>0</v>
      </c>
      <c r="H94" s="147">
        <v>0</v>
      </c>
      <c r="I94" s="147">
        <v>0</v>
      </c>
      <c r="J94" s="149">
        <v>0</v>
      </c>
      <c r="K94" s="148">
        <v>1716</v>
      </c>
      <c r="L94" s="253">
        <v>1699</v>
      </c>
      <c r="M94" s="212">
        <v>1629</v>
      </c>
      <c r="N94" s="212">
        <v>1593</v>
      </c>
      <c r="O94" s="212">
        <v>1574</v>
      </c>
      <c r="P94" s="213">
        <v>1588</v>
      </c>
      <c r="Q94" s="213">
        <v>1646</v>
      </c>
      <c r="R94" s="212">
        <v>1676</v>
      </c>
      <c r="S94" s="213">
        <v>1539</v>
      </c>
      <c r="T94" s="213">
        <v>1404</v>
      </c>
      <c r="U94" s="213">
        <v>1254</v>
      </c>
      <c r="V94" s="290">
        <f>ROUND('Models Data'!W639,0)</f>
        <v>1257</v>
      </c>
      <c r="W94" s="240">
        <f>ROUND('Models Data'!X639,0)</f>
        <v>1241</v>
      </c>
      <c r="X94" s="388">
        <f>ROUND('Models Data'!Y639,0)</f>
        <v>1191</v>
      </c>
      <c r="Y94" s="389">
        <f>ROUND('Models Data'!Z639,0)</f>
        <v>1172</v>
      </c>
      <c r="Z94" s="388">
        <f>ROUND('Models Data'!AA639,0)</f>
        <v>1142</v>
      </c>
      <c r="AA94" s="390">
        <f>ROUND('Models Data'!AB639,0)</f>
        <v>1116</v>
      </c>
      <c r="AB94" s="388">
        <f>ROUND('Models Data'!AC639,0)</f>
        <v>1067</v>
      </c>
      <c r="AC94" s="389">
        <f>ROUND('Models Data'!AD639,0)</f>
        <v>1011</v>
      </c>
      <c r="AD94" s="388">
        <f>ROUND('Models Data'!AE639,0)</f>
        <v>983</v>
      </c>
      <c r="AE94" s="388">
        <f>ROUND('Models Data'!AF639,0)</f>
        <v>967</v>
      </c>
      <c r="AF94" s="388">
        <f>ROUND('Models Data'!AG639,0)</f>
        <v>968</v>
      </c>
      <c r="AG94" s="388">
        <f>ROUND('Models Data'!AH639,0)</f>
        <v>950</v>
      </c>
      <c r="AH94" s="389">
        <f>ROUND('Models Data'!AI639,0)</f>
        <v>944</v>
      </c>
      <c r="AI94" s="389">
        <f>ROUND('Models Data'!AJ639,0)</f>
        <v>892</v>
      </c>
      <c r="AJ94" s="389">
        <f>ROUND('Models Data'!AK639,0)</f>
        <v>885</v>
      </c>
      <c r="AK94" s="389">
        <f>ROUND('Models Data'!AL639,0)</f>
        <v>862</v>
      </c>
      <c r="AL94" s="389">
        <f>ROUND('Models Data'!AM639,0)</f>
        <v>849</v>
      </c>
      <c r="AM94" s="389">
        <f>ROUND('Models Data'!AN639,0)</f>
        <v>883</v>
      </c>
      <c r="AN94" s="389">
        <f>ROUND('Models Data'!AO639,0)</f>
        <v>884</v>
      </c>
      <c r="AO94" s="389">
        <f>ROUND('Models Data'!AP639,0)</f>
        <v>869</v>
      </c>
      <c r="AP94" s="389">
        <f>ROUND('Models Data'!AQ639,0)</f>
        <v>888</v>
      </c>
      <c r="AQ94" s="389">
        <f>ROUND('Models Data'!AR639,0)</f>
        <v>895</v>
      </c>
      <c r="AR94" s="389">
        <f>ROUND('Models Data'!AS639,0)</f>
        <v>915</v>
      </c>
      <c r="AS94" s="389">
        <f>ROUND('Models Data'!AT639,0)</f>
        <v>918</v>
      </c>
      <c r="AT94" s="388">
        <f>ROUND('Models Data'!AU639,0)</f>
        <v>0</v>
      </c>
      <c r="AU94" s="390">
        <f>ROUND('Models Data'!AV639,0)</f>
        <v>0</v>
      </c>
      <c r="AV94" s="375">
        <f>ROUND('Models Data'!AW639,0)</f>
        <v>0</v>
      </c>
      <c r="AW94" s="334">
        <f>ROUND('Models Data'!AX639,0)</f>
        <v>0</v>
      </c>
      <c r="AX94" s="282">
        <f>ROUND('Models Data'!AY639,-2)</f>
        <v>0</v>
      </c>
      <c r="AY94" s="38">
        <f>ROUND('Models Data'!AZ639,-2)</f>
        <v>0</v>
      </c>
      <c r="AZ94" s="38">
        <f>ROUND('Models Data'!BA639,-2)</f>
        <v>0</v>
      </c>
      <c r="BA94" s="38">
        <f>ROUND('Models Data'!BB639,-2)</f>
        <v>0</v>
      </c>
      <c r="BB94" s="38">
        <f>ROUND('Models Data'!BC639,-2)</f>
        <v>0</v>
      </c>
      <c r="BC94" s="38">
        <f>ROUND('Models Data'!BD639,-2)</f>
        <v>0</v>
      </c>
      <c r="BD94" s="38">
        <f>ROUND('Models Data'!BE639,-2)</f>
        <v>0</v>
      </c>
      <c r="BE94" s="38">
        <f>ROUND('Models Data'!BF639,-2)</f>
        <v>0</v>
      </c>
      <c r="BF94" s="38">
        <f>ROUND('Models Data'!BG639,-2)</f>
        <v>0</v>
      </c>
      <c r="BG94" s="38">
        <f>ROUND('Models Data'!BH639,-2)</f>
        <v>0</v>
      </c>
      <c r="BH94" s="38">
        <f>ROUND('Models Data'!BI639,-2)</f>
        <v>0</v>
      </c>
      <c r="BI94" s="38">
        <f>ROUND('Models Data'!BJ639,-2)</f>
        <v>0</v>
      </c>
      <c r="BJ94" s="38">
        <f>ROUND('Models Data'!BK639,-2)</f>
        <v>0</v>
      </c>
      <c r="BK94" s="38">
        <f>ROUND('Models Data'!BL639,-2)</f>
        <v>0</v>
      </c>
      <c r="BL94" s="38">
        <f>ROUND('Models Data'!BM639,-2)</f>
        <v>0</v>
      </c>
      <c r="BM94" s="38">
        <f>ROUND('Models Data'!BN639,-2)</f>
        <v>0</v>
      </c>
      <c r="BN94" s="38">
        <f>ROUND('Models Data'!BO639,-2)</f>
        <v>0</v>
      </c>
      <c r="BO94" s="38">
        <f>ROUND('Models Data'!BP639,-2)</f>
        <v>0</v>
      </c>
      <c r="BP94" s="375">
        <f>ROUND('Models Data'!BQ639,-2)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8"/>
      <c r="AU95" s="390"/>
      <c r="AV95" s="435"/>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Data'!C660:V660</f>
        <v>n/a</v>
      </c>
      <c r="C96" s="178" t="str">
        <v>n/a</v>
      </c>
      <c r="D96" s="179" t="str">
        <v>n/a</v>
      </c>
      <c r="E96" s="180" t="str">
        <v>n/a</v>
      </c>
      <c r="F96" s="181">
        <v>35490.0649693456</v>
      </c>
      <c r="G96" s="182">
        <v>34929</v>
      </c>
      <c r="H96" s="183">
        <v>34448</v>
      </c>
      <c r="I96" s="183">
        <v>33734</v>
      </c>
      <c r="J96" s="181">
        <v>33208</v>
      </c>
      <c r="K96" s="275">
        <v>33893</v>
      </c>
      <c r="L96" s="279">
        <v>33494</v>
      </c>
      <c r="M96" s="210">
        <v>32765</v>
      </c>
      <c r="N96" s="210">
        <v>32081</v>
      </c>
      <c r="O96" s="210">
        <v>31321</v>
      </c>
      <c r="P96" s="221">
        <v>30421</v>
      </c>
      <c r="Q96" s="221">
        <v>30067</v>
      </c>
      <c r="R96" s="210">
        <v>29342</v>
      </c>
      <c r="S96" s="221">
        <v>28446</v>
      </c>
      <c r="T96" s="229">
        <v>27580</v>
      </c>
      <c r="U96" s="235">
        <v>26670</v>
      </c>
      <c r="V96" s="404">
        <f>ROUND('Models Data'!W660,0)</f>
        <v>25849</v>
      </c>
      <c r="W96" s="405">
        <f>ROUND('Models Data'!X660,0)</f>
        <v>25031</v>
      </c>
      <c r="X96" s="406">
        <f>ROUND('Models Data'!Y660,0)</f>
        <v>24165</v>
      </c>
      <c r="Y96" s="405">
        <f>ROUND('Models Data'!Z660,0)</f>
        <v>23350</v>
      </c>
      <c r="Z96" s="406">
        <f>ROUND('Models Data'!AA660,0)</f>
        <v>22565</v>
      </c>
      <c r="AA96" s="407">
        <f>ROUND('Models Data'!AB660,0)</f>
        <v>21727</v>
      </c>
      <c r="AB96" s="406">
        <f>ROUND('Models Data'!AC660,0)</f>
        <v>20949</v>
      </c>
      <c r="AC96" s="405">
        <f>ROUND('Models Data'!AD660,0)</f>
        <v>20211</v>
      </c>
      <c r="AD96" s="406">
        <f>ROUND('Models Data'!AE660,0)</f>
        <v>19541</v>
      </c>
      <c r="AE96" s="405">
        <f>ROUND('Models Data'!AF660,0)</f>
        <v>18755</v>
      </c>
      <c r="AF96" s="406">
        <f>ROUND('Models Data'!AG660,0)</f>
        <v>18003</v>
      </c>
      <c r="AG96" s="405">
        <f>ROUND('Models Data'!AH660,0)</f>
        <v>17407</v>
      </c>
      <c r="AH96" s="406">
        <f>ROUND('Models Data'!AI660,0)</f>
        <v>16808</v>
      </c>
      <c r="AI96" s="405">
        <f>ROUND('Models Data'!AJ660,0)</f>
        <v>16039</v>
      </c>
      <c r="AJ96" s="406">
        <f>ROUND('Models Data'!AK660,0)</f>
        <v>15495</v>
      </c>
      <c r="AK96" s="405">
        <f>ROUND('Models Data'!AL660,0)</f>
        <v>14645</v>
      </c>
      <c r="AL96" s="406">
        <f>ROUND('Models Data'!AM660,0)</f>
        <v>14181</v>
      </c>
      <c r="AM96" s="405">
        <f>ROUND('Models Data'!AN660,0)</f>
        <v>13723</v>
      </c>
      <c r="AN96" s="406">
        <f>ROUND('Models Data'!AO660,0)</f>
        <v>13232</v>
      </c>
      <c r="AO96" s="405">
        <f>ROUND('Models Data'!AP660,0)</f>
        <v>12727</v>
      </c>
      <c r="AP96" s="406">
        <f>ROUND('Models Data'!AQ660,0)</f>
        <v>12336</v>
      </c>
      <c r="AQ96" s="405">
        <f>ROUND('Models Data'!AR660,0)</f>
        <v>11975</v>
      </c>
      <c r="AR96" s="406">
        <f>ROUND('Models Data'!AS660,0)</f>
        <v>11575</v>
      </c>
      <c r="AS96" s="405">
        <f>ROUND('Models Data'!AT660,0)</f>
        <v>11140</v>
      </c>
      <c r="AT96" s="406">
        <f>ROUND('Models Data'!AU660,0)</f>
        <v>10047</v>
      </c>
      <c r="AU96" s="404">
        <f>ROUND('Models Data'!AV660,0)</f>
        <v>9688</v>
      </c>
      <c r="AV96" s="405">
        <f>ROUND('Models Data'!AW660,0)</f>
        <v>9308</v>
      </c>
      <c r="AW96" s="353">
        <f>ROUND('Models Data'!AX660,0)</f>
        <v>8999</v>
      </c>
      <c r="AX96" s="122">
        <f>ROUND('Models Data'!AY660,-2)</f>
        <v>8700</v>
      </c>
      <c r="AY96" s="122">
        <f>ROUND('Models Data'!AZ660,-2)</f>
        <v>8400</v>
      </c>
      <c r="AZ96" s="122">
        <f>ROUND('Models Data'!BA660,-2)</f>
        <v>8100</v>
      </c>
      <c r="BA96" s="122">
        <f>ROUND('Models Data'!BB660,-2)</f>
        <v>7800</v>
      </c>
      <c r="BB96" s="122">
        <f>ROUND('Models Data'!BC660,-2)</f>
        <v>7600</v>
      </c>
      <c r="BC96" s="122">
        <f>ROUND('Models Data'!BD660,-2)</f>
        <v>7300</v>
      </c>
      <c r="BD96" s="122">
        <f>ROUND('Models Data'!BE660,-2)</f>
        <v>7100</v>
      </c>
      <c r="BE96" s="122">
        <f>ROUND('Models Data'!BF660,-2)</f>
        <v>6800</v>
      </c>
      <c r="BF96" s="122">
        <f>ROUND('Models Data'!BG660,-2)</f>
        <v>6600</v>
      </c>
      <c r="BG96" s="122">
        <f>ROUND('Models Data'!BH660,-2)</f>
        <v>6400</v>
      </c>
      <c r="BH96" s="122">
        <f>ROUND('Models Data'!BI660,-2)</f>
        <v>6200</v>
      </c>
      <c r="BI96" s="122">
        <f>ROUND('Models Data'!BJ660,-2)</f>
        <v>6000</v>
      </c>
      <c r="BJ96" s="122">
        <f>ROUND('Models Data'!BK660,-2)</f>
        <v>5800</v>
      </c>
      <c r="BK96" s="122">
        <f>ROUND('Models Data'!BL660,-2)</f>
        <v>5600</v>
      </c>
      <c r="BL96" s="122">
        <f>ROUND('Models Data'!BM660,-2)</f>
        <v>5500</v>
      </c>
      <c r="BM96" s="122">
        <f>ROUND('Models Data'!BN660,-2)</f>
        <v>5300</v>
      </c>
      <c r="BN96" s="122">
        <f>ROUND('Models Data'!BO660,-2)</f>
        <v>5100</v>
      </c>
      <c r="BO96" s="122">
        <f>ROUND('Models Data'!BP660,-2)</f>
        <v>5000</v>
      </c>
      <c r="BP96" s="444">
        <f>ROUND('Models Data'!BQ660,-2)</f>
        <v>4800</v>
      </c>
    </row>
    <row r="97" spans="1:68" s="57" customFormat="1" ht="16.25" customHeight="1" thickBot="1" x14ac:dyDescent="0.4">
      <c r="A97" s="60" t="s">
        <v>105</v>
      </c>
      <c r="B97" s="184" t="str">
        <f t="array" ref="B97:U97">'Models Data'!C681:V681</f>
        <v>n/a</v>
      </c>
      <c r="C97" s="184" t="str">
        <v>n/a</v>
      </c>
      <c r="D97" s="185" t="str">
        <v>n/a</v>
      </c>
      <c r="E97" s="186" t="str">
        <v>n/a</v>
      </c>
      <c r="F97" s="187">
        <v>25343.663661429386</v>
      </c>
      <c r="G97" s="188">
        <v>20554</v>
      </c>
      <c r="H97" s="189">
        <v>20427</v>
      </c>
      <c r="I97" s="189">
        <v>20263</v>
      </c>
      <c r="J97" s="187">
        <v>20127</v>
      </c>
      <c r="K97" s="276">
        <v>20006</v>
      </c>
      <c r="L97" s="280">
        <v>19883</v>
      </c>
      <c r="M97" s="211">
        <v>19620</v>
      </c>
      <c r="N97" s="211">
        <v>19398</v>
      </c>
      <c r="O97" s="211">
        <v>19124</v>
      </c>
      <c r="P97" s="222">
        <v>18796</v>
      </c>
      <c r="Q97" s="222">
        <v>18606</v>
      </c>
      <c r="R97" s="211">
        <v>18297</v>
      </c>
      <c r="S97" s="222">
        <v>17896</v>
      </c>
      <c r="T97" s="230">
        <v>17530</v>
      </c>
      <c r="U97" s="236">
        <v>17164</v>
      </c>
      <c r="V97" s="408">
        <f>ROUND('Models Data'!W681,0)</f>
        <v>16788</v>
      </c>
      <c r="W97" s="409">
        <f>ROUND('Models Data'!X681,0)</f>
        <v>16395</v>
      </c>
      <c r="X97" s="410">
        <f>ROUND('Models Data'!Y681,0)</f>
        <v>15986</v>
      </c>
      <c r="Y97" s="409">
        <f>ROUND('Models Data'!Z681,0)</f>
        <v>15548</v>
      </c>
      <c r="Z97" s="410">
        <f>ROUND('Models Data'!AA681,0)</f>
        <v>15145</v>
      </c>
      <c r="AA97" s="411">
        <f>ROUND('Models Data'!AB681,0)</f>
        <v>14736</v>
      </c>
      <c r="AB97" s="410">
        <f>ROUND('Models Data'!AC681,0)</f>
        <v>14390</v>
      </c>
      <c r="AC97" s="409">
        <f>ROUND('Models Data'!AD681,0)</f>
        <v>13998</v>
      </c>
      <c r="AD97" s="410">
        <f>ROUND('Models Data'!AE681,0)</f>
        <v>13598</v>
      </c>
      <c r="AE97" s="409">
        <f>ROUND('Models Data'!AF681,0)</f>
        <v>13169</v>
      </c>
      <c r="AF97" s="410">
        <f>ROUND('Models Data'!AG681,0)</f>
        <v>12769</v>
      </c>
      <c r="AG97" s="409">
        <f>ROUND('Models Data'!AH681,0)</f>
        <v>12400</v>
      </c>
      <c r="AH97" s="410">
        <f>ROUND('Models Data'!AI681,0)</f>
        <v>12045</v>
      </c>
      <c r="AI97" s="409">
        <f>ROUND('Models Data'!AJ681,0)</f>
        <v>11633</v>
      </c>
      <c r="AJ97" s="410">
        <f>ROUND('Models Data'!AK681,0)</f>
        <v>11337</v>
      </c>
      <c r="AK97" s="409">
        <f>ROUND('Models Data'!AL681,0)</f>
        <v>10987</v>
      </c>
      <c r="AL97" s="410">
        <f>ROUND('Models Data'!AM681,0)</f>
        <v>10699</v>
      </c>
      <c r="AM97" s="409">
        <f>ROUND('Models Data'!AN681,0)</f>
        <v>10373</v>
      </c>
      <c r="AN97" s="410">
        <f>ROUND('Models Data'!AO681,0)</f>
        <v>10051</v>
      </c>
      <c r="AO97" s="409">
        <f>ROUND('Models Data'!AP681,0)</f>
        <v>9799</v>
      </c>
      <c r="AP97" s="410">
        <f>ROUND('Models Data'!AQ681,0)</f>
        <v>9529</v>
      </c>
      <c r="AQ97" s="409">
        <f>ROUND('Models Data'!AR681,0)</f>
        <v>9340</v>
      </c>
      <c r="AR97" s="410">
        <f>ROUND('Models Data'!AS681,0)</f>
        <v>9114</v>
      </c>
      <c r="AS97" s="409">
        <f>ROUND('Models Data'!AT681,0)</f>
        <v>8817</v>
      </c>
      <c r="AT97" s="410">
        <f>ROUND('Models Data'!AU681,0)</f>
        <v>8628</v>
      </c>
      <c r="AU97" s="408">
        <f>ROUND('Models Data'!AV681,0)</f>
        <v>8406</v>
      </c>
      <c r="AV97" s="409">
        <f>ROUND('Models Data'!AW681,0)</f>
        <v>8202</v>
      </c>
      <c r="AW97" s="354">
        <f>ROUND('Models Data'!AX681,0)</f>
        <v>8122</v>
      </c>
      <c r="AX97" s="123">
        <f>ROUND('Models Data'!AY681,-2)</f>
        <v>7900</v>
      </c>
      <c r="AY97" s="123">
        <f>ROUND('Models Data'!AZ681,-2)</f>
        <v>7800</v>
      </c>
      <c r="AZ97" s="123">
        <f>ROUND('Models Data'!BA681,-2)</f>
        <v>7600</v>
      </c>
      <c r="BA97" s="123">
        <f>ROUND('Models Data'!BB681,-2)</f>
        <v>7400</v>
      </c>
      <c r="BB97" s="123">
        <f>ROUND('Models Data'!BC681,-2)</f>
        <v>7300</v>
      </c>
      <c r="BC97" s="123">
        <f>ROUND('Models Data'!BD681,-2)</f>
        <v>7200</v>
      </c>
      <c r="BD97" s="123">
        <f>ROUND('Models Data'!BE681,-2)</f>
        <v>7100</v>
      </c>
      <c r="BE97" s="123">
        <f>ROUND('Models Data'!BF681,-2)</f>
        <v>6900</v>
      </c>
      <c r="BF97" s="123">
        <f>ROUND('Models Data'!BG681,-2)</f>
        <v>6800</v>
      </c>
      <c r="BG97" s="123">
        <f>ROUND('Models Data'!BH681,-2)</f>
        <v>6700</v>
      </c>
      <c r="BH97" s="123">
        <f>ROUND('Models Data'!BI681,-2)</f>
        <v>6600</v>
      </c>
      <c r="BI97" s="123">
        <f>ROUND('Models Data'!BJ681,-2)</f>
        <v>6500</v>
      </c>
      <c r="BJ97" s="123">
        <f>ROUND('Models Data'!BK681,-2)</f>
        <v>6400</v>
      </c>
      <c r="BK97" s="123">
        <f>ROUND('Models Data'!BL681,-2)</f>
        <v>6300</v>
      </c>
      <c r="BL97" s="123">
        <f>ROUND('Models Data'!BM681,-2)</f>
        <v>6300</v>
      </c>
      <c r="BM97" s="123">
        <f>ROUND('Models Data'!BN681,-2)</f>
        <v>6200</v>
      </c>
      <c r="BN97" s="123">
        <f>ROUND('Models Data'!BO681,-2)</f>
        <v>6100</v>
      </c>
      <c r="BO97" s="123">
        <f>ROUND('Models Data'!BP681,-2)</f>
        <v>6000</v>
      </c>
      <c r="BP97" s="445">
        <f>ROUND('Models Data'!BQ681,-2)</f>
        <v>5900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Normal="10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8.33203125" hidden="1" customWidth="1"/>
    <col min="66" max="66" width="9.6640625" customWidth="1"/>
    <col min="67" max="67" width="7.6640625" hidden="1" customWidth="1"/>
    <col min="68" max="68" width="9.6640625" customWidth="1"/>
  </cols>
  <sheetData>
    <row r="1" spans="1:117" s="8" customFormat="1" ht="20.25" customHeight="1" x14ac:dyDescent="0.35">
      <c r="A1" s="5" t="s">
        <v>123</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101"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102">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228"/>
      <c r="AU10" s="228"/>
      <c r="AV10" s="227"/>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26"/>
      <c r="AU11" s="226"/>
      <c r="AV11" s="244"/>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Data'!C10:V10</f>
        <v>n/a</v>
      </c>
      <c r="C12" s="145" t="str">
        <v>n/a</v>
      </c>
      <c r="D12" s="145" t="str">
        <v>n/a</v>
      </c>
      <c r="E12" s="146" t="str">
        <v>n/a</v>
      </c>
      <c r="F12" s="147">
        <v>14271.342763942037</v>
      </c>
      <c r="G12" s="148">
        <v>14230</v>
      </c>
      <c r="H12" s="147">
        <v>14203</v>
      </c>
      <c r="I12" s="147">
        <v>14206</v>
      </c>
      <c r="J12" s="149">
        <v>14100</v>
      </c>
      <c r="K12" s="148">
        <v>13946</v>
      </c>
      <c r="L12" s="253">
        <v>13861</v>
      </c>
      <c r="M12" s="212">
        <v>13662</v>
      </c>
      <c r="N12" s="212">
        <v>13477</v>
      </c>
      <c r="O12" s="212">
        <v>13226</v>
      </c>
      <c r="P12" s="213">
        <v>12953</v>
      </c>
      <c r="Q12" s="213">
        <v>12754</v>
      </c>
      <c r="R12" s="213">
        <v>12465</v>
      </c>
      <c r="S12" s="213">
        <v>12229</v>
      </c>
      <c r="T12" s="213">
        <v>11970</v>
      </c>
      <c r="U12" s="213">
        <v>11679</v>
      </c>
      <c r="V12" s="268">
        <f>ROUND('Models Data'!W10,0)</f>
        <v>11413</v>
      </c>
      <c r="W12" s="213">
        <f>ROUND('Models Data'!X10,0)</f>
        <v>11188</v>
      </c>
      <c r="X12" s="212">
        <f>ROUND('Models Data'!Y10,0)</f>
        <v>11025</v>
      </c>
      <c r="Y12" s="212">
        <f>ROUND('Models Data'!Z10,0)</f>
        <v>10805</v>
      </c>
      <c r="Z12" s="212">
        <f>ROUND('Models Data'!AA10,0)</f>
        <v>10599</v>
      </c>
      <c r="AA12" s="212">
        <f>ROUND('Models Data'!AB10,0)</f>
        <v>10443</v>
      </c>
      <c r="AB12" s="212">
        <f>ROUND('Models Data'!AC10,0)</f>
        <v>10294</v>
      </c>
      <c r="AC12" s="213">
        <f>ROUND('Models Data'!AD10,0)</f>
        <v>10124</v>
      </c>
      <c r="AD12" s="212">
        <f>ROUND('Models Data'!AE10,0)</f>
        <v>9927</v>
      </c>
      <c r="AE12" s="212">
        <f>ROUND('Models Data'!AF10,0)</f>
        <v>9767</v>
      </c>
      <c r="AF12" s="212">
        <f>ROUND('Models Data'!AG10,0)</f>
        <v>9515</v>
      </c>
      <c r="AG12" s="212">
        <f>ROUND('Models Data'!AH10,0)</f>
        <v>9387</v>
      </c>
      <c r="AH12" s="213">
        <f>ROUND('Models Data'!AI10,0)</f>
        <v>9236</v>
      </c>
      <c r="AI12" s="213">
        <f>ROUND('Models Data'!AJ10,0)</f>
        <v>9068</v>
      </c>
      <c r="AJ12" s="213">
        <f>ROUND('Models Data'!AK10,0)</f>
        <v>8940</v>
      </c>
      <c r="AK12" s="213">
        <f>ROUND('Models Data'!AL10,0)</f>
        <v>8775</v>
      </c>
      <c r="AL12" s="212">
        <f>ROUND('Models Data'!AM10,0)</f>
        <v>8683</v>
      </c>
      <c r="AM12" s="212">
        <f>ROUND('Models Data'!AN10,0)</f>
        <v>8561</v>
      </c>
      <c r="AN12" s="212">
        <f>ROUND('Models Data'!AO10,0)</f>
        <v>8464</v>
      </c>
      <c r="AO12" s="213">
        <f>ROUND('Models Data'!AP10,0)</f>
        <v>8457</v>
      </c>
      <c r="AP12" s="213">
        <f>ROUND('Models Data'!AQ10,0)</f>
        <v>8398</v>
      </c>
      <c r="AQ12" s="213">
        <f>ROUND('Models Data'!AR10,0)</f>
        <v>8391</v>
      </c>
      <c r="AR12" s="212">
        <f>ROUND('Models Data'!AS10,0)</f>
        <v>8328</v>
      </c>
      <c r="AS12" s="493">
        <f>ROUND('Models Data'!AT10,0)</f>
        <v>8241</v>
      </c>
      <c r="AT12" s="213">
        <f>ROUND('Models Data'!AU10,0)</f>
        <v>8210</v>
      </c>
      <c r="AU12" s="213">
        <f>ROUND('Models Data'!AV10,0)</f>
        <v>8131</v>
      </c>
      <c r="AV12" s="212">
        <f>ROUND('Models Data'!AW10,0)</f>
        <v>8043</v>
      </c>
      <c r="AW12" s="335">
        <f>ROUND('Models Data'!AX10,0)</f>
        <v>8098</v>
      </c>
      <c r="AX12" s="253">
        <f>ROUND('Models Data'!AY10,-2)</f>
        <v>8000</v>
      </c>
      <c r="AY12" s="212">
        <f>ROUND('Models Data'!AZ10,-2)</f>
        <v>8000</v>
      </c>
      <c r="AZ12" s="212">
        <f>ROUND('Models Data'!BA10,-2)</f>
        <v>7900</v>
      </c>
      <c r="BA12" s="212">
        <f>ROUND('Models Data'!BB10,-2)</f>
        <v>7800</v>
      </c>
      <c r="BB12" s="212">
        <f>ROUND('Models Data'!BC10,-2)</f>
        <v>7800</v>
      </c>
      <c r="BC12" s="212">
        <f>ROUND('Models Data'!BD10,-2)</f>
        <v>7700</v>
      </c>
      <c r="BD12" s="212">
        <f>ROUND('Models Data'!BE10,-2)</f>
        <v>7600</v>
      </c>
      <c r="BE12" s="212">
        <f>ROUND('Models Data'!BF10,-2)</f>
        <v>7600</v>
      </c>
      <c r="BF12" s="212">
        <f>ROUND('Models Data'!BG10,-2)</f>
        <v>7500</v>
      </c>
      <c r="BG12" s="212">
        <f>ROUND('Models Data'!BH10,-2)</f>
        <v>7400</v>
      </c>
      <c r="BH12" s="212">
        <f>ROUND('Models Data'!BI10,-2)</f>
        <v>7300</v>
      </c>
      <c r="BI12" s="212">
        <f>ROUND('Models Data'!BJ10,-2)</f>
        <v>7300</v>
      </c>
      <c r="BJ12" s="212">
        <f>ROUND('Models Data'!BK10,-2)</f>
        <v>7200</v>
      </c>
      <c r="BK12" s="111">
        <f>ROUND('Models Data'!BL10,-2)</f>
        <v>7100</v>
      </c>
      <c r="BL12" s="212">
        <f>ROUND('Models Data'!BM10,-2)</f>
        <v>7000</v>
      </c>
      <c r="BM12" s="212">
        <f>ROUND('Models Data'!BN10,-2)</f>
        <v>6900</v>
      </c>
      <c r="BN12" s="212">
        <f>ROUND('Models Data'!BO10,-2)</f>
        <v>6800</v>
      </c>
      <c r="BO12" s="212">
        <f>ROUND('Models Data'!BP10,-2)</f>
        <v>6700</v>
      </c>
      <c r="BP12" s="370">
        <f>ROUND('Models Data'!BQ10,-2)</f>
        <v>6700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Data'!C31:V31</f>
        <v>n/a</v>
      </c>
      <c r="C13" s="145" t="str">
        <v>n/a</v>
      </c>
      <c r="D13" s="145" t="str">
        <v>n/a</v>
      </c>
      <c r="E13" s="146" t="str">
        <v>n/a</v>
      </c>
      <c r="F13" s="147">
        <v>373</v>
      </c>
      <c r="G13" s="148">
        <v>366</v>
      </c>
      <c r="H13" s="147">
        <v>354</v>
      </c>
      <c r="I13" s="147">
        <v>345</v>
      </c>
      <c r="J13" s="149">
        <v>337</v>
      </c>
      <c r="K13" s="148">
        <v>330</v>
      </c>
      <c r="L13" s="253">
        <v>322</v>
      </c>
      <c r="M13" s="212">
        <v>315</v>
      </c>
      <c r="N13" s="212">
        <v>305</v>
      </c>
      <c r="O13" s="212">
        <v>294</v>
      </c>
      <c r="P13" s="213">
        <v>279</v>
      </c>
      <c r="Q13" s="213">
        <v>277</v>
      </c>
      <c r="R13" s="213">
        <v>268</v>
      </c>
      <c r="S13" s="213">
        <v>256</v>
      </c>
      <c r="T13" s="213">
        <v>250</v>
      </c>
      <c r="U13" s="213">
        <v>239</v>
      </c>
      <c r="V13" s="268">
        <f>ROUND('Models Data'!W31,0)</f>
        <v>227</v>
      </c>
      <c r="W13" s="213">
        <f>ROUND('Models Data'!X31,0)</f>
        <v>215</v>
      </c>
      <c r="X13" s="212">
        <f>ROUND('Models Data'!Y31,0)</f>
        <v>219</v>
      </c>
      <c r="Y13" s="212">
        <f>ROUND('Models Data'!Z31,0)</f>
        <v>214</v>
      </c>
      <c r="Z13" s="212">
        <f>ROUND('Models Data'!AA31,0)</f>
        <v>204</v>
      </c>
      <c r="AA13" s="212">
        <f>ROUND('Models Data'!AB31,0)</f>
        <v>205</v>
      </c>
      <c r="AB13" s="212">
        <f>ROUND('Models Data'!AC31,0)</f>
        <v>201</v>
      </c>
      <c r="AC13" s="213">
        <f>ROUND('Models Data'!AD31,0)</f>
        <v>197</v>
      </c>
      <c r="AD13" s="212">
        <f>ROUND('Models Data'!AE31,0)</f>
        <v>194</v>
      </c>
      <c r="AE13" s="212">
        <f>ROUND('Models Data'!AF31,0)</f>
        <v>189</v>
      </c>
      <c r="AF13" s="212">
        <f>ROUND('Models Data'!AG31,0)</f>
        <v>190</v>
      </c>
      <c r="AG13" s="212">
        <f>ROUND('Models Data'!AH31,0)</f>
        <v>189</v>
      </c>
      <c r="AH13" s="213">
        <f>ROUND('Models Data'!AI31,0)</f>
        <v>196</v>
      </c>
      <c r="AI13" s="213">
        <f>ROUND('Models Data'!AJ31,0)</f>
        <v>194</v>
      </c>
      <c r="AJ13" s="213">
        <f>ROUND('Models Data'!AK31,0)</f>
        <v>201</v>
      </c>
      <c r="AK13" s="213">
        <f>ROUND('Models Data'!AL31,0)</f>
        <v>193</v>
      </c>
      <c r="AL13" s="212">
        <f>ROUND('Models Data'!AM31,0)</f>
        <v>189</v>
      </c>
      <c r="AM13" s="212">
        <f>ROUND('Models Data'!AN31,0)</f>
        <v>187</v>
      </c>
      <c r="AN13" s="212">
        <f>ROUND('Models Data'!AO31,0)</f>
        <v>187</v>
      </c>
      <c r="AO13" s="213">
        <f>ROUND('Models Data'!AP31,0)</f>
        <v>188</v>
      </c>
      <c r="AP13" s="213">
        <f>ROUND('Models Data'!AQ31,0)</f>
        <v>197</v>
      </c>
      <c r="AQ13" s="213">
        <f>ROUND('Models Data'!AR31,0)</f>
        <v>200</v>
      </c>
      <c r="AR13" s="212">
        <f>ROUND('Models Data'!AS31,0)</f>
        <v>196</v>
      </c>
      <c r="AS13" s="493">
        <f>ROUND('Models Data'!AT31,0)</f>
        <v>199</v>
      </c>
      <c r="AT13" s="213">
        <f>ROUND('Models Data'!AU31,0)</f>
        <v>217</v>
      </c>
      <c r="AU13" s="213">
        <f>ROUND('Models Data'!AV31,0)</f>
        <v>220</v>
      </c>
      <c r="AV13" s="212">
        <f>ROUND('Models Data'!AW31,0)</f>
        <v>233</v>
      </c>
      <c r="AW13" s="335">
        <f>ROUND('Models Data'!AX31,0)</f>
        <v>236</v>
      </c>
      <c r="AX13" s="253">
        <f>ROUND('Models Data'!AY31,-2)</f>
        <v>200</v>
      </c>
      <c r="AY13" s="212">
        <f>ROUND('Models Data'!AZ31,-2)</f>
        <v>300</v>
      </c>
      <c r="AZ13" s="212">
        <f>ROUND('Models Data'!BA31,-2)</f>
        <v>300</v>
      </c>
      <c r="BA13" s="212">
        <f>ROUND('Models Data'!BB31,-2)</f>
        <v>300</v>
      </c>
      <c r="BB13" s="212">
        <f>ROUND('Models Data'!BC31,-2)</f>
        <v>300</v>
      </c>
      <c r="BC13" s="212">
        <f>ROUND('Models Data'!BD31,-2)</f>
        <v>300</v>
      </c>
      <c r="BD13" s="212">
        <f>ROUND('Models Data'!BE31,-2)</f>
        <v>300</v>
      </c>
      <c r="BE13" s="212">
        <f>ROUND('Models Data'!BF31,-2)</f>
        <v>300</v>
      </c>
      <c r="BF13" s="212">
        <f>ROUND('Models Data'!BG31,-2)</f>
        <v>300</v>
      </c>
      <c r="BG13" s="212">
        <f>ROUND('Models Data'!BH31,-2)</f>
        <v>300</v>
      </c>
      <c r="BH13" s="212">
        <f>ROUND('Models Data'!BI31,-2)</f>
        <v>300</v>
      </c>
      <c r="BI13" s="212">
        <f>ROUND('Models Data'!BJ31,-2)</f>
        <v>300</v>
      </c>
      <c r="BJ13" s="212">
        <f>ROUND('Models Data'!BK31,-2)</f>
        <v>400</v>
      </c>
      <c r="BK13" s="111">
        <f>ROUND('Models Data'!BL31,-2)</f>
        <v>400</v>
      </c>
      <c r="BL13" s="212">
        <f>ROUND('Models Data'!BM31,-2)</f>
        <v>400</v>
      </c>
      <c r="BM13" s="212">
        <f>ROUND('Models Data'!BN31,-2)</f>
        <v>400</v>
      </c>
      <c r="BN13" s="212">
        <f>ROUND('Models Data'!BO31,-2)</f>
        <v>400</v>
      </c>
      <c r="BO13" s="212">
        <f>ROUND('Models Data'!BP31,-2)</f>
        <v>400</v>
      </c>
      <c r="BP13" s="370">
        <f>ROUND('Models Data'!BQ31,-2)</f>
        <v>400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Data'!C52:V52</f>
        <v>n/a</v>
      </c>
      <c r="C14" s="145" t="str">
        <v>n/a</v>
      </c>
      <c r="D14" s="145" t="str">
        <v>n/a</v>
      </c>
      <c r="E14" s="146" t="str">
        <v>n/a</v>
      </c>
      <c r="F14" s="147">
        <v>15248.081431187455</v>
      </c>
      <c r="G14" s="148">
        <v>14949</v>
      </c>
      <c r="H14" s="147">
        <v>14669</v>
      </c>
      <c r="I14" s="147">
        <v>14334</v>
      </c>
      <c r="J14" s="149">
        <v>14012</v>
      </c>
      <c r="K14" s="148">
        <v>13630</v>
      </c>
      <c r="L14" s="253">
        <v>13242</v>
      </c>
      <c r="M14" s="212">
        <v>12797</v>
      </c>
      <c r="N14" s="212">
        <v>12402</v>
      </c>
      <c r="O14" s="212">
        <v>11965</v>
      </c>
      <c r="P14" s="213">
        <v>11431</v>
      </c>
      <c r="Q14" s="213">
        <v>11285</v>
      </c>
      <c r="R14" s="213">
        <v>10921</v>
      </c>
      <c r="S14" s="213">
        <v>10567</v>
      </c>
      <c r="T14" s="213">
        <v>10298</v>
      </c>
      <c r="U14" s="213">
        <v>9980</v>
      </c>
      <c r="V14" s="268">
        <f>ROUND('Models Data'!W52,0)</f>
        <v>9630</v>
      </c>
      <c r="W14" s="213">
        <f>ROUND('Models Data'!X52,0)</f>
        <v>9313</v>
      </c>
      <c r="X14" s="212">
        <f>ROUND('Models Data'!Y52,0)</f>
        <v>9013</v>
      </c>
      <c r="Y14" s="212">
        <f>ROUND('Models Data'!Z52,0)</f>
        <v>8710</v>
      </c>
      <c r="Z14" s="212">
        <f>ROUND('Models Data'!AA52,0)</f>
        <v>8383</v>
      </c>
      <c r="AA14" s="212">
        <f>ROUND('Models Data'!AB52,0)</f>
        <v>8102</v>
      </c>
      <c r="AB14" s="212">
        <f>ROUND('Models Data'!AC52,0)</f>
        <v>7859</v>
      </c>
      <c r="AC14" s="213">
        <f>ROUND('Models Data'!AD52,0)</f>
        <v>7600</v>
      </c>
      <c r="AD14" s="212">
        <f>ROUND('Models Data'!AE52,0)</f>
        <v>7385</v>
      </c>
      <c r="AE14" s="212">
        <f>ROUND('Models Data'!AF52,0)</f>
        <v>7153</v>
      </c>
      <c r="AF14" s="212">
        <f>ROUND('Models Data'!AG52,0)</f>
        <v>6893</v>
      </c>
      <c r="AG14" s="212">
        <f>ROUND('Models Data'!AH52,0)</f>
        <v>6689</v>
      </c>
      <c r="AH14" s="213">
        <f>ROUND('Models Data'!AI52,0)</f>
        <v>6487</v>
      </c>
      <c r="AI14" s="213">
        <f>ROUND('Models Data'!AJ52,0)</f>
        <v>6074</v>
      </c>
      <c r="AJ14" s="213">
        <f>ROUND('Models Data'!AK52,0)</f>
        <v>5940</v>
      </c>
      <c r="AK14" s="213">
        <f>ROUND('Models Data'!AL52,0)</f>
        <v>5759</v>
      </c>
      <c r="AL14" s="212">
        <f>ROUND('Models Data'!AM52,0)</f>
        <v>5629</v>
      </c>
      <c r="AM14" s="212">
        <f>ROUND('Models Data'!AN52,0)</f>
        <v>5471</v>
      </c>
      <c r="AN14" s="212">
        <f>ROUND('Models Data'!AO52,0)</f>
        <v>5327</v>
      </c>
      <c r="AO14" s="213">
        <f>ROUND('Models Data'!AP52,0)</f>
        <v>5176</v>
      </c>
      <c r="AP14" s="213">
        <f>ROUND('Models Data'!AQ52,0)</f>
        <v>5074</v>
      </c>
      <c r="AQ14" s="213">
        <f>ROUND('Models Data'!AR52,0)</f>
        <v>4979</v>
      </c>
      <c r="AR14" s="212">
        <f>ROUND('Models Data'!AS52,0)</f>
        <v>4880</v>
      </c>
      <c r="AS14" s="493">
        <f>ROUND('Models Data'!AT52,0)</f>
        <v>4744</v>
      </c>
      <c r="AT14" s="213">
        <f>ROUND('Models Data'!AU52,0)</f>
        <v>4641</v>
      </c>
      <c r="AU14" s="213">
        <f>ROUND('Models Data'!AV52,0)</f>
        <v>4530</v>
      </c>
      <c r="AV14" s="212">
        <f>ROUND('Models Data'!AW52,0)</f>
        <v>4423</v>
      </c>
      <c r="AW14" s="335">
        <f>ROUND('Models Data'!AX52,0)</f>
        <v>4320</v>
      </c>
      <c r="AX14" s="253">
        <f>ROUND('Models Data'!AY52,-2)</f>
        <v>4200</v>
      </c>
      <c r="AY14" s="212">
        <f>ROUND('Models Data'!AZ52,-2)</f>
        <v>4100</v>
      </c>
      <c r="AZ14" s="212">
        <f>ROUND('Models Data'!BA52,-2)</f>
        <v>4000</v>
      </c>
      <c r="BA14" s="212">
        <f>ROUND('Models Data'!BB52,-2)</f>
        <v>3800</v>
      </c>
      <c r="BB14" s="212">
        <f>ROUND('Models Data'!BC52,-2)</f>
        <v>3700</v>
      </c>
      <c r="BC14" s="212">
        <f>ROUND('Models Data'!BD52,-2)</f>
        <v>3600</v>
      </c>
      <c r="BD14" s="212">
        <f>ROUND('Models Data'!BE52,-2)</f>
        <v>3500</v>
      </c>
      <c r="BE14" s="212">
        <f>ROUND('Models Data'!BF52,-2)</f>
        <v>3400</v>
      </c>
      <c r="BF14" s="212">
        <f>ROUND('Models Data'!BG52,-2)</f>
        <v>3300</v>
      </c>
      <c r="BG14" s="212">
        <f>ROUND('Models Data'!BH52,-2)</f>
        <v>3200</v>
      </c>
      <c r="BH14" s="212">
        <f>ROUND('Models Data'!BI52,-2)</f>
        <v>3100</v>
      </c>
      <c r="BI14" s="212">
        <f>ROUND('Models Data'!BJ52,-2)</f>
        <v>3000</v>
      </c>
      <c r="BJ14" s="212">
        <f>ROUND('Models Data'!BK52,-2)</f>
        <v>2900</v>
      </c>
      <c r="BK14" s="111">
        <f>ROUND('Models Data'!BL52,-2)</f>
        <v>2800</v>
      </c>
      <c r="BL14" s="212">
        <f>ROUND('Models Data'!BM52,-2)</f>
        <v>2700</v>
      </c>
      <c r="BM14" s="212">
        <f>ROUND('Models Data'!BN52,-2)</f>
        <v>2600</v>
      </c>
      <c r="BN14" s="212">
        <f>ROUND('Models Data'!BO52,-2)</f>
        <v>2500</v>
      </c>
      <c r="BO14" s="212">
        <f>ROUND('Models Data'!BP52,-2)</f>
        <v>2300</v>
      </c>
      <c r="BP14" s="370">
        <f>ROUND('Models Data'!BQ52,-2)</f>
        <v>2200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Data'!C73:V73</f>
        <v>n/a</v>
      </c>
      <c r="C15" s="145" t="str">
        <v>n/a</v>
      </c>
      <c r="D15" s="145" t="str">
        <v>n/a</v>
      </c>
      <c r="E15" s="146" t="str">
        <v>n/a</v>
      </c>
      <c r="F15" s="147">
        <v>7627.3501715964785</v>
      </c>
      <c r="G15" s="148">
        <v>7613</v>
      </c>
      <c r="H15" s="147">
        <v>7607</v>
      </c>
      <c r="I15" s="147">
        <v>7567</v>
      </c>
      <c r="J15" s="149">
        <v>7456</v>
      </c>
      <c r="K15" s="148">
        <v>7349</v>
      </c>
      <c r="L15" s="253">
        <v>7220</v>
      </c>
      <c r="M15" s="212">
        <v>7028</v>
      </c>
      <c r="N15" s="212">
        <v>6862</v>
      </c>
      <c r="O15" s="212">
        <v>6676</v>
      </c>
      <c r="P15" s="213">
        <v>6399</v>
      </c>
      <c r="Q15" s="213">
        <v>6409</v>
      </c>
      <c r="R15" s="213">
        <v>6253</v>
      </c>
      <c r="S15" s="213">
        <v>6112</v>
      </c>
      <c r="T15" s="213">
        <v>6004</v>
      </c>
      <c r="U15" s="213">
        <v>5827</v>
      </c>
      <c r="V15" s="268">
        <f>ROUND('Models Data'!W73,0)</f>
        <v>5658</v>
      </c>
      <c r="W15" s="213">
        <f>ROUND('Models Data'!X73,0)</f>
        <v>5502</v>
      </c>
      <c r="X15" s="212">
        <f>ROUND('Models Data'!Y73,0)</f>
        <v>5369</v>
      </c>
      <c r="Y15" s="212">
        <f>ROUND('Models Data'!Z73,0)</f>
        <v>5231</v>
      </c>
      <c r="Z15" s="212">
        <f>ROUND('Models Data'!AA73,0)</f>
        <v>5083</v>
      </c>
      <c r="AA15" s="212">
        <f>ROUND('Models Data'!AB73,0)</f>
        <v>4974</v>
      </c>
      <c r="AB15" s="212">
        <f>ROUND('Models Data'!AC73,0)</f>
        <v>4868</v>
      </c>
      <c r="AC15" s="213">
        <f>ROUND('Models Data'!AD73,0)</f>
        <v>4745</v>
      </c>
      <c r="AD15" s="212">
        <f>ROUND('Models Data'!AE73,0)</f>
        <v>4629</v>
      </c>
      <c r="AE15" s="212">
        <f>ROUND('Models Data'!AF73,0)</f>
        <v>4527</v>
      </c>
      <c r="AF15" s="212">
        <f>ROUND('Models Data'!AG73,0)</f>
        <v>4380</v>
      </c>
      <c r="AG15" s="212">
        <f>ROUND('Models Data'!AH73,0)</f>
        <v>4312</v>
      </c>
      <c r="AH15" s="213">
        <f>ROUND('Models Data'!AI73,0)</f>
        <v>4224</v>
      </c>
      <c r="AI15" s="213">
        <f>ROUND('Models Data'!AJ73,0)</f>
        <v>3992</v>
      </c>
      <c r="AJ15" s="213">
        <f>ROUND('Models Data'!AK73,0)</f>
        <v>3920</v>
      </c>
      <c r="AK15" s="213">
        <f>ROUND('Models Data'!AL73,0)</f>
        <v>3836</v>
      </c>
      <c r="AL15" s="212">
        <f>ROUND('Models Data'!AM73,0)</f>
        <v>3782</v>
      </c>
      <c r="AM15" s="212">
        <f>ROUND('Models Data'!AN73,0)</f>
        <v>3704</v>
      </c>
      <c r="AN15" s="212">
        <f>ROUND('Models Data'!AO73,0)</f>
        <v>3631</v>
      </c>
      <c r="AO15" s="213">
        <f>ROUND('Models Data'!AP73,0)</f>
        <v>3568</v>
      </c>
      <c r="AP15" s="213">
        <f>ROUND('Models Data'!AQ73,0)</f>
        <v>3522</v>
      </c>
      <c r="AQ15" s="213">
        <f>ROUND('Models Data'!AR73,0)</f>
        <v>3473</v>
      </c>
      <c r="AR15" s="212">
        <f>ROUND('Models Data'!AS73,0)</f>
        <v>3428</v>
      </c>
      <c r="AS15" s="493">
        <f>ROUND('Models Data'!AT73,0)</f>
        <v>3365</v>
      </c>
      <c r="AT15" s="213">
        <f>ROUND('Models Data'!AU73,0)</f>
        <v>3303</v>
      </c>
      <c r="AU15" s="213">
        <f>ROUND('Models Data'!AV73,0)</f>
        <v>3233</v>
      </c>
      <c r="AV15" s="212">
        <f>ROUND('Models Data'!AW73,0)</f>
        <v>3178</v>
      </c>
      <c r="AW15" s="335">
        <f>ROUND('Models Data'!AX73,0)</f>
        <v>3123</v>
      </c>
      <c r="AX15" s="253">
        <f>ROUND('Models Data'!AY73,-2)</f>
        <v>3000</v>
      </c>
      <c r="AY15" s="212">
        <f>ROUND('Models Data'!AZ73,-2)</f>
        <v>3000</v>
      </c>
      <c r="AZ15" s="212">
        <f>ROUND('Models Data'!BA73,-2)</f>
        <v>2900</v>
      </c>
      <c r="BA15" s="212">
        <f>ROUND('Models Data'!BB73,-2)</f>
        <v>2800</v>
      </c>
      <c r="BB15" s="212">
        <f>ROUND('Models Data'!BC73,-2)</f>
        <v>2700</v>
      </c>
      <c r="BC15" s="212">
        <f>ROUND('Models Data'!BD73,-2)</f>
        <v>2700</v>
      </c>
      <c r="BD15" s="212">
        <f>ROUND('Models Data'!BE73,-2)</f>
        <v>2600</v>
      </c>
      <c r="BE15" s="212">
        <f>ROUND('Models Data'!BF73,-2)</f>
        <v>2500</v>
      </c>
      <c r="BF15" s="212">
        <f>ROUND('Models Data'!BG73,-2)</f>
        <v>2400</v>
      </c>
      <c r="BG15" s="212">
        <f>ROUND('Models Data'!BH73,-2)</f>
        <v>2400</v>
      </c>
      <c r="BH15" s="212">
        <f>ROUND('Models Data'!BI73,-2)</f>
        <v>2300</v>
      </c>
      <c r="BI15" s="212">
        <f>ROUND('Models Data'!BJ73,-2)</f>
        <v>2200</v>
      </c>
      <c r="BJ15" s="212">
        <f>ROUND('Models Data'!BK73,-2)</f>
        <v>2100</v>
      </c>
      <c r="BK15" s="111">
        <f>ROUND('Models Data'!BL73,-2)</f>
        <v>2000</v>
      </c>
      <c r="BL15" s="212">
        <f>ROUND('Models Data'!BM73,-2)</f>
        <v>1900</v>
      </c>
      <c r="BM15" s="212">
        <f>ROUND('Models Data'!BN73,-2)</f>
        <v>1800</v>
      </c>
      <c r="BN15" s="212">
        <f>ROUND('Models Data'!BO73,-2)</f>
        <v>1800</v>
      </c>
      <c r="BO15" s="212">
        <f>ROUND('Models Data'!BP73,-2)</f>
        <v>1700</v>
      </c>
      <c r="BP15" s="370">
        <f>ROUND('Models Data'!BQ73,-2)</f>
        <v>1600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Data'!C94:V94</f>
        <v>n/a</v>
      </c>
      <c r="C16" s="145" t="str">
        <v>n/a</v>
      </c>
      <c r="D16" s="145" t="str">
        <v>n/a</v>
      </c>
      <c r="E16" s="146" t="str">
        <v>n/a</v>
      </c>
      <c r="F16" s="147">
        <v>3225.4189660425905</v>
      </c>
      <c r="G16" s="148">
        <v>3245</v>
      </c>
      <c r="H16" s="147">
        <v>3150</v>
      </c>
      <c r="I16" s="147">
        <v>3064</v>
      </c>
      <c r="J16" s="149">
        <v>3070</v>
      </c>
      <c r="K16" s="148">
        <v>2986</v>
      </c>
      <c r="L16" s="253">
        <v>2938</v>
      </c>
      <c r="M16" s="212">
        <v>2867</v>
      </c>
      <c r="N16" s="212">
        <v>2803</v>
      </c>
      <c r="O16" s="212">
        <v>2814</v>
      </c>
      <c r="P16" s="213">
        <v>2787</v>
      </c>
      <c r="Q16" s="213">
        <v>2631</v>
      </c>
      <c r="R16" s="213">
        <v>2588</v>
      </c>
      <c r="S16" s="213">
        <v>2544</v>
      </c>
      <c r="T16" s="213">
        <v>2515</v>
      </c>
      <c r="U16" s="213">
        <v>2459</v>
      </c>
      <c r="V16" s="268">
        <f>ROUND('Models Data'!W94,0)</f>
        <v>2420</v>
      </c>
      <c r="W16" s="213">
        <f>ROUND('Models Data'!X94,0)</f>
        <v>2333</v>
      </c>
      <c r="X16" s="212">
        <f>ROUND('Models Data'!Y94,0)</f>
        <v>2308</v>
      </c>
      <c r="Y16" s="212">
        <f>ROUND('Models Data'!Z94,0)</f>
        <v>2306</v>
      </c>
      <c r="Z16" s="212">
        <f>ROUND('Models Data'!AA94,0)</f>
        <v>2345</v>
      </c>
      <c r="AA16" s="212">
        <f>ROUND('Models Data'!AB94,0)</f>
        <v>2357</v>
      </c>
      <c r="AB16" s="212">
        <f>ROUND('Models Data'!AC94,0)</f>
        <v>2387</v>
      </c>
      <c r="AC16" s="213">
        <f>ROUND('Models Data'!AD94,0)</f>
        <v>2911</v>
      </c>
      <c r="AD16" s="212">
        <f>ROUND('Models Data'!AE94,0)</f>
        <v>5866</v>
      </c>
      <c r="AE16" s="212">
        <f>ROUND('Models Data'!AF94,0)</f>
        <v>5889</v>
      </c>
      <c r="AF16" s="212">
        <f>ROUND('Models Data'!AG94,0)</f>
        <v>5963</v>
      </c>
      <c r="AG16" s="212">
        <f>ROUND('Models Data'!AH94,0)</f>
        <v>6041</v>
      </c>
      <c r="AH16" s="213">
        <f>ROUND('Models Data'!AI94,0)</f>
        <v>6103</v>
      </c>
      <c r="AI16" s="213">
        <f>ROUND('Models Data'!AJ94,0)</f>
        <v>6201</v>
      </c>
      <c r="AJ16" s="213">
        <f>ROUND('Models Data'!AK94,0)</f>
        <v>6243</v>
      </c>
      <c r="AK16" s="213">
        <f>ROUND('Models Data'!AL94,0)</f>
        <v>6486</v>
      </c>
      <c r="AL16" s="212">
        <f>ROUND('Models Data'!AM94,0)</f>
        <v>6693</v>
      </c>
      <c r="AM16" s="212">
        <f>ROUND('Models Data'!AN94,0)</f>
        <v>7212</v>
      </c>
      <c r="AN16" s="212">
        <f>ROUND('Models Data'!AO94,0)</f>
        <v>8300</v>
      </c>
      <c r="AO16" s="213">
        <f>ROUND('Models Data'!AP94,0)</f>
        <v>10464</v>
      </c>
      <c r="AP16" s="213">
        <f>ROUND('Models Data'!AQ94,0)</f>
        <v>12450</v>
      </c>
      <c r="AQ16" s="213">
        <f>ROUND('Models Data'!AR94,0)</f>
        <v>13351</v>
      </c>
      <c r="AR16" s="212">
        <f>ROUND('Models Data'!AS94,0)</f>
        <v>14201</v>
      </c>
      <c r="AS16" s="493">
        <f>ROUND('Models Data'!AT94,0)</f>
        <v>15115</v>
      </c>
      <c r="AT16" s="213">
        <f>ROUND('Models Data'!AU94,0)</f>
        <v>16197</v>
      </c>
      <c r="AU16" s="213">
        <f>ROUND('Models Data'!AV94,0)</f>
        <v>16897</v>
      </c>
      <c r="AV16" s="212">
        <f>ROUND('Models Data'!AW94,0)</f>
        <v>17584</v>
      </c>
      <c r="AW16" s="335">
        <f>ROUND('Models Data'!AX94,0)</f>
        <v>18245</v>
      </c>
      <c r="AX16" s="253">
        <f>ROUND('Models Data'!AY94,-2)</f>
        <v>18900</v>
      </c>
      <c r="AY16" s="212">
        <f>ROUND('Models Data'!AZ94,-2)</f>
        <v>19500</v>
      </c>
      <c r="AZ16" s="212">
        <f>ROUND('Models Data'!BA94,-2)</f>
        <v>20100</v>
      </c>
      <c r="BA16" s="212">
        <f>ROUND('Models Data'!BB94,-2)</f>
        <v>20700</v>
      </c>
      <c r="BB16" s="212">
        <f>ROUND('Models Data'!BC94,-2)</f>
        <v>21300</v>
      </c>
      <c r="BC16" s="212">
        <f>ROUND('Models Data'!BD94,-2)</f>
        <v>21800</v>
      </c>
      <c r="BD16" s="212">
        <f>ROUND('Models Data'!BE94,-2)</f>
        <v>22300</v>
      </c>
      <c r="BE16" s="212">
        <f>ROUND('Models Data'!BF94,-2)</f>
        <v>22900</v>
      </c>
      <c r="BF16" s="212">
        <f>ROUND('Models Data'!BG94,-2)</f>
        <v>23400</v>
      </c>
      <c r="BG16" s="212">
        <f>ROUND('Models Data'!BH94,-2)</f>
        <v>23800</v>
      </c>
      <c r="BH16" s="212">
        <f>ROUND('Models Data'!BI94,-2)</f>
        <v>24300</v>
      </c>
      <c r="BI16" s="212">
        <f>ROUND('Models Data'!BJ94,-2)</f>
        <v>24800</v>
      </c>
      <c r="BJ16" s="212">
        <f>ROUND('Models Data'!BK94,-2)</f>
        <v>25200</v>
      </c>
      <c r="BK16" s="111">
        <f>ROUND('Models Data'!BL94,-2)</f>
        <v>25600</v>
      </c>
      <c r="BL16" s="212">
        <f>ROUND('Models Data'!BM94,-2)</f>
        <v>26000</v>
      </c>
      <c r="BM16" s="212">
        <f>ROUND('Models Data'!BN94,-2)</f>
        <v>26400</v>
      </c>
      <c r="BN16" s="212">
        <f>ROUND('Models Data'!BO94,-2)</f>
        <v>26800</v>
      </c>
      <c r="BO16" s="212">
        <f>ROUND('Models Data'!BP94,-2)</f>
        <v>27200</v>
      </c>
      <c r="BP16" s="370">
        <f>ROUND('Models Data'!BQ94,-2)</f>
        <v>27500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Data'!AE115</f>
        <v>1669</v>
      </c>
      <c r="AE17" s="212">
        <f>'Models Data'!AF115</f>
        <v>1781</v>
      </c>
      <c r="AF17" s="212">
        <f>ROUND('Models Data'!AG115,0)</f>
        <v>1861</v>
      </c>
      <c r="AG17" s="212">
        <f>ROUND('Models Data'!AH115,0)</f>
        <v>2010</v>
      </c>
      <c r="AH17" s="213">
        <f>ROUND('Models Data'!AI115,0)</f>
        <v>2091</v>
      </c>
      <c r="AI17" s="213">
        <f>ROUND('Models Data'!AJ115,0)</f>
        <v>2155</v>
      </c>
      <c r="AJ17" s="213">
        <f>ROUND('Models Data'!AK115,0)</f>
        <v>2246</v>
      </c>
      <c r="AK17" s="213">
        <f>ROUND('Models Data'!AL115,0)</f>
        <v>2380</v>
      </c>
      <c r="AL17" s="212">
        <f>ROUND('Models Data'!AM115,0)</f>
        <v>2515</v>
      </c>
      <c r="AM17" s="212">
        <f>ROUND('Models Data'!AN115,0)</f>
        <v>2767</v>
      </c>
      <c r="AN17" s="212">
        <f>ROUND('Models Data'!AO115,0)</f>
        <v>3086</v>
      </c>
      <c r="AO17" s="213">
        <f>ROUND('Models Data'!AP115,0)</f>
        <v>3304</v>
      </c>
      <c r="AP17" s="213">
        <f>ROUND('Models Data'!AQ115,0)</f>
        <v>3609</v>
      </c>
      <c r="AQ17" s="213">
        <f>ROUND('Models Data'!AR115,0)</f>
        <v>3915</v>
      </c>
      <c r="AR17" s="212">
        <f>ROUND('Models Data'!AS115,0)</f>
        <v>4162</v>
      </c>
      <c r="AS17" s="493">
        <f>ROUND('Models Data'!AT115,0)</f>
        <v>4354</v>
      </c>
      <c r="AT17" s="213">
        <f>ROUND('Models Data'!AU115,0)</f>
        <v>4629</v>
      </c>
      <c r="AU17" s="213">
        <f>ROUND('Models Data'!AV115,0)</f>
        <v>4939</v>
      </c>
      <c r="AV17" s="212">
        <f>ROUND('Models Data'!AW115,0)</f>
        <v>5351</v>
      </c>
      <c r="AW17" s="335">
        <f>ROUND('Models Data'!AX115,0)</f>
        <v>5951</v>
      </c>
      <c r="AX17" s="253">
        <f>ROUND('Models Data'!AY115,-2)</f>
        <v>6300</v>
      </c>
      <c r="AY17" s="212">
        <f>ROUND('Models Data'!AZ115,-2)</f>
        <v>6600</v>
      </c>
      <c r="AZ17" s="212">
        <f>ROUND('Models Data'!BA115,-2)</f>
        <v>7000</v>
      </c>
      <c r="BA17" s="212">
        <f>ROUND('Models Data'!BB115,-2)</f>
        <v>7300</v>
      </c>
      <c r="BB17" s="212">
        <f>ROUND('Models Data'!BC115,-2)</f>
        <v>7600</v>
      </c>
      <c r="BC17" s="212">
        <f>ROUND('Models Data'!BD115,-2)</f>
        <v>7900</v>
      </c>
      <c r="BD17" s="212">
        <f>ROUND('Models Data'!BE115,-2)</f>
        <v>8300</v>
      </c>
      <c r="BE17" s="212">
        <f>ROUND('Models Data'!BF115,-2)</f>
        <v>8600</v>
      </c>
      <c r="BF17" s="212">
        <f>ROUND('Models Data'!BG115,-2)</f>
        <v>9000</v>
      </c>
      <c r="BG17" s="212">
        <f>ROUND('Models Data'!BH115,-2)</f>
        <v>9300</v>
      </c>
      <c r="BH17" s="212">
        <f>ROUND('Models Data'!BI115,-2)</f>
        <v>9600</v>
      </c>
      <c r="BI17" s="212">
        <f>ROUND('Models Data'!BJ115,-2)</f>
        <v>10000</v>
      </c>
      <c r="BJ17" s="212">
        <f>ROUND('Models Data'!BK115,-2)</f>
        <v>10300</v>
      </c>
      <c r="BK17" s="111">
        <f>ROUND('Models Data'!BL115,-2)</f>
        <v>10600</v>
      </c>
      <c r="BL17" s="212">
        <f>ROUND('Models Data'!BM115,-2)</f>
        <v>10900</v>
      </c>
      <c r="BM17" s="212">
        <f>ROUND('Models Data'!BN115,-2)</f>
        <v>11300</v>
      </c>
      <c r="BN17" s="212">
        <f>ROUND('Models Data'!BO115,-2)</f>
        <v>11600</v>
      </c>
      <c r="BO17" s="212">
        <f>ROUND('Models Data'!BP115,-2)</f>
        <v>11900</v>
      </c>
      <c r="BP17" s="370">
        <f>ROUND('Models Data'!BQ115,-2)</f>
        <v>12200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Data'!AE136</f>
        <v>5680</v>
      </c>
      <c r="AE18" s="212">
        <f>'Models Data'!AF136</f>
        <v>5733</v>
      </c>
      <c r="AF18" s="212">
        <f>ROUND('Models Data'!AG136,0)</f>
        <v>5740</v>
      </c>
      <c r="AG18" s="212">
        <f>ROUND('Models Data'!AH136,0)</f>
        <v>5766</v>
      </c>
      <c r="AH18" s="213">
        <f>ROUND('Models Data'!AI136,0)</f>
        <v>5800</v>
      </c>
      <c r="AI18" s="213">
        <f>ROUND('Models Data'!AJ136,0)</f>
        <v>5805</v>
      </c>
      <c r="AJ18" s="213">
        <f>ROUND('Models Data'!AK136,0)</f>
        <v>5781</v>
      </c>
      <c r="AK18" s="213">
        <f>ROUND('Models Data'!AL136,0)</f>
        <v>5795</v>
      </c>
      <c r="AL18" s="212">
        <f>ROUND('Models Data'!AM136,0)</f>
        <v>5792</v>
      </c>
      <c r="AM18" s="212">
        <f>ROUND('Models Data'!AN136,0)</f>
        <v>5871</v>
      </c>
      <c r="AN18" s="212">
        <f>ROUND('Models Data'!AO136,0)</f>
        <v>5963</v>
      </c>
      <c r="AO18" s="213">
        <f>ROUND('Models Data'!AP136,0)</f>
        <v>6078</v>
      </c>
      <c r="AP18" s="213">
        <f>ROUND('Models Data'!AQ136,0)</f>
        <v>6196</v>
      </c>
      <c r="AQ18" s="213">
        <f>ROUND('Models Data'!AR136,0)</f>
        <v>6299</v>
      </c>
      <c r="AR18" s="212">
        <f>ROUND('Models Data'!AS136,0)</f>
        <v>6378</v>
      </c>
      <c r="AS18" s="493">
        <f>ROUND('Models Data'!AT136,0)</f>
        <v>6488</v>
      </c>
      <c r="AT18" s="213">
        <f>ROUND('Models Data'!AU136,0)</f>
        <v>6623</v>
      </c>
      <c r="AU18" s="213">
        <f>ROUND('Models Data'!AV136,0)</f>
        <v>6691</v>
      </c>
      <c r="AV18" s="212">
        <f>ROUND('Models Data'!AW136,0)</f>
        <v>6808</v>
      </c>
      <c r="AW18" s="335">
        <f>ROUND('Models Data'!AX136,0)</f>
        <v>6988</v>
      </c>
      <c r="AX18" s="253">
        <f>ROUND('Models Data'!AY136,-2)</f>
        <v>7100</v>
      </c>
      <c r="AY18" s="212">
        <f>ROUND('Models Data'!AZ136,-2)</f>
        <v>7100</v>
      </c>
      <c r="AZ18" s="212">
        <f>ROUND('Models Data'!BA136,-2)</f>
        <v>7200</v>
      </c>
      <c r="BA18" s="212">
        <f>ROUND('Models Data'!BB136,-2)</f>
        <v>7300</v>
      </c>
      <c r="BB18" s="212">
        <f>ROUND('Models Data'!BC136,-2)</f>
        <v>7400</v>
      </c>
      <c r="BC18" s="212">
        <f>ROUND('Models Data'!BD136,-2)</f>
        <v>7500</v>
      </c>
      <c r="BD18" s="212">
        <f>ROUND('Models Data'!BE136,-2)</f>
        <v>7600</v>
      </c>
      <c r="BE18" s="212">
        <f>ROUND('Models Data'!BF136,-2)</f>
        <v>7600</v>
      </c>
      <c r="BF18" s="212">
        <f>ROUND('Models Data'!BG136,-2)</f>
        <v>7700</v>
      </c>
      <c r="BG18" s="212">
        <f>ROUND('Models Data'!BH136,-2)</f>
        <v>7800</v>
      </c>
      <c r="BH18" s="212">
        <f>ROUND('Models Data'!BI136,-2)</f>
        <v>7900</v>
      </c>
      <c r="BI18" s="212">
        <f>ROUND('Models Data'!BJ136,-2)</f>
        <v>7900</v>
      </c>
      <c r="BJ18" s="212">
        <f>ROUND('Models Data'!BK136,-2)</f>
        <v>8000</v>
      </c>
      <c r="BK18" s="111">
        <f>ROUND('Models Data'!BL136,-2)</f>
        <v>8000</v>
      </c>
      <c r="BL18" s="212">
        <f>ROUND('Models Data'!BM136,-2)</f>
        <v>8100</v>
      </c>
      <c r="BM18" s="212">
        <f>ROUND('Models Data'!BN136,-2)</f>
        <v>8200</v>
      </c>
      <c r="BN18" s="212">
        <f>ROUND('Models Data'!BO136,-2)</f>
        <v>8200</v>
      </c>
      <c r="BO18" s="212">
        <f>ROUND('Models Data'!BP136,-2)</f>
        <v>8200</v>
      </c>
      <c r="BP18" s="370">
        <f>ROUND('Models Data'!BQ136,-2)</f>
        <v>8300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Data'!C157:V157</f>
        <v>n/a</v>
      </c>
      <c r="C19" s="151" t="str">
        <v>n/a</v>
      </c>
      <c r="D19" s="151" t="str">
        <v>n/a</v>
      </c>
      <c r="E19" s="151" t="str">
        <v>n/a</v>
      </c>
      <c r="F19" s="152">
        <v>25117.492989575603</v>
      </c>
      <c r="G19" s="153">
        <v>24811</v>
      </c>
      <c r="H19" s="152">
        <v>24415</v>
      </c>
      <c r="I19" s="152">
        <v>24037</v>
      </c>
      <c r="J19" s="151">
        <v>23726</v>
      </c>
      <c r="K19" s="152">
        <v>23213</v>
      </c>
      <c r="L19" s="247">
        <v>22821</v>
      </c>
      <c r="M19" s="2">
        <v>22298</v>
      </c>
      <c r="N19" s="2">
        <v>21820</v>
      </c>
      <c r="O19" s="2">
        <v>21329</v>
      </c>
      <c r="P19" s="209">
        <v>20772</v>
      </c>
      <c r="Q19" s="209">
        <v>20261</v>
      </c>
      <c r="R19" s="209">
        <v>19721</v>
      </c>
      <c r="S19" s="215">
        <v>19228</v>
      </c>
      <c r="T19" s="214">
        <v>18779</v>
      </c>
      <c r="U19" s="209">
        <v>18291</v>
      </c>
      <c r="V19" s="269">
        <f>ROUND('Models Data'!W157,0)</f>
        <v>17805</v>
      </c>
      <c r="W19" s="214">
        <f>ROUND('Models Data'!X157,0)</f>
        <v>17332</v>
      </c>
      <c r="X19" s="2">
        <f>ROUND('Models Data'!Y157,0)</f>
        <v>16977</v>
      </c>
      <c r="Y19" s="2">
        <f>ROUND('Models Data'!Z157,0)</f>
        <v>16590</v>
      </c>
      <c r="Z19" s="2">
        <f>ROUND('Models Data'!AA157,0)</f>
        <v>16244</v>
      </c>
      <c r="AA19" s="2">
        <f>ROUND('Models Data'!AB157,0)</f>
        <v>15928</v>
      </c>
      <c r="AB19" s="2">
        <f>ROUND('Models Data'!AC157,0)</f>
        <v>15672</v>
      </c>
      <c r="AC19" s="209">
        <f>ROUND('Models Data'!AD157,0)</f>
        <v>15890</v>
      </c>
      <c r="AD19" s="2">
        <f>ROUND('Models Data'!AE157,0)</f>
        <v>18551</v>
      </c>
      <c r="AE19" s="2">
        <f>ROUND('Models Data'!AF157,0)</f>
        <v>18284</v>
      </c>
      <c r="AF19" s="2">
        <f>ROUND('Models Data'!AG157,0)</f>
        <v>17991</v>
      </c>
      <c r="AG19" s="2">
        <f>ROUND('Models Data'!AH157,0)</f>
        <v>17805</v>
      </c>
      <c r="AH19" s="209">
        <f>ROUND('Models Data'!AI157,0)</f>
        <v>17602</v>
      </c>
      <c r="AI19" s="209">
        <f>ROUND('Models Data'!AJ157,0)</f>
        <v>17351</v>
      </c>
      <c r="AJ19" s="209">
        <f>ROUND('Models Data'!AK157,0)</f>
        <v>17203</v>
      </c>
      <c r="AK19" s="209">
        <f>ROUND('Models Data'!AL157,0)</f>
        <v>17184</v>
      </c>
      <c r="AL19" s="2">
        <f>ROUND('Models Data'!AM157,0)</f>
        <v>17223</v>
      </c>
      <c r="AM19" s="2">
        <f>ROUND('Models Data'!AN157,0)</f>
        <v>17539</v>
      </c>
      <c r="AN19" s="2">
        <f>ROUND('Models Data'!AO157,0)</f>
        <v>18460</v>
      </c>
      <c r="AO19" s="209">
        <f>ROUND('Models Data'!AP157,0)</f>
        <v>20529</v>
      </c>
      <c r="AP19" s="209">
        <f>ROUND('Models Data'!AQ157,0)</f>
        <v>22400</v>
      </c>
      <c r="AQ19" s="209">
        <f>ROUND('Models Data'!AR157,0)</f>
        <v>23248</v>
      </c>
      <c r="AR19" s="2">
        <f>ROUND('Models Data'!AS157,0)</f>
        <v>23981</v>
      </c>
      <c r="AS19" s="494">
        <f>ROUND('Models Data'!AT157,0)</f>
        <v>24735</v>
      </c>
      <c r="AT19" s="209">
        <f>ROUND('Models Data'!AU157,0)</f>
        <v>25745</v>
      </c>
      <c r="AU19" s="209">
        <f>ROUND('Models Data'!AV157,0)</f>
        <v>26325</v>
      </c>
      <c r="AV19" s="2">
        <f>ROUND('Models Data'!AW157,0)</f>
        <v>26872</v>
      </c>
      <c r="AW19" s="349">
        <f>ROUND('Models Data'!AX157,0)</f>
        <v>27540</v>
      </c>
      <c r="AX19" s="247">
        <f>ROUND('Models Data'!AY157,-2)</f>
        <v>28100</v>
      </c>
      <c r="AY19" s="2">
        <f>ROUND('Models Data'!AZ157,-2)</f>
        <v>28600</v>
      </c>
      <c r="AZ19" s="2">
        <f>ROUND('Models Data'!BA157,-2)</f>
        <v>29100</v>
      </c>
      <c r="BA19" s="2">
        <f>ROUND('Models Data'!BB157,-2)</f>
        <v>29500</v>
      </c>
      <c r="BB19" s="2">
        <f>ROUND('Models Data'!BC157,-2)</f>
        <v>30000</v>
      </c>
      <c r="BC19" s="2">
        <f>ROUND('Models Data'!BD157,-2)</f>
        <v>30500</v>
      </c>
      <c r="BD19" s="2">
        <f>ROUND('Models Data'!BE157,-2)</f>
        <v>30900</v>
      </c>
      <c r="BE19" s="2">
        <f>ROUND('Models Data'!BF157,-2)</f>
        <v>31300</v>
      </c>
      <c r="BF19" s="2">
        <f>ROUND('Models Data'!BG157,-2)</f>
        <v>31700</v>
      </c>
      <c r="BG19" s="2">
        <f>ROUND('Models Data'!BH157,-2)</f>
        <v>32100</v>
      </c>
      <c r="BH19" s="2">
        <f>ROUND('Models Data'!BI157,-2)</f>
        <v>32500</v>
      </c>
      <c r="BI19" s="2">
        <f>ROUND('Models Data'!BJ157,-2)</f>
        <v>32800</v>
      </c>
      <c r="BJ19" s="2">
        <f>ROUND('Models Data'!BK157,-2)</f>
        <v>33200</v>
      </c>
      <c r="BK19" s="121">
        <f>ROUND('Models Data'!BL157,-2)</f>
        <v>33500</v>
      </c>
      <c r="BL19" s="2">
        <f>ROUND('Models Data'!BM157,-2)</f>
        <v>33800</v>
      </c>
      <c r="BM19" s="2">
        <f>ROUND('Models Data'!BN157,-2)</f>
        <v>34100</v>
      </c>
      <c r="BN19" s="2">
        <f>ROUND('Models Data'!BO157,-2)</f>
        <v>34300</v>
      </c>
      <c r="BO19" s="2">
        <f>ROUND('Models Data'!BP157,-2)</f>
        <v>34600</v>
      </c>
      <c r="BP19" s="342">
        <f>ROUND('Models Data'!BQ157,-2)</f>
        <v>34800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245"/>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218"/>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Data'!C178:V178</f>
        <v>n/a</v>
      </c>
      <c r="C22" s="145" t="str">
        <v>n/a</v>
      </c>
      <c r="D22" s="145" t="str">
        <v>n/a</v>
      </c>
      <c r="E22" s="146" t="str">
        <v>n/a</v>
      </c>
      <c r="F22" s="147">
        <v>12724.715911648394</v>
      </c>
      <c r="G22" s="148">
        <v>12605</v>
      </c>
      <c r="H22" s="147">
        <v>12496</v>
      </c>
      <c r="I22" s="147">
        <v>12327</v>
      </c>
      <c r="J22" s="149">
        <v>12101</v>
      </c>
      <c r="K22" s="148">
        <v>11904</v>
      </c>
      <c r="L22" s="253">
        <v>11688</v>
      </c>
      <c r="M22" s="212">
        <v>11420</v>
      </c>
      <c r="N22" s="212">
        <v>11154</v>
      </c>
      <c r="O22" s="212">
        <v>10873</v>
      </c>
      <c r="P22" s="213">
        <v>10460</v>
      </c>
      <c r="Q22" s="213">
        <v>10392</v>
      </c>
      <c r="R22" s="213">
        <v>10172</v>
      </c>
      <c r="S22" s="213">
        <v>9929</v>
      </c>
      <c r="T22" s="213">
        <v>9743</v>
      </c>
      <c r="U22" s="213">
        <v>9562</v>
      </c>
      <c r="V22" s="268">
        <f>ROUND('Models Data'!W178,0)</f>
        <v>9301</v>
      </c>
      <c r="W22" s="213">
        <f>ROUND('Models Data'!X178,0)</f>
        <v>9085</v>
      </c>
      <c r="X22" s="212">
        <f>ROUND('Models Data'!Y178,0)</f>
        <v>8837</v>
      </c>
      <c r="Y22" s="212">
        <f>ROUND('Models Data'!Z178,0)</f>
        <v>8611</v>
      </c>
      <c r="Z22" s="212">
        <f>ROUND('Models Data'!AA178,0)</f>
        <v>8334</v>
      </c>
      <c r="AA22" s="212">
        <f>ROUND('Models Data'!AB178,0)</f>
        <v>8117</v>
      </c>
      <c r="AB22" s="212">
        <f>ROUND('Models Data'!AC178,0)</f>
        <v>7900</v>
      </c>
      <c r="AC22" s="213">
        <f>ROUND('Models Data'!AD178,0)</f>
        <v>7633</v>
      </c>
      <c r="AD22" s="212">
        <f>ROUND('Models Data'!AE178,0)</f>
        <v>7441</v>
      </c>
      <c r="AE22" s="212">
        <f>ROUND('Models Data'!AF178,0)</f>
        <v>7204</v>
      </c>
      <c r="AF22" s="212">
        <f>ROUND('Models Data'!AG178,0)</f>
        <v>6981</v>
      </c>
      <c r="AG22" s="212">
        <f>ROUND('Models Data'!AH178,0)</f>
        <v>6790</v>
      </c>
      <c r="AH22" s="213">
        <f>ROUND('Models Data'!AI178,0)</f>
        <v>6598</v>
      </c>
      <c r="AI22" s="213">
        <f>ROUND('Models Data'!AJ178,0)</f>
        <v>6193</v>
      </c>
      <c r="AJ22" s="213">
        <f>ROUND('Models Data'!AK178,0)</f>
        <v>6009</v>
      </c>
      <c r="AK22" s="213">
        <f>ROUND('Models Data'!AL178,0)</f>
        <v>5829</v>
      </c>
      <c r="AL22" s="212">
        <f>ROUND('Models Data'!AM178,0)</f>
        <v>5669</v>
      </c>
      <c r="AM22" s="212">
        <f>ROUND('Models Data'!AN178,0)</f>
        <v>5513</v>
      </c>
      <c r="AN22" s="212">
        <f>ROUND('Models Data'!AO178,0)</f>
        <v>5351</v>
      </c>
      <c r="AO22" s="213">
        <f>ROUND('Models Data'!AP178,0)</f>
        <v>5209</v>
      </c>
      <c r="AP22" s="213">
        <f>ROUND('Models Data'!AQ178,0)</f>
        <v>5050</v>
      </c>
      <c r="AQ22" s="213">
        <f>ROUND('Models Data'!AR178,0)</f>
        <v>4945</v>
      </c>
      <c r="AR22" s="212">
        <f>ROUND('Models Data'!AS178,0)</f>
        <v>4831</v>
      </c>
      <c r="AS22" s="493">
        <f>ROUND('Models Data'!AT178,0)</f>
        <v>4680</v>
      </c>
      <c r="AT22" s="213">
        <f>ROUND('Models Data'!AU178,0)</f>
        <v>4546</v>
      </c>
      <c r="AU22" s="213">
        <f>ROUND('Models Data'!AV178,0)</f>
        <v>4416</v>
      </c>
      <c r="AV22" s="212">
        <f>ROUND('Models Data'!AW178,0)</f>
        <v>4290</v>
      </c>
      <c r="AW22" s="335">
        <f>ROUND('Models Data'!AX178,0)</f>
        <v>4166</v>
      </c>
      <c r="AX22" s="253">
        <f>ROUND('Models Data'!AY178,-2)</f>
        <v>4100</v>
      </c>
      <c r="AY22" s="212">
        <f>ROUND('Models Data'!AZ178,-2)</f>
        <v>3900</v>
      </c>
      <c r="AZ22" s="212">
        <f>ROUND('Models Data'!BA178,-2)</f>
        <v>3800</v>
      </c>
      <c r="BA22" s="212">
        <f>ROUND('Models Data'!BB178,-2)</f>
        <v>3700</v>
      </c>
      <c r="BB22" s="212">
        <f>ROUND('Models Data'!BC178,-2)</f>
        <v>3600</v>
      </c>
      <c r="BC22" s="212">
        <f>ROUND('Models Data'!BD178,-2)</f>
        <v>3500</v>
      </c>
      <c r="BD22" s="212">
        <f>ROUND('Models Data'!BE178,-2)</f>
        <v>3400</v>
      </c>
      <c r="BE22" s="212">
        <f>ROUND('Models Data'!BF178,-2)</f>
        <v>3300</v>
      </c>
      <c r="BF22" s="212">
        <f>ROUND('Models Data'!BG178,-2)</f>
        <v>3200</v>
      </c>
      <c r="BG22" s="212">
        <f>ROUND('Models Data'!BH178,-2)</f>
        <v>3100</v>
      </c>
      <c r="BH22" s="212">
        <f>ROUND('Models Data'!BI178,-2)</f>
        <v>3000</v>
      </c>
      <c r="BI22" s="212">
        <f>ROUND('Models Data'!BJ178,-2)</f>
        <v>2900</v>
      </c>
      <c r="BJ22" s="212">
        <f>ROUND('Models Data'!BK178,-2)</f>
        <v>2800</v>
      </c>
      <c r="BK22" s="111">
        <f>ROUND('Models Data'!BL178,-2)</f>
        <v>2800</v>
      </c>
      <c r="BL22" s="212">
        <f>ROUND('Models Data'!BM178,-2)</f>
        <v>2700</v>
      </c>
      <c r="BM22" s="212">
        <f>ROUND('Models Data'!BN178,-2)</f>
        <v>2600</v>
      </c>
      <c r="BN22" s="212">
        <f>ROUND('Models Data'!BO178,-2)</f>
        <v>2500</v>
      </c>
      <c r="BO22" s="212">
        <f>ROUND('Models Data'!BP178,-2)</f>
        <v>2400</v>
      </c>
      <c r="BP22" s="370">
        <f>ROUND('Models Data'!BQ178,-2)</f>
        <v>2400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Data'!C199:V199</f>
        <v>n/a</v>
      </c>
      <c r="C23" s="145" t="str">
        <v>n/a</v>
      </c>
      <c r="D23" s="145" t="str">
        <v>n/a</v>
      </c>
      <c r="E23" s="146" t="str">
        <v>n/a</v>
      </c>
      <c r="F23" s="147">
        <v>7771.3436853185203</v>
      </c>
      <c r="G23" s="148">
        <v>7840</v>
      </c>
      <c r="H23" s="147">
        <v>7862</v>
      </c>
      <c r="I23" s="147">
        <v>7899</v>
      </c>
      <c r="J23" s="149">
        <v>7905</v>
      </c>
      <c r="K23" s="148">
        <v>7925</v>
      </c>
      <c r="L23" s="253">
        <v>7923</v>
      </c>
      <c r="M23" s="212">
        <v>7877</v>
      </c>
      <c r="N23" s="212">
        <v>7857</v>
      </c>
      <c r="O23" s="212">
        <v>7804</v>
      </c>
      <c r="P23" s="213">
        <v>7768</v>
      </c>
      <c r="Q23" s="213">
        <v>7705</v>
      </c>
      <c r="R23" s="213">
        <v>7624</v>
      </c>
      <c r="S23" s="213">
        <v>7469</v>
      </c>
      <c r="T23" s="213">
        <v>7341</v>
      </c>
      <c r="U23" s="213">
        <v>7182</v>
      </c>
      <c r="V23" s="268">
        <f>ROUND('Models Data'!W199,0)</f>
        <v>7052</v>
      </c>
      <c r="W23" s="213">
        <f>ROUND('Models Data'!X199,0)</f>
        <v>6913</v>
      </c>
      <c r="X23" s="212">
        <f>ROUND('Models Data'!Y199,0)</f>
        <v>6798</v>
      </c>
      <c r="Y23" s="212">
        <f>ROUND('Models Data'!Z199,0)</f>
        <v>6653</v>
      </c>
      <c r="Z23" s="212">
        <f>ROUND('Models Data'!AA199,0)</f>
        <v>6524</v>
      </c>
      <c r="AA23" s="212">
        <f>ROUND('Models Data'!AB199,0)</f>
        <v>6337</v>
      </c>
      <c r="AB23" s="212">
        <f>ROUND('Models Data'!AC199,0)</f>
        <v>6163</v>
      </c>
      <c r="AC23" s="213">
        <f>ROUND('Models Data'!AD199,0)</f>
        <v>6000</v>
      </c>
      <c r="AD23" s="212">
        <f>ROUND('Models Data'!AE199,0)</f>
        <v>5832</v>
      </c>
      <c r="AE23" s="212">
        <f>ROUND('Models Data'!AF199,0)</f>
        <v>5647</v>
      </c>
      <c r="AF23" s="212">
        <f>ROUND('Models Data'!AG199,0)</f>
        <v>5459</v>
      </c>
      <c r="AG23" s="212">
        <f>ROUND('Models Data'!AH199,0)</f>
        <v>5317</v>
      </c>
      <c r="AH23" s="213">
        <f>ROUND('Models Data'!AI199,0)</f>
        <v>5129</v>
      </c>
      <c r="AI23" s="213">
        <f>ROUND('Models Data'!AJ199,0)</f>
        <v>4914</v>
      </c>
      <c r="AJ23" s="213">
        <f>ROUND('Models Data'!AK199,0)</f>
        <v>4768</v>
      </c>
      <c r="AK23" s="213">
        <f>ROUND('Models Data'!AL199,0)</f>
        <v>4585</v>
      </c>
      <c r="AL23" s="212">
        <f>ROUND('Models Data'!AM199,0)</f>
        <v>4435</v>
      </c>
      <c r="AM23" s="212">
        <f>ROUND('Models Data'!AN199,0)</f>
        <v>4319</v>
      </c>
      <c r="AN23" s="212">
        <f>ROUND('Models Data'!AO199,0)</f>
        <v>4150</v>
      </c>
      <c r="AO23" s="213">
        <f>ROUND('Models Data'!AP199,0)</f>
        <v>4021</v>
      </c>
      <c r="AP23" s="213">
        <f>ROUND('Models Data'!AQ199,0)</f>
        <v>3867</v>
      </c>
      <c r="AQ23" s="213">
        <f>ROUND('Models Data'!AR199,0)</f>
        <v>3699</v>
      </c>
      <c r="AR23" s="212">
        <f>ROUND('Models Data'!AS199,0)</f>
        <v>3542</v>
      </c>
      <c r="AS23" s="493">
        <f>ROUND('Models Data'!AT199,0)</f>
        <v>3391</v>
      </c>
      <c r="AT23" s="213">
        <f>ROUND('Models Data'!AU199,0)</f>
        <v>3273</v>
      </c>
      <c r="AU23" s="213">
        <f>ROUND('Models Data'!AV199,0)</f>
        <v>3146</v>
      </c>
      <c r="AV23" s="212">
        <f>ROUND('Models Data'!AW199,0)</f>
        <v>2998</v>
      </c>
      <c r="AW23" s="335">
        <f>ROUND('Models Data'!AX199,0)</f>
        <v>2899</v>
      </c>
      <c r="AX23" s="253">
        <f>ROUND('Models Data'!AY199,-2)</f>
        <v>2800</v>
      </c>
      <c r="AY23" s="212">
        <f>ROUND('Models Data'!AZ199,-2)</f>
        <v>2700</v>
      </c>
      <c r="AZ23" s="212">
        <f>ROUND('Models Data'!BA199,-2)</f>
        <v>2600</v>
      </c>
      <c r="BA23" s="212">
        <f>ROUND('Models Data'!BB199,-2)</f>
        <v>2500</v>
      </c>
      <c r="BB23" s="212">
        <f>ROUND('Models Data'!BC199,-2)</f>
        <v>2400</v>
      </c>
      <c r="BC23" s="212">
        <f>ROUND('Models Data'!BD199,-2)</f>
        <v>2400</v>
      </c>
      <c r="BD23" s="212">
        <f>ROUND('Models Data'!BE199,-2)</f>
        <v>2300</v>
      </c>
      <c r="BE23" s="212">
        <f>ROUND('Models Data'!BF199,-2)</f>
        <v>2200</v>
      </c>
      <c r="BF23" s="212">
        <f>ROUND('Models Data'!BG199,-2)</f>
        <v>2200</v>
      </c>
      <c r="BG23" s="212">
        <f>ROUND('Models Data'!BH199,-2)</f>
        <v>2100</v>
      </c>
      <c r="BH23" s="212">
        <f>ROUND('Models Data'!BI199,-2)</f>
        <v>2100</v>
      </c>
      <c r="BI23" s="212">
        <f>ROUND('Models Data'!BJ199,-2)</f>
        <v>2000</v>
      </c>
      <c r="BJ23" s="212">
        <f>ROUND('Models Data'!BK199,-2)</f>
        <v>2000</v>
      </c>
      <c r="BK23" s="111">
        <f>ROUND('Models Data'!BL199,-2)</f>
        <v>2000</v>
      </c>
      <c r="BL23" s="212">
        <f>ROUND('Models Data'!BM199,-2)</f>
        <v>1900</v>
      </c>
      <c r="BM23" s="212">
        <f>ROUND('Models Data'!BN199,-2)</f>
        <v>1900</v>
      </c>
      <c r="BN23" s="212">
        <f>ROUND('Models Data'!BO199,-2)</f>
        <v>1900</v>
      </c>
      <c r="BO23" s="212">
        <f>ROUND('Models Data'!BP199,-2)</f>
        <v>1800</v>
      </c>
      <c r="BP23" s="370">
        <f>ROUND('Models Data'!BQ199,-2)</f>
        <v>1800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Data'!C220:V220</f>
        <v>n/a</v>
      </c>
      <c r="C24" s="145" t="str">
        <v>n/a</v>
      </c>
      <c r="D24" s="145" t="str">
        <v>n/a</v>
      </c>
      <c r="E24" s="146" t="str">
        <v>n/a</v>
      </c>
      <c r="F24" s="147">
        <v>35</v>
      </c>
      <c r="G24" s="148">
        <v>35</v>
      </c>
      <c r="H24" s="147">
        <v>36</v>
      </c>
      <c r="I24" s="147">
        <v>29</v>
      </c>
      <c r="J24" s="149">
        <v>25</v>
      </c>
      <c r="K24" s="148">
        <v>23</v>
      </c>
      <c r="L24" s="253">
        <v>24</v>
      </c>
      <c r="M24" s="212">
        <v>23</v>
      </c>
      <c r="N24" s="212">
        <v>17</v>
      </c>
      <c r="O24" s="212">
        <v>13</v>
      </c>
      <c r="P24" s="213">
        <v>16</v>
      </c>
      <c r="Q24" s="213">
        <v>15</v>
      </c>
      <c r="R24" s="213">
        <v>14</v>
      </c>
      <c r="S24" s="213">
        <v>16</v>
      </c>
      <c r="T24" s="213">
        <v>16</v>
      </c>
      <c r="U24" s="213">
        <v>16</v>
      </c>
      <c r="V24" s="268">
        <f>ROUND('Models Data'!W220,0)</f>
        <v>16</v>
      </c>
      <c r="W24" s="213">
        <f>ROUND('Models Data'!X220,0)</f>
        <v>14</v>
      </c>
      <c r="X24" s="212">
        <f>ROUND('Models Data'!Y220,0)</f>
        <v>12</v>
      </c>
      <c r="Y24" s="212">
        <f>ROUND('Models Data'!Z220,0)</f>
        <v>9</v>
      </c>
      <c r="Z24" s="212">
        <f>ROUND('Models Data'!AA220,0)</f>
        <v>6</v>
      </c>
      <c r="AA24" s="212">
        <f>ROUND('Models Data'!AB220,0)</f>
        <v>7</v>
      </c>
      <c r="AB24" s="212">
        <f>ROUND('Models Data'!AC220,0)</f>
        <v>7</v>
      </c>
      <c r="AC24" s="213">
        <f>ROUND('Models Data'!AD220,0)</f>
        <v>7</v>
      </c>
      <c r="AD24" s="212">
        <f>ROUND('Models Data'!AE220,0)</f>
        <v>8</v>
      </c>
      <c r="AE24" s="212">
        <f>ROUND('Models Data'!AF220,0)</f>
        <v>9</v>
      </c>
      <c r="AF24" s="212">
        <f>ROUND('Models Data'!AG220,0)</f>
        <v>10</v>
      </c>
      <c r="AG24" s="212">
        <f>ROUND('Models Data'!AH220,0)</f>
        <v>10</v>
      </c>
      <c r="AH24" s="213">
        <f>ROUND('Models Data'!AI220,0)</f>
        <v>10</v>
      </c>
      <c r="AI24" s="213">
        <f>ROUND('Models Data'!AJ220,0)</f>
        <v>10</v>
      </c>
      <c r="AJ24" s="213">
        <f>ROUND('Models Data'!AK220,0)</f>
        <v>15</v>
      </c>
      <c r="AK24" s="213">
        <f>ROUND('Models Data'!AL220,0)</f>
        <v>15</v>
      </c>
      <c r="AL24" s="212">
        <f>ROUND('Models Data'!AM220,0)</f>
        <v>15</v>
      </c>
      <c r="AM24" s="212">
        <f>ROUND('Models Data'!AN220,0)</f>
        <v>15</v>
      </c>
      <c r="AN24" s="212">
        <f>ROUND('Models Data'!AO220,0)</f>
        <v>13</v>
      </c>
      <c r="AO24" s="213">
        <f>ROUND('Models Data'!AP220,0)</f>
        <v>14</v>
      </c>
      <c r="AP24" s="213">
        <f>ROUND('Models Data'!AQ220,0)</f>
        <v>11</v>
      </c>
      <c r="AQ24" s="213">
        <f>ROUND('Models Data'!AR220,0)</f>
        <v>12</v>
      </c>
      <c r="AR24" s="212">
        <f>ROUND('Models Data'!AS220,0)</f>
        <v>15</v>
      </c>
      <c r="AS24" s="493">
        <f>ROUND('Models Data'!AT220,0)</f>
        <v>16</v>
      </c>
      <c r="AT24" s="213">
        <f>ROUND('Models Data'!AU220,0)</f>
        <v>16</v>
      </c>
      <c r="AU24" s="213">
        <f>ROUND('Models Data'!AV220,0)</f>
        <v>16</v>
      </c>
      <c r="AV24" s="212">
        <f>ROUND('Models Data'!AW220,0)</f>
        <v>13</v>
      </c>
      <c r="AW24" s="335">
        <f>ROUND('Models Data'!AX220,0)</f>
        <v>12</v>
      </c>
      <c r="AX24" s="253">
        <f>ROUND('Models Data'!AY220,-1)</f>
        <v>10</v>
      </c>
      <c r="AY24" s="212">
        <f>ROUND('Models Data'!AZ220,-1)</f>
        <v>10</v>
      </c>
      <c r="AZ24" s="212">
        <f>ROUND('Models Data'!BA220,-1)</f>
        <v>10</v>
      </c>
      <c r="BA24" s="212">
        <f>ROUND('Models Data'!BB220,-1)</f>
        <v>10</v>
      </c>
      <c r="BB24" s="212">
        <f>ROUND('Models Data'!BC220,-1)</f>
        <v>10</v>
      </c>
      <c r="BC24" s="212">
        <f>ROUND('Models Data'!BD220,-1)</f>
        <v>10</v>
      </c>
      <c r="BD24" s="212">
        <f>ROUND('Models Data'!BE220,-1)</f>
        <v>10</v>
      </c>
      <c r="BE24" s="212">
        <f>ROUND('Models Data'!BF220,-1)</f>
        <v>10</v>
      </c>
      <c r="BF24" s="212">
        <f>ROUND('Models Data'!BG220,-1)</f>
        <v>10</v>
      </c>
      <c r="BG24" s="212">
        <f>ROUND('Models Data'!BH220,-1)</f>
        <v>10</v>
      </c>
      <c r="BH24" s="212">
        <f>ROUND('Models Data'!BI220,-1)</f>
        <v>10</v>
      </c>
      <c r="BI24" s="212">
        <f>ROUND('Models Data'!BJ220,-1)</f>
        <v>10</v>
      </c>
      <c r="BJ24" s="212">
        <f>ROUND('Models Data'!BK220,-1)</f>
        <v>10</v>
      </c>
      <c r="BK24" s="111">
        <f>ROUND('Models Data'!BL220,-1)</f>
        <v>10</v>
      </c>
      <c r="BL24" s="212">
        <f>ROUND('Models Data'!BM220,-1)</f>
        <v>10</v>
      </c>
      <c r="BM24" s="212">
        <f>ROUND('Models Data'!BN220,-1)</f>
        <v>10</v>
      </c>
      <c r="BN24" s="212">
        <f>ROUND('Models Data'!BO220,-1)</f>
        <v>10</v>
      </c>
      <c r="BO24" s="212">
        <f>ROUND('Models Data'!BP220,-1)</f>
        <v>10</v>
      </c>
      <c r="BP24" s="370">
        <f>ROUND('Models Data'!BQ220,-1)</f>
        <v>10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Data'!C241:V241</f>
        <v>n/a</v>
      </c>
      <c r="C25" s="145" t="str">
        <v>n/a</v>
      </c>
      <c r="D25" s="145" t="str">
        <v>n/a</v>
      </c>
      <c r="E25" s="146" t="str">
        <v>n/a</v>
      </c>
      <c r="F25" s="147">
        <v>24</v>
      </c>
      <c r="G25" s="148">
        <v>22</v>
      </c>
      <c r="H25" s="147">
        <v>15</v>
      </c>
      <c r="I25" s="147">
        <v>12</v>
      </c>
      <c r="J25" s="149">
        <v>12</v>
      </c>
      <c r="K25" s="148">
        <v>11</v>
      </c>
      <c r="L25" s="253">
        <v>11</v>
      </c>
      <c r="M25" s="212">
        <v>9</v>
      </c>
      <c r="N25" s="212">
        <v>8</v>
      </c>
      <c r="O25" s="212">
        <v>5</v>
      </c>
      <c r="P25" s="213">
        <v>4</v>
      </c>
      <c r="Q25" s="213">
        <v>4</v>
      </c>
      <c r="R25" s="213">
        <v>3</v>
      </c>
      <c r="S25" s="213">
        <v>3</v>
      </c>
      <c r="T25" s="213">
        <v>1</v>
      </c>
      <c r="U25" s="213">
        <v>0</v>
      </c>
      <c r="V25" s="268">
        <f>ROUND('Models Data'!W241,0)</f>
        <v>0</v>
      </c>
      <c r="W25" s="213">
        <f>ROUND('Models Data'!X241,0)</f>
        <v>0</v>
      </c>
      <c r="X25" s="212">
        <f>ROUND('Models Data'!Y241,0)</f>
        <v>0</v>
      </c>
      <c r="Y25" s="212">
        <f>ROUND('Models Data'!Z241,0)</f>
        <v>0</v>
      </c>
      <c r="Z25" s="212">
        <f>ROUND('Models Data'!AA241,0)</f>
        <v>0</v>
      </c>
      <c r="AA25" s="212">
        <f>ROUND('Models Data'!AB241,0)</f>
        <v>0</v>
      </c>
      <c r="AB25" s="212">
        <f>ROUND('Models Data'!AC241,0)</f>
        <v>0</v>
      </c>
      <c r="AC25" s="213">
        <f>ROUND('Models Data'!AD241,0)</f>
        <v>0</v>
      </c>
      <c r="AD25" s="212">
        <f>ROUND('Models Data'!AE241,0)</f>
        <v>0</v>
      </c>
      <c r="AE25" s="212">
        <f>ROUND('Models Data'!AF241,0)</f>
        <v>0</v>
      </c>
      <c r="AF25" s="212">
        <f>ROUND('Models Data'!AG241,0)</f>
        <v>0</v>
      </c>
      <c r="AG25" s="212">
        <f>ROUND('Models Data'!AH241,0)</f>
        <v>0</v>
      </c>
      <c r="AH25" s="213">
        <f>ROUND('Models Data'!AI241,0)</f>
        <v>0</v>
      </c>
      <c r="AI25" s="213">
        <f>ROUND('Models Data'!AJ241,0)</f>
        <v>0</v>
      </c>
      <c r="AJ25" s="213">
        <f>ROUND('Models Data'!AK241,0)</f>
        <v>0</v>
      </c>
      <c r="AK25" s="213">
        <f>ROUND('Models Data'!AL241,0)</f>
        <v>0</v>
      </c>
      <c r="AL25" s="212">
        <f>ROUND('Models Data'!AM241,0)</f>
        <v>0</v>
      </c>
      <c r="AM25" s="212">
        <f>ROUND('Models Data'!AN241,0)</f>
        <v>0</v>
      </c>
      <c r="AN25" s="212">
        <f>ROUND('Models Data'!AO241,0)</f>
        <v>0</v>
      </c>
      <c r="AO25" s="213">
        <f>ROUND('Models Data'!AP241,0)</f>
        <v>0</v>
      </c>
      <c r="AP25" s="213">
        <f>ROUND('Models Data'!AQ241,0)</f>
        <v>0</v>
      </c>
      <c r="AQ25" s="213">
        <f>ROUND('Models Data'!AR241,0)</f>
        <v>0</v>
      </c>
      <c r="AR25" s="212">
        <f>ROUND('Models Data'!AS241,0)</f>
        <v>0</v>
      </c>
      <c r="AS25" s="493">
        <f>ROUND('Models Data'!AT241,0)</f>
        <v>0</v>
      </c>
      <c r="AT25" s="213">
        <f>ROUND('Models Data'!AU241,0)</f>
        <v>0</v>
      </c>
      <c r="AU25" s="213">
        <f>ROUND('Models Data'!AV241,0)</f>
        <v>0</v>
      </c>
      <c r="AV25" s="212">
        <f>ROUND('Models Data'!AW241,0)</f>
        <v>0</v>
      </c>
      <c r="AW25" s="335">
        <f>ROUND('Models Data'!AX241,-2)</f>
        <v>0</v>
      </c>
      <c r="AX25" s="253">
        <f>ROUND('Models Data'!AY241,-2)</f>
        <v>0</v>
      </c>
      <c r="AY25" s="212">
        <f>ROUND('Models Data'!AZ241,-2)</f>
        <v>0</v>
      </c>
      <c r="AZ25" s="212">
        <f>ROUND('Models Data'!BA241,-2)</f>
        <v>0</v>
      </c>
      <c r="BA25" s="212">
        <f>ROUND('Models Data'!BB241,-2)</f>
        <v>0</v>
      </c>
      <c r="BB25" s="212">
        <f>ROUND('Models Data'!BC241,-2)</f>
        <v>0</v>
      </c>
      <c r="BC25" s="212">
        <f>ROUND('Models Data'!BD241,-2)</f>
        <v>0</v>
      </c>
      <c r="BD25" s="212">
        <f>ROUND('Models Data'!BE241,-2)</f>
        <v>0</v>
      </c>
      <c r="BE25" s="212">
        <f>ROUND('Models Data'!BF241,-2)</f>
        <v>0</v>
      </c>
      <c r="BF25" s="212">
        <f>ROUND('Models Data'!BG241,-2)</f>
        <v>0</v>
      </c>
      <c r="BG25" s="212">
        <f>ROUND('Models Data'!BH241,-2)</f>
        <v>0</v>
      </c>
      <c r="BH25" s="212">
        <f>ROUND('Models Data'!BI241,-2)</f>
        <v>0</v>
      </c>
      <c r="BI25" s="212">
        <f>ROUND('Models Data'!BJ241,-2)</f>
        <v>0</v>
      </c>
      <c r="BJ25" s="212">
        <f>ROUND('Models Data'!BK241,-2)</f>
        <v>0</v>
      </c>
      <c r="BK25" s="111">
        <f>ROUND('Models Data'!BL241,-2)</f>
        <v>0</v>
      </c>
      <c r="BL25" s="212">
        <f>ROUND('Models Data'!BM241,-2)</f>
        <v>0</v>
      </c>
      <c r="BM25" s="212">
        <f>ROUND('Models Data'!BN241,-2)</f>
        <v>0</v>
      </c>
      <c r="BN25" s="212">
        <f>ROUND('Models Data'!BO241,-2)</f>
        <v>0</v>
      </c>
      <c r="BO25" s="212">
        <f>ROUND('Models Data'!BP241,-2)</f>
        <v>0</v>
      </c>
      <c r="BP25" s="370">
        <f>ROUND('Models Data'!BQ241,-2)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Data'!C262:V262</f>
        <v>n/a</v>
      </c>
      <c r="C26" s="145" t="str">
        <v>n/a</v>
      </c>
      <c r="D26" s="145" t="str">
        <v>n/a</v>
      </c>
      <c r="E26" s="146" t="str">
        <v>n/a</v>
      </c>
      <c r="F26" s="147">
        <v>51</v>
      </c>
      <c r="G26" s="148">
        <v>50</v>
      </c>
      <c r="H26" s="147">
        <v>50</v>
      </c>
      <c r="I26" s="147">
        <v>47</v>
      </c>
      <c r="J26" s="149">
        <v>46</v>
      </c>
      <c r="K26" s="148">
        <v>46</v>
      </c>
      <c r="L26" s="253">
        <v>45</v>
      </c>
      <c r="M26" s="212">
        <v>45</v>
      </c>
      <c r="N26" s="212">
        <v>42</v>
      </c>
      <c r="O26" s="212">
        <v>42</v>
      </c>
      <c r="P26" s="213">
        <v>41</v>
      </c>
      <c r="Q26" s="213">
        <v>37</v>
      </c>
      <c r="R26" s="213">
        <v>37</v>
      </c>
      <c r="S26" s="213">
        <v>37</v>
      </c>
      <c r="T26" s="213">
        <v>35</v>
      </c>
      <c r="U26" s="213">
        <v>33</v>
      </c>
      <c r="V26" s="268">
        <f>ROUND('Models Data'!W262,0)</f>
        <v>32</v>
      </c>
      <c r="W26" s="213">
        <f>ROUND('Models Data'!X262,0)</f>
        <v>31</v>
      </c>
      <c r="X26" s="212">
        <f>ROUND('Models Data'!Y262,0)</f>
        <v>29</v>
      </c>
      <c r="Y26" s="212">
        <f>ROUND('Models Data'!Z262,0)</f>
        <v>28</v>
      </c>
      <c r="Z26" s="212">
        <f>ROUND('Models Data'!AA262,0)</f>
        <v>28</v>
      </c>
      <c r="AA26" s="212">
        <f>ROUND('Models Data'!AB262,0)</f>
        <v>27</v>
      </c>
      <c r="AB26" s="212">
        <f>ROUND('Models Data'!AC262,0)</f>
        <v>27</v>
      </c>
      <c r="AC26" s="213">
        <f>ROUND('Models Data'!AD262,0)</f>
        <v>26</v>
      </c>
      <c r="AD26" s="212">
        <f>ROUND('Models Data'!AE262,0)</f>
        <v>25</v>
      </c>
      <c r="AE26" s="212">
        <f>ROUND('Models Data'!AF262,0)</f>
        <v>25</v>
      </c>
      <c r="AF26" s="212">
        <f>ROUND('Models Data'!AG262,0)</f>
        <v>25</v>
      </c>
      <c r="AG26" s="212">
        <f>ROUND('Models Data'!AH262,0)</f>
        <v>24</v>
      </c>
      <c r="AH26" s="213">
        <f>ROUND('Models Data'!AI262,0)</f>
        <v>24</v>
      </c>
      <c r="AI26" s="213">
        <f>ROUND('Models Data'!AJ262,0)</f>
        <v>24</v>
      </c>
      <c r="AJ26" s="213">
        <f>ROUND('Models Data'!AK262,0)</f>
        <v>24</v>
      </c>
      <c r="AK26" s="213">
        <f>ROUND('Models Data'!AL262,0)</f>
        <v>24</v>
      </c>
      <c r="AL26" s="212">
        <f>ROUND('Models Data'!AM262,0)</f>
        <v>23</v>
      </c>
      <c r="AM26" s="212">
        <f>ROUND('Models Data'!AN262,0)</f>
        <v>22</v>
      </c>
      <c r="AN26" s="212">
        <f>ROUND('Models Data'!AO262,0)</f>
        <v>21</v>
      </c>
      <c r="AO26" s="213">
        <f>ROUND('Models Data'!AP262,0)</f>
        <v>21</v>
      </c>
      <c r="AP26" s="213">
        <f>ROUND('Models Data'!AQ262,0)</f>
        <v>21</v>
      </c>
      <c r="AQ26" s="213">
        <f>ROUND('Models Data'!AR262,0)</f>
        <v>21</v>
      </c>
      <c r="AR26" s="212">
        <f>ROUND('Models Data'!AS262,0)</f>
        <v>21</v>
      </c>
      <c r="AS26" s="493">
        <f>ROUND('Models Data'!AT262,0)</f>
        <v>20</v>
      </c>
      <c r="AT26" s="213">
        <f>ROUND('Models Data'!AU262,0)</f>
        <v>20</v>
      </c>
      <c r="AU26" s="213">
        <f>ROUND('Models Data'!AV262,0)</f>
        <v>19</v>
      </c>
      <c r="AV26" s="212">
        <f>ROUND('Models Data'!AW262,0)</f>
        <v>19</v>
      </c>
      <c r="AW26" s="335">
        <f>ROUND('Models Data'!AX262,0)</f>
        <v>19</v>
      </c>
      <c r="AX26" s="253">
        <f>ROUND('Models Data'!AY262,-1)</f>
        <v>20</v>
      </c>
      <c r="AY26" s="212">
        <f>ROUND('Models Data'!AZ262,-1)</f>
        <v>20</v>
      </c>
      <c r="AZ26" s="212">
        <f>ROUND('Models Data'!BA262,-1)</f>
        <v>20</v>
      </c>
      <c r="BA26" s="212">
        <f>ROUND('Models Data'!BB262,-1)</f>
        <v>20</v>
      </c>
      <c r="BB26" s="212">
        <f>ROUND('Models Data'!BC262,-1)</f>
        <v>20</v>
      </c>
      <c r="BC26" s="212">
        <f>ROUND('Models Data'!BD262,-1)</f>
        <v>20</v>
      </c>
      <c r="BD26" s="212">
        <f>ROUND('Models Data'!BE262,-1)</f>
        <v>20</v>
      </c>
      <c r="BE26" s="212">
        <f>ROUND('Models Data'!BF262,-1)</f>
        <v>20</v>
      </c>
      <c r="BF26" s="212">
        <f>ROUND('Models Data'!BG262,-1)</f>
        <v>20</v>
      </c>
      <c r="BG26" s="212">
        <f>ROUND('Models Data'!BH262,-1)</f>
        <v>20</v>
      </c>
      <c r="BH26" s="212">
        <f>ROUND('Models Data'!BI262,-1)</f>
        <v>20</v>
      </c>
      <c r="BI26" s="212">
        <f>ROUND('Models Data'!BJ262,-1)</f>
        <v>20</v>
      </c>
      <c r="BJ26" s="212">
        <f>ROUND('Models Data'!BK262,-1)</f>
        <v>20</v>
      </c>
      <c r="BK26" s="111">
        <f>ROUND('Models Data'!BL262,-1)</f>
        <v>20</v>
      </c>
      <c r="BL26" s="212">
        <f>ROUND('Models Data'!BM262,-1)</f>
        <v>20</v>
      </c>
      <c r="BM26" s="212">
        <f>ROUND('Models Data'!BN262,-1)</f>
        <v>20</v>
      </c>
      <c r="BN26" s="212">
        <f>ROUND('Models Data'!BO262,-1)</f>
        <v>20</v>
      </c>
      <c r="BO26" s="212">
        <f>ROUND('Models Data'!BP262,-1)</f>
        <v>20</v>
      </c>
      <c r="BP26" s="370">
        <f>ROUND('Models Data'!BQ262,-1)</f>
        <v>20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Data'!C283:V283</f>
        <v>n/a</v>
      </c>
      <c r="C27" s="145" t="str">
        <v>n/a</v>
      </c>
      <c r="D27" s="145" t="str">
        <v>n/a</v>
      </c>
      <c r="E27" s="146" t="str">
        <v>n/a</v>
      </c>
      <c r="F27" s="147">
        <v>4518.1921980686602</v>
      </c>
      <c r="G27" s="148">
        <v>4349</v>
      </c>
      <c r="H27" s="147">
        <v>4162</v>
      </c>
      <c r="I27" s="147">
        <v>3995</v>
      </c>
      <c r="J27" s="149">
        <v>3854</v>
      </c>
      <c r="K27" s="148">
        <v>3687</v>
      </c>
      <c r="L27" s="253">
        <v>3559</v>
      </c>
      <c r="M27" s="212">
        <v>3399</v>
      </c>
      <c r="N27" s="212">
        <v>3270</v>
      </c>
      <c r="O27" s="212">
        <v>3131</v>
      </c>
      <c r="P27" s="213">
        <v>2964</v>
      </c>
      <c r="Q27" s="213">
        <v>2809</v>
      </c>
      <c r="R27" s="213">
        <v>2694</v>
      </c>
      <c r="S27" s="213">
        <v>2556</v>
      </c>
      <c r="T27" s="213">
        <v>2463</v>
      </c>
      <c r="U27" s="213">
        <v>0</v>
      </c>
      <c r="V27" s="268">
        <f>ROUND('Models Data'!W283,0)</f>
        <v>0</v>
      </c>
      <c r="W27" s="213">
        <f>ROUND('Models Data'!X283,0)</f>
        <v>0</v>
      </c>
      <c r="X27" s="212">
        <f>ROUND('Models Data'!Y283,0)</f>
        <v>0</v>
      </c>
      <c r="Y27" s="212">
        <f>ROUND('Models Data'!Z283,0)</f>
        <v>0</v>
      </c>
      <c r="Z27" s="212">
        <f>ROUND('Models Data'!AA283,0)</f>
        <v>0</v>
      </c>
      <c r="AA27" s="212">
        <f>ROUND('Models Data'!AB283,0)</f>
        <v>0</v>
      </c>
      <c r="AB27" s="212">
        <f>ROUND('Models Data'!AC283,0)</f>
        <v>0</v>
      </c>
      <c r="AC27" s="213">
        <f>ROUND('Models Data'!AD283,0)</f>
        <v>0</v>
      </c>
      <c r="AD27" s="212">
        <f>ROUND('Models Data'!AE283,0)</f>
        <v>0</v>
      </c>
      <c r="AE27" s="212">
        <f>ROUND('Models Data'!AF283,0)</f>
        <v>0</v>
      </c>
      <c r="AF27" s="212">
        <f>ROUND('Models Data'!AG283,0)</f>
        <v>0</v>
      </c>
      <c r="AG27" s="212">
        <f>ROUND('Models Data'!AH283,0)</f>
        <v>0</v>
      </c>
      <c r="AH27" s="213">
        <f>ROUND('Models Data'!AI283,0)</f>
        <v>0</v>
      </c>
      <c r="AI27" s="213">
        <f>ROUND('Models Data'!AJ283,0)</f>
        <v>0</v>
      </c>
      <c r="AJ27" s="213">
        <f>ROUND('Models Data'!AK283,0)</f>
        <v>0</v>
      </c>
      <c r="AK27" s="213">
        <f>ROUND('Models Data'!AL283,0)</f>
        <v>0</v>
      </c>
      <c r="AL27" s="212">
        <f>ROUND('Models Data'!AM283,0)</f>
        <v>0</v>
      </c>
      <c r="AM27" s="212">
        <f>ROUND('Models Data'!AN283,0)</f>
        <v>0</v>
      </c>
      <c r="AN27" s="212">
        <f>ROUND('Models Data'!AO283,0)</f>
        <v>0</v>
      </c>
      <c r="AO27" s="213">
        <f>ROUND('Models Data'!AP283,0)</f>
        <v>0</v>
      </c>
      <c r="AP27" s="213">
        <f>ROUND('Models Data'!AQ283,0)</f>
        <v>0</v>
      </c>
      <c r="AQ27" s="213">
        <f>ROUND('Models Data'!AR283,0)</f>
        <v>0</v>
      </c>
      <c r="AR27" s="212">
        <f>ROUND('Models Data'!AS283,0)</f>
        <v>0</v>
      </c>
      <c r="AS27" s="493">
        <f>ROUND('Models Data'!AT283,0)</f>
        <v>0</v>
      </c>
      <c r="AT27" s="213">
        <f>ROUND('Models Data'!AU283,0)</f>
        <v>0</v>
      </c>
      <c r="AU27" s="213">
        <f>ROUND('Models Data'!AV283,0)</f>
        <v>0</v>
      </c>
      <c r="AV27" s="212">
        <f>ROUND('Models Data'!AW283,0)</f>
        <v>0</v>
      </c>
      <c r="AW27" s="335">
        <f>ROUND('Models Data'!AX283,-2)</f>
        <v>0</v>
      </c>
      <c r="AX27" s="253">
        <f>ROUND('Models Data'!AY283,-2)</f>
        <v>0</v>
      </c>
      <c r="AY27" s="212">
        <f>ROUND('Models Data'!AZ283,-2)</f>
        <v>0</v>
      </c>
      <c r="AZ27" s="212">
        <f>ROUND('Models Data'!BA283,-2)</f>
        <v>0</v>
      </c>
      <c r="BA27" s="212">
        <f>ROUND('Models Data'!BB283,-2)</f>
        <v>0</v>
      </c>
      <c r="BB27" s="212">
        <f>ROUND('Models Data'!BC283,-2)</f>
        <v>0</v>
      </c>
      <c r="BC27" s="212">
        <f>ROUND('Models Data'!BD283,-2)</f>
        <v>0</v>
      </c>
      <c r="BD27" s="212">
        <f>ROUND('Models Data'!BE283,-2)</f>
        <v>0</v>
      </c>
      <c r="BE27" s="212">
        <f>ROUND('Models Data'!BF283,-2)</f>
        <v>0</v>
      </c>
      <c r="BF27" s="212">
        <f>ROUND('Models Data'!BG283,-2)</f>
        <v>0</v>
      </c>
      <c r="BG27" s="212">
        <f>ROUND('Models Data'!BH283,-2)</f>
        <v>0</v>
      </c>
      <c r="BH27" s="212">
        <f>ROUND('Models Data'!BI283,-2)</f>
        <v>0</v>
      </c>
      <c r="BI27" s="212">
        <f>ROUND('Models Data'!BJ283,-2)</f>
        <v>0</v>
      </c>
      <c r="BJ27" s="212">
        <f>ROUND('Models Data'!BK283,-2)</f>
        <v>0</v>
      </c>
      <c r="BK27" s="111">
        <f>ROUND('Models Data'!BL283,-2)</f>
        <v>0</v>
      </c>
      <c r="BL27" s="212">
        <f>ROUND('Models Data'!BM283,-2)</f>
        <v>0</v>
      </c>
      <c r="BM27" s="212">
        <f>ROUND('Models Data'!BN283,-2)</f>
        <v>0</v>
      </c>
      <c r="BN27" s="212">
        <f>ROUND('Models Data'!BO283,-2)</f>
        <v>0</v>
      </c>
      <c r="BO27" s="212">
        <f>ROUND('Models Data'!BP283,-2)</f>
        <v>0</v>
      </c>
      <c r="BP27" s="370">
        <f>ROUND('Models Data'!BQ283,-2)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Data'!C304:V304</f>
        <v>n/a</v>
      </c>
      <c r="C28" s="145" t="str">
        <v>n/a</v>
      </c>
      <c r="D28" s="145" t="str">
        <v>n/a</v>
      </c>
      <c r="E28" s="146" t="str">
        <v>n/a</v>
      </c>
      <c r="F28" s="147">
        <v>274</v>
      </c>
      <c r="G28" s="148">
        <v>272</v>
      </c>
      <c r="H28" s="147">
        <v>265</v>
      </c>
      <c r="I28" s="147">
        <v>256</v>
      </c>
      <c r="J28" s="149">
        <v>255</v>
      </c>
      <c r="K28" s="148">
        <v>255</v>
      </c>
      <c r="L28" s="253">
        <v>252</v>
      </c>
      <c r="M28" s="212">
        <v>244</v>
      </c>
      <c r="N28" s="212">
        <v>240</v>
      </c>
      <c r="O28" s="212">
        <v>235</v>
      </c>
      <c r="P28" s="213">
        <v>221</v>
      </c>
      <c r="Q28" s="213">
        <v>215</v>
      </c>
      <c r="R28" s="213">
        <v>212</v>
      </c>
      <c r="S28" s="213">
        <v>210</v>
      </c>
      <c r="T28" s="213">
        <v>209</v>
      </c>
      <c r="U28" s="213">
        <v>199</v>
      </c>
      <c r="V28" s="268">
        <f>ROUND('Models Data'!W304,0)</f>
        <v>199</v>
      </c>
      <c r="W28" s="213">
        <f>ROUND('Models Data'!X304,0)</f>
        <v>196</v>
      </c>
      <c r="X28" s="212">
        <f>ROUND('Models Data'!Y304,0)</f>
        <v>195</v>
      </c>
      <c r="Y28" s="212">
        <f>ROUND('Models Data'!Z304,0)</f>
        <v>194</v>
      </c>
      <c r="Z28" s="212">
        <f>ROUND('Models Data'!AA304,0)</f>
        <v>191</v>
      </c>
      <c r="AA28" s="212">
        <f>ROUND('Models Data'!AB304,0)</f>
        <v>181</v>
      </c>
      <c r="AB28" s="212">
        <f>ROUND('Models Data'!AC304,0)</f>
        <v>176</v>
      </c>
      <c r="AC28" s="213">
        <f>ROUND('Models Data'!AD304,0)</f>
        <v>176</v>
      </c>
      <c r="AD28" s="212">
        <f>ROUND('Models Data'!AE304,0)</f>
        <v>165</v>
      </c>
      <c r="AE28" s="212">
        <f>ROUND('Models Data'!AF304,0)</f>
        <v>159</v>
      </c>
      <c r="AF28" s="212">
        <f>ROUND('Models Data'!AG304,0)</f>
        <v>162</v>
      </c>
      <c r="AG28" s="212">
        <f>ROUND('Models Data'!AH304,0)</f>
        <v>162</v>
      </c>
      <c r="AH28" s="213">
        <f>ROUND('Models Data'!AI304,0)</f>
        <v>162</v>
      </c>
      <c r="AI28" s="213">
        <f>ROUND('Models Data'!AJ304,0)</f>
        <v>163</v>
      </c>
      <c r="AJ28" s="213">
        <f>ROUND('Models Data'!AK304,0)</f>
        <v>166</v>
      </c>
      <c r="AK28" s="213">
        <f>ROUND('Models Data'!AL304,0)</f>
        <v>164</v>
      </c>
      <c r="AL28" s="212">
        <f>ROUND('Models Data'!AM304,0)</f>
        <v>154</v>
      </c>
      <c r="AM28" s="212">
        <f>ROUND('Models Data'!AN304,0)</f>
        <v>156</v>
      </c>
      <c r="AN28" s="212">
        <f>ROUND('Models Data'!AO304,0)</f>
        <v>153</v>
      </c>
      <c r="AO28" s="213">
        <f>ROUND('Models Data'!AP304,0)</f>
        <v>145</v>
      </c>
      <c r="AP28" s="213">
        <f>ROUND('Models Data'!AQ304,0)</f>
        <v>154</v>
      </c>
      <c r="AQ28" s="213">
        <f>ROUND('Models Data'!AR304,0)</f>
        <v>155</v>
      </c>
      <c r="AR28" s="212">
        <f>ROUND('Models Data'!AS304,0)</f>
        <v>155</v>
      </c>
      <c r="AS28" s="493">
        <f>ROUND('Models Data'!AT304,0)</f>
        <v>155</v>
      </c>
      <c r="AT28" s="213">
        <f>ROUND('Models Data'!AU304,0)</f>
        <v>158</v>
      </c>
      <c r="AU28" s="213">
        <f>ROUND('Models Data'!AV304,0)</f>
        <v>158</v>
      </c>
      <c r="AV28" s="212">
        <f>ROUND('Models Data'!AW304,0)</f>
        <v>161</v>
      </c>
      <c r="AW28" s="335">
        <f>ROUND('Models Data'!AX304,0)</f>
        <v>158</v>
      </c>
      <c r="AX28" s="253">
        <f>ROUND('Models Data'!AY304,-2)</f>
        <v>200</v>
      </c>
      <c r="AY28" s="212">
        <f>ROUND('Models Data'!AZ304,-2)</f>
        <v>200</v>
      </c>
      <c r="AZ28" s="212">
        <f>ROUND('Models Data'!BA304,-2)</f>
        <v>200</v>
      </c>
      <c r="BA28" s="212">
        <f>ROUND('Models Data'!BB304,-2)</f>
        <v>200</v>
      </c>
      <c r="BB28" s="212">
        <f>ROUND('Models Data'!BC304,-2)</f>
        <v>200</v>
      </c>
      <c r="BC28" s="212">
        <f>ROUND('Models Data'!BD304,-2)</f>
        <v>200</v>
      </c>
      <c r="BD28" s="212">
        <f>ROUND('Models Data'!BE304,-2)</f>
        <v>200</v>
      </c>
      <c r="BE28" s="212">
        <f>ROUND('Models Data'!BF304,-2)</f>
        <v>200</v>
      </c>
      <c r="BF28" s="212">
        <f>ROUND('Models Data'!BG304,-2)</f>
        <v>200</v>
      </c>
      <c r="BG28" s="212">
        <f>ROUND('Models Data'!BH304,-2)</f>
        <v>200</v>
      </c>
      <c r="BH28" s="212">
        <f>ROUND('Models Data'!BI304,-2)</f>
        <v>200</v>
      </c>
      <c r="BI28" s="212">
        <f>ROUND('Models Data'!BJ304,-2)</f>
        <v>200</v>
      </c>
      <c r="BJ28" s="212">
        <f>ROUND('Models Data'!BK304,-2)</f>
        <v>200</v>
      </c>
      <c r="BK28" s="111">
        <f>ROUND('Models Data'!BL304,-2)</f>
        <v>200</v>
      </c>
      <c r="BL28" s="212">
        <f>ROUND('Models Data'!BM304,-2)</f>
        <v>200</v>
      </c>
      <c r="BM28" s="212">
        <f>ROUND('Models Data'!BN304,-2)</f>
        <v>200</v>
      </c>
      <c r="BN28" s="212">
        <f>ROUND('Models Data'!BO304,-2)</f>
        <v>200</v>
      </c>
      <c r="BO28" s="212">
        <f>ROUND('Models Data'!BP304,-2)</f>
        <v>200</v>
      </c>
      <c r="BP28" s="370">
        <f>ROUND('Models Data'!BQ304,-2)</f>
        <v>100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Data'!C325:V325</f>
        <v>n/a</v>
      </c>
      <c r="C29" s="145" t="str">
        <v>n/a</v>
      </c>
      <c r="D29" s="145" t="str">
        <v>n/a</v>
      </c>
      <c r="E29" s="146" t="str">
        <v>n/a</v>
      </c>
      <c r="F29" s="147">
        <v>669</v>
      </c>
      <c r="G29" s="148">
        <v>696</v>
      </c>
      <c r="H29" s="147">
        <v>723</v>
      </c>
      <c r="I29" s="147">
        <v>738</v>
      </c>
      <c r="J29" s="149">
        <v>762</v>
      </c>
      <c r="K29" s="148">
        <v>726</v>
      </c>
      <c r="L29" s="253">
        <v>769</v>
      </c>
      <c r="M29" s="212">
        <v>793</v>
      </c>
      <c r="N29" s="212">
        <v>810</v>
      </c>
      <c r="O29" s="212">
        <v>854</v>
      </c>
      <c r="P29" s="213">
        <v>894</v>
      </c>
      <c r="Q29" s="213">
        <v>819</v>
      </c>
      <c r="R29" s="213">
        <v>801</v>
      </c>
      <c r="S29" s="213">
        <v>783</v>
      </c>
      <c r="T29" s="213">
        <v>751</v>
      </c>
      <c r="U29" s="213">
        <v>681</v>
      </c>
      <c r="V29" s="268">
        <f>ROUND('Models Data'!W325,0)</f>
        <v>680</v>
      </c>
      <c r="W29" s="213">
        <f>ROUND('Models Data'!X325,0)</f>
        <v>679</v>
      </c>
      <c r="X29" s="212">
        <f>ROUND('Models Data'!Y325,0)</f>
        <v>676</v>
      </c>
      <c r="Y29" s="212">
        <f>ROUND('Models Data'!Z325,0)</f>
        <v>639</v>
      </c>
      <c r="Z29" s="212">
        <f>ROUND('Models Data'!AA325,0)</f>
        <v>623</v>
      </c>
      <c r="AA29" s="212">
        <f>ROUND('Models Data'!AB325,0)</f>
        <v>596</v>
      </c>
      <c r="AB29" s="212">
        <f>ROUND('Models Data'!AC325,0)</f>
        <v>583</v>
      </c>
      <c r="AC29" s="213">
        <f>ROUND('Models Data'!AD325,0)</f>
        <v>556</v>
      </c>
      <c r="AD29" s="212">
        <f>ROUND('Models Data'!AE325,0)</f>
        <v>503</v>
      </c>
      <c r="AE29" s="212">
        <f>ROUND('Models Data'!AF325,0)</f>
        <v>494</v>
      </c>
      <c r="AF29" s="212">
        <f>ROUND('Models Data'!AG325,0)</f>
        <v>496</v>
      </c>
      <c r="AG29" s="212">
        <f>ROUND('Models Data'!AH325,0)</f>
        <v>480</v>
      </c>
      <c r="AH29" s="213">
        <f>ROUND('Models Data'!AI325,0)</f>
        <v>464</v>
      </c>
      <c r="AI29" s="213">
        <f>ROUND('Models Data'!AJ325,0)</f>
        <v>628</v>
      </c>
      <c r="AJ29" s="213">
        <f>ROUND('Models Data'!AK325,0)</f>
        <v>608</v>
      </c>
      <c r="AK29" s="213">
        <f>ROUND('Models Data'!AL325,0)</f>
        <v>445</v>
      </c>
      <c r="AL29" s="212">
        <f>ROUND('Models Data'!AM325,0)</f>
        <v>433</v>
      </c>
      <c r="AM29" s="212">
        <f>ROUND('Models Data'!AN325,0)</f>
        <v>426</v>
      </c>
      <c r="AN29" s="212">
        <f>ROUND('Models Data'!AO325,0)</f>
        <v>408</v>
      </c>
      <c r="AO29" s="213">
        <f>ROUND('Models Data'!AP325,0)</f>
        <v>401</v>
      </c>
      <c r="AP29" s="213">
        <f>ROUND('Models Data'!AQ325,0)</f>
        <v>383</v>
      </c>
      <c r="AQ29" s="213">
        <f>ROUND('Models Data'!AR325,0)</f>
        <v>373</v>
      </c>
      <c r="AR29" s="212">
        <f>ROUND('Models Data'!AS325,0)</f>
        <v>353</v>
      </c>
      <c r="AS29" s="493">
        <f>ROUND('Models Data'!AT325,0)</f>
        <v>331</v>
      </c>
      <c r="AT29" s="213">
        <f>ROUND('Models Data'!AU325,0)</f>
        <v>328</v>
      </c>
      <c r="AU29" s="213">
        <f>ROUND('Models Data'!AV325,0)</f>
        <v>318</v>
      </c>
      <c r="AV29" s="212">
        <f>ROUND('Models Data'!AW325,0)</f>
        <v>315</v>
      </c>
      <c r="AW29" s="335">
        <f>ROUND('Models Data'!AX325,0)</f>
        <v>312</v>
      </c>
      <c r="AX29" s="253">
        <f>ROUND('Models Data'!AY325,-2)</f>
        <v>300</v>
      </c>
      <c r="AY29" s="212">
        <f>ROUND('Models Data'!AZ325,-2)</f>
        <v>300</v>
      </c>
      <c r="AZ29" s="212">
        <f>ROUND('Models Data'!BA325,-2)</f>
        <v>300</v>
      </c>
      <c r="BA29" s="212">
        <f>ROUND('Models Data'!BB325,-2)</f>
        <v>300</v>
      </c>
      <c r="BB29" s="212">
        <f>ROUND('Models Data'!BC325,-2)</f>
        <v>300</v>
      </c>
      <c r="BC29" s="212">
        <f>ROUND('Models Data'!BD325,-2)</f>
        <v>300</v>
      </c>
      <c r="BD29" s="212">
        <f>ROUND('Models Data'!BE325,-2)</f>
        <v>200</v>
      </c>
      <c r="BE29" s="212">
        <f>ROUND('Models Data'!BF325,-2)</f>
        <v>200</v>
      </c>
      <c r="BF29" s="212">
        <f>ROUND('Models Data'!BG325,-2)</f>
        <v>200</v>
      </c>
      <c r="BG29" s="212">
        <f>ROUND('Models Data'!BH325,-2)</f>
        <v>200</v>
      </c>
      <c r="BH29" s="212">
        <f>ROUND('Models Data'!BI325,-2)</f>
        <v>200</v>
      </c>
      <c r="BI29" s="212">
        <f>ROUND('Models Data'!BJ325,-2)</f>
        <v>200</v>
      </c>
      <c r="BJ29" s="212">
        <f>ROUND('Models Data'!BK325,-2)</f>
        <v>200</v>
      </c>
      <c r="BK29" s="111">
        <f>ROUND('Models Data'!BL325,-2)</f>
        <v>200</v>
      </c>
      <c r="BL29" s="212">
        <f>ROUND('Models Data'!BM325,-2)</f>
        <v>200</v>
      </c>
      <c r="BM29" s="212">
        <f>ROUND('Models Data'!BN325,-2)</f>
        <v>200</v>
      </c>
      <c r="BN29" s="212">
        <f>ROUND('Models Data'!BO325,-2)</f>
        <v>200</v>
      </c>
      <c r="BO29" s="212">
        <f>ROUND('Models Data'!BP325,-2)</f>
        <v>200</v>
      </c>
      <c r="BP29" s="370">
        <f>ROUND('Models Data'!BQ325,-2)</f>
        <v>200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Data'!C346:V346</f>
        <v>0</v>
      </c>
      <c r="C30" s="145">
        <v>0</v>
      </c>
      <c r="D30" s="145">
        <v>0</v>
      </c>
      <c r="E30" s="146">
        <v>0</v>
      </c>
      <c r="F30" s="147">
        <v>0</v>
      </c>
      <c r="G30" s="148">
        <v>0</v>
      </c>
      <c r="H30" s="147">
        <v>0</v>
      </c>
      <c r="I30" s="147">
        <v>0</v>
      </c>
      <c r="J30" s="149">
        <v>0</v>
      </c>
      <c r="K30" s="148">
        <v>799</v>
      </c>
      <c r="L30" s="253">
        <v>803</v>
      </c>
      <c r="M30" s="212">
        <v>803</v>
      </c>
      <c r="N30" s="212">
        <v>800</v>
      </c>
      <c r="O30" s="212">
        <v>793</v>
      </c>
      <c r="P30" s="213">
        <v>785</v>
      </c>
      <c r="Q30" s="213">
        <v>811</v>
      </c>
      <c r="R30" s="213">
        <v>847</v>
      </c>
      <c r="S30" s="213">
        <v>773</v>
      </c>
      <c r="T30" s="213">
        <v>729</v>
      </c>
      <c r="U30" s="213">
        <v>594</v>
      </c>
      <c r="V30" s="268">
        <f>ROUND('Models Data'!W346,0)</f>
        <v>609</v>
      </c>
      <c r="W30" s="213">
        <f>ROUND('Models Data'!X346,0)</f>
        <v>594</v>
      </c>
      <c r="X30" s="212">
        <f>ROUND('Models Data'!Y346,0)</f>
        <v>613</v>
      </c>
      <c r="Y30" s="212">
        <f>ROUND('Models Data'!Z346,0)</f>
        <v>599</v>
      </c>
      <c r="Z30" s="212">
        <f>ROUND('Models Data'!AA346,0)</f>
        <v>589</v>
      </c>
      <c r="AA30" s="212">
        <f>ROUND('Models Data'!AB346,0)</f>
        <v>578</v>
      </c>
      <c r="AB30" s="212">
        <f>ROUND('Models Data'!AC346,0)</f>
        <v>552</v>
      </c>
      <c r="AC30" s="213">
        <f>ROUND('Models Data'!AD346,0)</f>
        <v>543</v>
      </c>
      <c r="AD30" s="212">
        <f>ROUND('Models Data'!AE346,0)</f>
        <v>536</v>
      </c>
      <c r="AE30" s="212">
        <f>ROUND('Models Data'!AF346,0)</f>
        <v>526</v>
      </c>
      <c r="AF30" s="212">
        <f>ROUND('Models Data'!AG346,0)</f>
        <v>521</v>
      </c>
      <c r="AG30" s="212">
        <f>ROUND('Models Data'!AH346,0)</f>
        <v>504</v>
      </c>
      <c r="AH30" s="213">
        <f>ROUND('Models Data'!AI346,0)</f>
        <v>510</v>
      </c>
      <c r="AI30" s="213">
        <f>ROUND('Models Data'!AJ346,0)</f>
        <v>496</v>
      </c>
      <c r="AJ30" s="213">
        <f>ROUND('Models Data'!AK346,0)</f>
        <v>487</v>
      </c>
      <c r="AK30" s="213">
        <f>ROUND('Models Data'!AL346,0)</f>
        <v>486</v>
      </c>
      <c r="AL30" s="212">
        <f>ROUND('Models Data'!AM346,0)</f>
        <v>477</v>
      </c>
      <c r="AM30" s="212">
        <f>ROUND('Models Data'!AN346,0)</f>
        <v>471</v>
      </c>
      <c r="AN30" s="212">
        <f>ROUND('Models Data'!AO346,0)</f>
        <v>485</v>
      </c>
      <c r="AO30" s="213">
        <f>ROUND('Models Data'!AP346,0)</f>
        <v>480</v>
      </c>
      <c r="AP30" s="213">
        <f>ROUND('Models Data'!AQ346,0)</f>
        <v>488</v>
      </c>
      <c r="AQ30" s="213">
        <f>ROUND('Models Data'!AR346,0)</f>
        <v>484</v>
      </c>
      <c r="AR30" s="212">
        <f>ROUND('Models Data'!AS346,0)</f>
        <v>478</v>
      </c>
      <c r="AS30" s="493">
        <f>ROUND('Models Data'!AT346,0)</f>
        <v>470</v>
      </c>
      <c r="AT30" s="213">
        <f>ROUND('Models Data'!AU346,0)</f>
        <v>0</v>
      </c>
      <c r="AU30" s="213">
        <f>ROUND('Models Data'!AV346,0)</f>
        <v>0</v>
      </c>
      <c r="AV30" s="212">
        <f>ROUND('Models Data'!AW346,0)</f>
        <v>0</v>
      </c>
      <c r="AW30" s="335">
        <f>ROUND('Models Data'!AX346,0)</f>
        <v>0</v>
      </c>
      <c r="AX30" s="253">
        <f>ROUND('Models Data'!AY346,-2)</f>
        <v>0</v>
      </c>
      <c r="AY30" s="212">
        <f>ROUND('Models Data'!AZ346,-2)</f>
        <v>0</v>
      </c>
      <c r="AZ30" s="212">
        <f>ROUND('Models Data'!BA346,-2)</f>
        <v>0</v>
      </c>
      <c r="BA30" s="212">
        <f>ROUND('Models Data'!BB346,-2)</f>
        <v>0</v>
      </c>
      <c r="BB30" s="212">
        <f>ROUND('Models Data'!BC346,-2)</f>
        <v>0</v>
      </c>
      <c r="BC30" s="212">
        <f>ROUND('Models Data'!BD346,-2)</f>
        <v>0</v>
      </c>
      <c r="BD30" s="212">
        <f>ROUND('Models Data'!BE346,-2)</f>
        <v>0</v>
      </c>
      <c r="BE30" s="212">
        <f>ROUND('Models Data'!BF346,-2)</f>
        <v>0</v>
      </c>
      <c r="BF30" s="212">
        <f>ROUND('Models Data'!BG346,-2)</f>
        <v>0</v>
      </c>
      <c r="BG30" s="212">
        <f>ROUND('Models Data'!BH346,-2)</f>
        <v>0</v>
      </c>
      <c r="BH30" s="212">
        <f>ROUND('Models Data'!BI346,-2)</f>
        <v>0</v>
      </c>
      <c r="BI30" s="212">
        <f>ROUND('Models Data'!BJ346,-2)</f>
        <v>0</v>
      </c>
      <c r="BJ30" s="212">
        <f>ROUND('Models Data'!BK346,-2)</f>
        <v>0</v>
      </c>
      <c r="BK30" s="111">
        <f>ROUND('Models Data'!BL346,-2)</f>
        <v>0</v>
      </c>
      <c r="BL30" s="212">
        <f>ROUND('Models Data'!BM346,-2)</f>
        <v>0</v>
      </c>
      <c r="BM30" s="212">
        <f>ROUND('Models Data'!BN346,-2)</f>
        <v>0</v>
      </c>
      <c r="BN30" s="212">
        <f>ROUND('Models Data'!BO346,-2)</f>
        <v>0</v>
      </c>
      <c r="BO30" s="212">
        <f>ROUND('Models Data'!BP346,-2)</f>
        <v>0</v>
      </c>
      <c r="BP30" s="370">
        <f>ROUND('Models Data'!BQ346,-2)</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Data'!AE367</f>
        <v>21</v>
      </c>
      <c r="AE31" s="212">
        <f>'Models Data'!AF367</f>
        <v>22</v>
      </c>
      <c r="AF31" s="212">
        <f>ROUND('Models Data'!AG367,0)</f>
        <v>20</v>
      </c>
      <c r="AG31" s="212">
        <f>ROUND('Models Data'!AH367,0)</f>
        <v>22</v>
      </c>
      <c r="AH31" s="213">
        <f>ROUND('Models Data'!AI367,0)</f>
        <v>25</v>
      </c>
      <c r="AI31" s="213"/>
      <c r="AJ31" s="213">
        <f>ROUND('Models Data'!AK367,0)</f>
        <v>23</v>
      </c>
      <c r="AK31" s="213">
        <f>ROUND('Models Data'!AL367,0)</f>
        <v>24</v>
      </c>
      <c r="AL31" s="212">
        <f>ROUND('Models Data'!AM367,0)</f>
        <v>30</v>
      </c>
      <c r="AM31" s="212">
        <f>ROUND('Models Data'!AN367,0)</f>
        <v>30</v>
      </c>
      <c r="AN31" s="212">
        <f>ROUND('Models Data'!AO367,0)</f>
        <v>37</v>
      </c>
      <c r="AO31" s="213">
        <f>ROUND('Models Data'!AP367,0)</f>
        <v>45</v>
      </c>
      <c r="AP31" s="213">
        <f>ROUND('Models Data'!AQ367,0)</f>
        <v>43</v>
      </c>
      <c r="AQ31" s="213">
        <f>ROUND('Models Data'!AR367,0)</f>
        <v>42</v>
      </c>
      <c r="AR31" s="212">
        <f>ROUND('Models Data'!AS367,0)</f>
        <v>43</v>
      </c>
      <c r="AS31" s="493">
        <f>ROUND('Models Data'!AT367,0)</f>
        <v>39</v>
      </c>
      <c r="AT31" s="213">
        <f>ROUND('Models Data'!AU367,0)</f>
        <v>37</v>
      </c>
      <c r="AU31" s="213">
        <f>ROUND('Models Data'!AV367,0)</f>
        <v>36</v>
      </c>
      <c r="AV31" s="212">
        <f>ROUND('Models Data'!AW367,0)</f>
        <v>40</v>
      </c>
      <c r="AW31" s="335">
        <f>ROUND('Models Data'!AX367,0)</f>
        <v>47</v>
      </c>
      <c r="AX31" s="253">
        <f>ROUND('Models Data'!AY367,-1)</f>
        <v>50</v>
      </c>
      <c r="AY31" s="212"/>
      <c r="AZ31" s="212">
        <f>ROUND('Models Data'!BA367,-1)</f>
        <v>60</v>
      </c>
      <c r="BA31" s="212"/>
      <c r="BB31" s="212">
        <f>ROUND('Models Data'!BC367,-1)</f>
        <v>60</v>
      </c>
      <c r="BC31" s="212"/>
      <c r="BD31" s="212">
        <f>ROUND('Models Data'!BE367,-1)</f>
        <v>60</v>
      </c>
      <c r="BE31" s="212"/>
      <c r="BF31" s="212">
        <f>ROUND('Models Data'!BG367,-1)</f>
        <v>60</v>
      </c>
      <c r="BG31" s="212"/>
      <c r="BH31" s="212">
        <f>ROUND('Models Data'!BI367,-1)</f>
        <v>70</v>
      </c>
      <c r="BI31" s="212"/>
      <c r="BJ31" s="212">
        <f>ROUND('Models Data'!BK367,-1)</f>
        <v>70</v>
      </c>
      <c r="BK31" s="111">
        <f>ROUND('Models Data'!BL367,-1)</f>
        <v>70</v>
      </c>
      <c r="BL31" s="212">
        <f>ROUND('Models Data'!BM367,-1)</f>
        <v>80</v>
      </c>
      <c r="BM31" s="212">
        <f>ROUND('Models Data'!BN367,-1)</f>
        <v>80</v>
      </c>
      <c r="BN31" s="212">
        <f>ROUND('Models Data'!BO367,-1)</f>
        <v>80</v>
      </c>
      <c r="BO31" s="212">
        <f>ROUND('Models Data'!BP367,-1)</f>
        <v>80</v>
      </c>
      <c r="BP31" s="370">
        <f>ROUND('Models Data'!BQ367,-1)</f>
        <v>80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Data'!C388:V388</f>
        <v>0</v>
      </c>
      <c r="C32" s="145">
        <v>0</v>
      </c>
      <c r="D32" s="145">
        <v>0</v>
      </c>
      <c r="E32" s="146">
        <v>0</v>
      </c>
      <c r="F32" s="147">
        <v>0</v>
      </c>
      <c r="G32" s="148">
        <v>102</v>
      </c>
      <c r="H32" s="147">
        <v>106</v>
      </c>
      <c r="I32" s="147">
        <v>71</v>
      </c>
      <c r="J32" s="149">
        <v>144</v>
      </c>
      <c r="K32" s="148">
        <v>99</v>
      </c>
      <c r="L32" s="253">
        <v>116</v>
      </c>
      <c r="M32" s="212">
        <v>65</v>
      </c>
      <c r="N32" s="212">
        <v>99</v>
      </c>
      <c r="O32" s="212">
        <v>67</v>
      </c>
      <c r="P32" s="213">
        <v>129</v>
      </c>
      <c r="Q32" s="213">
        <v>67</v>
      </c>
      <c r="R32" s="213">
        <v>70</v>
      </c>
      <c r="S32" s="213">
        <v>59</v>
      </c>
      <c r="T32" s="213">
        <v>56</v>
      </c>
      <c r="U32" s="213">
        <v>46</v>
      </c>
      <c r="V32" s="268">
        <f>ROUND('Models Data'!W388,0)</f>
        <v>36</v>
      </c>
      <c r="W32" s="213">
        <f>ROUND('Models Data'!X388,0)</f>
        <v>44</v>
      </c>
      <c r="X32" s="212">
        <f>ROUND('Models Data'!Y388,0)</f>
        <v>36</v>
      </c>
      <c r="Y32" s="212">
        <f>ROUND('Models Data'!Z388,0)</f>
        <v>48</v>
      </c>
      <c r="Z32" s="212">
        <f>ROUND('Models Data'!AA388,0)</f>
        <v>50</v>
      </c>
      <c r="AA32" s="212">
        <f>ROUND('Models Data'!AB388,0)</f>
        <v>48</v>
      </c>
      <c r="AB32" s="212">
        <f>ROUND('Models Data'!AC388,0)</f>
        <v>60</v>
      </c>
      <c r="AC32" s="213">
        <f>ROUND('Models Data'!AD388,0)</f>
        <v>46</v>
      </c>
      <c r="AD32" s="212">
        <f>ROUND('Models Data'!AE388,0)</f>
        <v>283</v>
      </c>
      <c r="AE32" s="212">
        <f>ROUND('Models Data'!AF388,0)</f>
        <v>268</v>
      </c>
      <c r="AF32" s="212">
        <f>ROUND('Models Data'!AG388,0)</f>
        <v>272</v>
      </c>
      <c r="AG32" s="212">
        <f>ROUND('Models Data'!AH388,0)</f>
        <v>273</v>
      </c>
      <c r="AH32" s="213">
        <f>ROUND('Models Data'!AI388,0)</f>
        <v>274</v>
      </c>
      <c r="AI32" s="213">
        <f>ROUND('Models Data'!AJ388,0)</f>
        <v>234</v>
      </c>
      <c r="AJ32" s="213">
        <f>ROUND('Models Data'!AK388,0)</f>
        <v>269</v>
      </c>
      <c r="AK32" s="213">
        <f>ROUND('Models Data'!AL388,0)</f>
        <v>253</v>
      </c>
      <c r="AL32" s="212">
        <f>ROUND('Models Data'!AM388,0)</f>
        <v>284</v>
      </c>
      <c r="AM32" s="212">
        <f>ROUND('Models Data'!AN388,0)</f>
        <v>218</v>
      </c>
      <c r="AN32" s="212">
        <f>ROUND('Models Data'!AO388,0)</f>
        <v>288</v>
      </c>
      <c r="AO32" s="213">
        <f>ROUND('Models Data'!AP388,0)</f>
        <v>243</v>
      </c>
      <c r="AP32" s="213">
        <f>ROUND('Models Data'!AQ388,0)</f>
        <v>443</v>
      </c>
      <c r="AQ32" s="213">
        <f>ROUND('Models Data'!AR388,0)</f>
        <v>465</v>
      </c>
      <c r="AR32" s="212">
        <f>ROUND('Models Data'!AS388,0)</f>
        <v>445</v>
      </c>
      <c r="AS32" s="493">
        <f>ROUND('Models Data'!AT388,0)</f>
        <v>481</v>
      </c>
      <c r="AT32" s="213">
        <f>ROUND('Models Data'!AU388,0)</f>
        <v>449</v>
      </c>
      <c r="AU32" s="213">
        <f>ROUND('Models Data'!AV388,0)</f>
        <v>452</v>
      </c>
      <c r="AV32" s="212">
        <f>ROUND('Models Data'!AW388,0)</f>
        <v>492</v>
      </c>
      <c r="AW32" s="335">
        <f>ROUND('Models Data'!AX388,0)</f>
        <v>516</v>
      </c>
      <c r="AX32" s="253">
        <f>ROUND('Models Data'!AY388,-2)</f>
        <v>500</v>
      </c>
      <c r="AY32" s="212">
        <f>ROUND('Models Data'!AZ388,-2)</f>
        <v>500</v>
      </c>
      <c r="AZ32" s="212">
        <f>ROUND('Models Data'!BA388,-2)</f>
        <v>500</v>
      </c>
      <c r="BA32" s="212">
        <f>ROUND('Models Data'!BB388,-2)</f>
        <v>500</v>
      </c>
      <c r="BB32" s="212">
        <f>ROUND('Models Data'!BC388,-2)</f>
        <v>600</v>
      </c>
      <c r="BC32" s="212">
        <f>ROUND('Models Data'!BD388,-2)</f>
        <v>600</v>
      </c>
      <c r="BD32" s="212">
        <f>ROUND('Models Data'!BE388,-2)</f>
        <v>600</v>
      </c>
      <c r="BE32" s="212">
        <f>ROUND('Models Data'!BF388,-2)</f>
        <v>600</v>
      </c>
      <c r="BF32" s="212">
        <f>ROUND('Models Data'!BG388,-2)</f>
        <v>600</v>
      </c>
      <c r="BG32" s="212">
        <f>ROUND('Models Data'!BH388,-2)</f>
        <v>600</v>
      </c>
      <c r="BH32" s="212">
        <f>ROUND('Models Data'!BI388,-2)</f>
        <v>600</v>
      </c>
      <c r="BI32" s="212">
        <f>ROUND('Models Data'!BJ388,-2)</f>
        <v>600</v>
      </c>
      <c r="BJ32" s="212">
        <f>ROUND('Models Data'!BK388,-2)</f>
        <v>600</v>
      </c>
      <c r="BK32" s="111">
        <f>ROUND('Models Data'!BL388,-2)</f>
        <v>600</v>
      </c>
      <c r="BL32" s="212">
        <f>ROUND('Models Data'!BM388,-2)</f>
        <v>600</v>
      </c>
      <c r="BM32" s="212">
        <f>ROUND('Models Data'!BN388,-2)</f>
        <v>600</v>
      </c>
      <c r="BN32" s="212">
        <f>ROUND('Models Data'!BO388,-2)</f>
        <v>600</v>
      </c>
      <c r="BO32" s="212">
        <f>ROUND('Models Data'!BP388,-2)</f>
        <v>600</v>
      </c>
      <c r="BP32" s="370">
        <f>ROUND('Models Data'!BQ388,-2)</f>
        <v>600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Data'!C409:V409</f>
        <v>n/a</v>
      </c>
      <c r="C33" s="145" t="str">
        <v>n/a</v>
      </c>
      <c r="D33" s="145" t="str">
        <v>n/a</v>
      </c>
      <c r="E33" s="146" t="str">
        <v>n/a</v>
      </c>
      <c r="F33" s="147" t="str">
        <v>n/a</v>
      </c>
      <c r="G33" s="148">
        <v>2918</v>
      </c>
      <c r="H33" s="147">
        <v>2875</v>
      </c>
      <c r="I33" s="147">
        <v>2805</v>
      </c>
      <c r="J33" s="149">
        <v>2743</v>
      </c>
      <c r="K33" s="148">
        <v>3076</v>
      </c>
      <c r="L33" s="253">
        <v>3020</v>
      </c>
      <c r="M33" s="212">
        <v>2939</v>
      </c>
      <c r="N33" s="212">
        <v>2866</v>
      </c>
      <c r="O33" s="212">
        <v>2820</v>
      </c>
      <c r="P33" s="213">
        <v>2708</v>
      </c>
      <c r="Q33" s="213">
        <v>2647</v>
      </c>
      <c r="R33" s="213">
        <v>2590</v>
      </c>
      <c r="S33" s="213">
        <v>2454</v>
      </c>
      <c r="T33" s="213">
        <v>2356</v>
      </c>
      <c r="U33" s="213">
        <v>616</v>
      </c>
      <c r="V33" s="268">
        <f>ROUND('Models Data'!W409,0)</f>
        <v>619</v>
      </c>
      <c r="W33" s="213">
        <f>ROUND('Models Data'!X409,0)</f>
        <v>609</v>
      </c>
      <c r="X33" s="212">
        <f>ROUND('Models Data'!Y409,0)</f>
        <v>610</v>
      </c>
      <c r="Y33" s="212">
        <f>ROUND('Models Data'!Z409,0)</f>
        <v>589</v>
      </c>
      <c r="Z33" s="212">
        <f>ROUND('Models Data'!AA409,0)</f>
        <v>578</v>
      </c>
      <c r="AA33" s="212">
        <f>ROUND('Models Data'!AB409,0)</f>
        <v>543</v>
      </c>
      <c r="AB33" s="212">
        <f>ROUND('Models Data'!AC409,0)</f>
        <v>532</v>
      </c>
      <c r="AC33" s="213">
        <f>ROUND('Models Data'!AD409,0)</f>
        <v>506</v>
      </c>
      <c r="AD33" s="212">
        <f>ROUND('Models Data'!AE409,0)</f>
        <v>457</v>
      </c>
      <c r="AE33" s="212">
        <f>ROUND('Models Data'!AF409,0)</f>
        <v>441</v>
      </c>
      <c r="AF33" s="212">
        <f>ROUND('Models Data'!AG409,0)</f>
        <v>434</v>
      </c>
      <c r="AG33" s="212">
        <f>ROUND('Models Data'!AH409,0)</f>
        <v>425</v>
      </c>
      <c r="AH33" s="213">
        <f>ROUND('Models Data'!AI409,0)</f>
        <v>415</v>
      </c>
      <c r="AI33" s="213">
        <f>ROUND('Models Data'!AJ409,0)</f>
        <v>431</v>
      </c>
      <c r="AJ33" s="213">
        <f>ROUND('Models Data'!AK409,0)</f>
        <v>420</v>
      </c>
      <c r="AK33" s="213">
        <f>ROUND('Models Data'!AL409,0)</f>
        <v>378</v>
      </c>
      <c r="AL33" s="212">
        <f>ROUND('Models Data'!AM409,0)</f>
        <v>360</v>
      </c>
      <c r="AM33" s="212">
        <f>ROUND('Models Data'!AN409,0)</f>
        <v>356</v>
      </c>
      <c r="AN33" s="212">
        <f>ROUND('Models Data'!AO409,0)</f>
        <v>343</v>
      </c>
      <c r="AO33" s="213">
        <f>ROUND('Models Data'!AP409,0)</f>
        <v>336</v>
      </c>
      <c r="AP33" s="213">
        <f>ROUND('Models Data'!AQ409,0)</f>
        <v>323</v>
      </c>
      <c r="AQ33" s="213">
        <f>ROUND('Models Data'!AR409,0)</f>
        <v>318</v>
      </c>
      <c r="AR33" s="212">
        <f>ROUND('Models Data'!AS409,0)</f>
        <v>297</v>
      </c>
      <c r="AS33" s="493">
        <f>ROUND('Models Data'!AT409,0)</f>
        <v>282</v>
      </c>
      <c r="AT33" s="213">
        <f>ROUND('Models Data'!AU409,0)</f>
        <v>186</v>
      </c>
      <c r="AU33" s="213">
        <f>ROUND('Models Data'!AV409,0)</f>
        <v>176</v>
      </c>
      <c r="AV33" s="212">
        <f>ROUND('Models Data'!AW409,0)</f>
        <v>172</v>
      </c>
      <c r="AW33" s="335">
        <f>ROUND('Models Data'!AX409,0)</f>
        <v>176</v>
      </c>
      <c r="AX33" s="253">
        <f>ROUND('Models Data'!AY409,-2)</f>
        <v>200</v>
      </c>
      <c r="AY33" s="212">
        <f>ROUND('Models Data'!AZ409,-2)</f>
        <v>200</v>
      </c>
      <c r="AZ33" s="212">
        <f>ROUND('Models Data'!BA409,-2)</f>
        <v>100</v>
      </c>
      <c r="BA33" s="212">
        <f>ROUND('Models Data'!BB409,-2)</f>
        <v>100</v>
      </c>
      <c r="BB33" s="212">
        <f>ROUND('Models Data'!BC409,-2)</f>
        <v>100</v>
      </c>
      <c r="BC33" s="212">
        <f>ROUND('Models Data'!BD409,-2)</f>
        <v>100</v>
      </c>
      <c r="BD33" s="212">
        <f>ROUND('Models Data'!BE409,-2)</f>
        <v>100</v>
      </c>
      <c r="BE33" s="212">
        <f>ROUND('Models Data'!BF409,-2)</f>
        <v>100</v>
      </c>
      <c r="BF33" s="212">
        <f>ROUND('Models Data'!BG409,-2)</f>
        <v>100</v>
      </c>
      <c r="BG33" s="212">
        <f>ROUND('Models Data'!BH409,-2)</f>
        <v>100</v>
      </c>
      <c r="BH33" s="212">
        <f>ROUND('Models Data'!BI409,-2)</f>
        <v>100</v>
      </c>
      <c r="BI33" s="212">
        <f>ROUND('Models Data'!BJ409,-2)</f>
        <v>100</v>
      </c>
      <c r="BJ33" s="212">
        <f>ROUND('Models Data'!BK409,-2)</f>
        <v>100</v>
      </c>
      <c r="BK33" s="111">
        <f>ROUND('Models Data'!BL409,-2)</f>
        <v>100</v>
      </c>
      <c r="BL33" s="212">
        <f>ROUND('Models Data'!BM409,-2)</f>
        <v>100</v>
      </c>
      <c r="BM33" s="212">
        <f>ROUND('Models Data'!BN409,-2)</f>
        <v>100</v>
      </c>
      <c r="BN33" s="212">
        <f>ROUND('Models Data'!BO409,-2)</f>
        <v>100</v>
      </c>
      <c r="BO33" s="212">
        <f>ROUND('Models Data'!BP409,-2)</f>
        <v>100</v>
      </c>
      <c r="BP33" s="370">
        <f>ROUND('Models Data'!BQ409,-2)</f>
        <v>100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Data'!C430:V430</f>
        <v>n/a</v>
      </c>
      <c r="C34" s="151" t="str">
        <v>n/a</v>
      </c>
      <c r="D34" s="151" t="str">
        <v>n/a</v>
      </c>
      <c r="E34" s="151" t="str">
        <v>n/a</v>
      </c>
      <c r="F34" s="152">
        <v>23309.052137408027</v>
      </c>
      <c r="G34" s="153">
        <v>23053</v>
      </c>
      <c r="H34" s="152">
        <v>22840</v>
      </c>
      <c r="I34" s="152">
        <v>22569</v>
      </c>
      <c r="J34" s="151">
        <v>22361</v>
      </c>
      <c r="K34" s="152">
        <v>22399</v>
      </c>
      <c r="L34" s="247">
        <v>22170</v>
      </c>
      <c r="M34" s="2">
        <v>21739</v>
      </c>
      <c r="N34" s="2">
        <v>21431</v>
      </c>
      <c r="O34" s="2">
        <v>20997</v>
      </c>
      <c r="P34" s="209">
        <v>20574</v>
      </c>
      <c r="Q34" s="209">
        <v>20227</v>
      </c>
      <c r="R34" s="209">
        <v>19884</v>
      </c>
      <c r="S34" s="215">
        <v>19381</v>
      </c>
      <c r="T34" s="214">
        <v>18988</v>
      </c>
      <c r="U34" s="209">
        <v>17697</v>
      </c>
      <c r="V34" s="269">
        <f>ROUND('Models Data'!W430,0)</f>
        <v>17306</v>
      </c>
      <c r="W34" s="214">
        <f>ROUND('Models Data'!X430,0)</f>
        <v>16947</v>
      </c>
      <c r="X34" s="2">
        <f>ROUND('Models Data'!Y430,0)</f>
        <v>16586</v>
      </c>
      <c r="Y34" s="2">
        <f>ROUND('Models Data'!Z430,0)</f>
        <v>16192</v>
      </c>
      <c r="Z34" s="2">
        <f>ROUND('Models Data'!AA430,0)</f>
        <v>15767</v>
      </c>
      <c r="AA34" s="2">
        <f>ROUND('Models Data'!AB430,0)</f>
        <v>15348</v>
      </c>
      <c r="AB34" s="2">
        <f>ROUND('Models Data'!AC430,0)</f>
        <v>14936</v>
      </c>
      <c r="AC34" s="209">
        <f>ROUND('Models Data'!AD430,0)</f>
        <v>14481</v>
      </c>
      <c r="AD34" s="2">
        <f>ROUND('Models Data'!AE430,0)</f>
        <v>14357</v>
      </c>
      <c r="AE34" s="2">
        <f>ROUND('Models Data'!AF430,0)</f>
        <v>13913</v>
      </c>
      <c r="AF34" s="2">
        <f>ROUND('Models Data'!AG430,0)</f>
        <v>13512</v>
      </c>
      <c r="AG34" s="2">
        <f>ROUND('Models Data'!AH430,0)</f>
        <v>13157</v>
      </c>
      <c r="AH34" s="209">
        <f>ROUND('Models Data'!AI430,0)</f>
        <v>12781</v>
      </c>
      <c r="AI34" s="209">
        <f>ROUND('Models Data'!AJ430,0)</f>
        <v>12256</v>
      </c>
      <c r="AJ34" s="209">
        <f>ROUND('Models Data'!AK430,0)</f>
        <v>11949</v>
      </c>
      <c r="AK34" s="209">
        <f>ROUND('Models Data'!AL430,0)</f>
        <v>11447</v>
      </c>
      <c r="AL34" s="2">
        <f>ROUND('Models Data'!AM430,0)</f>
        <v>11160</v>
      </c>
      <c r="AM34" s="2">
        <f>ROUND('Models Data'!AN430,0)</f>
        <v>10814</v>
      </c>
      <c r="AN34" s="2">
        <f>ROUND('Models Data'!AO430,0)</f>
        <v>10563</v>
      </c>
      <c r="AO34" s="247">
        <f>ROUND('Models Data'!AP430,0)</f>
        <v>10243</v>
      </c>
      <c r="AP34" s="247">
        <f>ROUND('Models Data'!AQ430,0)</f>
        <v>10137</v>
      </c>
      <c r="AQ34" s="209">
        <f>ROUND('Models Data'!AR430,0)</f>
        <v>9878</v>
      </c>
      <c r="AR34" s="2">
        <f>ROUND('Models Data'!AS430,0)</f>
        <v>9586</v>
      </c>
      <c r="AS34" s="462">
        <f>ROUND('Models Data'!AT430,0)</f>
        <v>9301</v>
      </c>
      <c r="AT34" s="209">
        <f>ROUND('Models Data'!AU430,0)</f>
        <v>8641</v>
      </c>
      <c r="AU34" s="209">
        <f>ROUND('Models Data'!AV430,0)</f>
        <v>8385</v>
      </c>
      <c r="AV34" s="2">
        <f>ROUND('Models Data'!AW430,0)</f>
        <v>8156</v>
      </c>
      <c r="AW34" s="349">
        <f>ROUND('Models Data'!AX430,0)</f>
        <v>7953</v>
      </c>
      <c r="AX34" s="247">
        <f>ROUND('Models Data'!AY430,-2)</f>
        <v>7700</v>
      </c>
      <c r="AY34" s="2">
        <f>ROUND('Models Data'!AZ430,-2)</f>
        <v>7500</v>
      </c>
      <c r="AZ34" s="2">
        <f>ROUND('Models Data'!BA430,-2)</f>
        <v>7300</v>
      </c>
      <c r="BA34" s="2">
        <f>ROUND('Models Data'!BB430,-2)</f>
        <v>7100</v>
      </c>
      <c r="BB34" s="2">
        <f>ROUND('Models Data'!BC430,-2)</f>
        <v>6900</v>
      </c>
      <c r="BC34" s="2">
        <f>ROUND('Models Data'!BD430,-2)</f>
        <v>6800</v>
      </c>
      <c r="BD34" s="2">
        <f>ROUND('Models Data'!BE430,-2)</f>
        <v>6600</v>
      </c>
      <c r="BE34" s="2">
        <f>ROUND('Models Data'!BF430,-2)</f>
        <v>6500</v>
      </c>
      <c r="BF34" s="2">
        <f>ROUND('Models Data'!BG430,-2)</f>
        <v>6300</v>
      </c>
      <c r="BG34" s="2">
        <f>ROUND('Models Data'!BH430,-2)</f>
        <v>6200</v>
      </c>
      <c r="BH34" s="2">
        <f>ROUND('Models Data'!BI430,-2)</f>
        <v>6100</v>
      </c>
      <c r="BI34" s="2">
        <f>ROUND('Models Data'!BJ430,-2)</f>
        <v>6000</v>
      </c>
      <c r="BJ34" s="2">
        <f>ROUND('Models Data'!BK430,-2)</f>
        <v>5800</v>
      </c>
      <c r="BK34" s="121">
        <f>ROUND('Models Data'!BL430,-2)</f>
        <v>5700</v>
      </c>
      <c r="BL34" s="2">
        <f>ROUND('Models Data'!BM430,-2)</f>
        <v>5600</v>
      </c>
      <c r="BM34" s="2">
        <f>ROUND('Models Data'!BN430,-2)</f>
        <v>5500</v>
      </c>
      <c r="BN34" s="2">
        <f>ROUND('Models Data'!BO430,-2)</f>
        <v>5400</v>
      </c>
      <c r="BO34" s="2">
        <f>ROUND('Models Data'!BP430,-2)</f>
        <v>5300</v>
      </c>
      <c r="BP34" s="342">
        <f>ROUND('Models Data'!BQ430,-2)</f>
        <v>5100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218"/>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Data'!C451:V451</f>
        <v>n/a</v>
      </c>
      <c r="C36" s="171" t="str">
        <v>n/a</v>
      </c>
      <c r="D36" s="171" t="str">
        <v>n/a</v>
      </c>
      <c r="E36" s="172" t="str">
        <v>n/a</v>
      </c>
      <c r="F36" s="173">
        <v>527.32739697659974</v>
      </c>
      <c r="G36" s="174">
        <v>454</v>
      </c>
      <c r="H36" s="173">
        <v>450</v>
      </c>
      <c r="I36" s="173">
        <v>449</v>
      </c>
      <c r="J36" s="171">
        <v>444</v>
      </c>
      <c r="K36" s="171">
        <v>445</v>
      </c>
      <c r="L36" s="257">
        <v>451</v>
      </c>
      <c r="M36" s="80">
        <v>448</v>
      </c>
      <c r="N36" s="80">
        <v>445</v>
      </c>
      <c r="O36" s="80">
        <v>433</v>
      </c>
      <c r="P36" s="207">
        <v>420</v>
      </c>
      <c r="Q36" s="207">
        <v>415</v>
      </c>
      <c r="R36" s="207">
        <v>402</v>
      </c>
      <c r="S36" s="219">
        <v>380</v>
      </c>
      <c r="T36" s="219">
        <v>370</v>
      </c>
      <c r="U36" s="219">
        <v>355</v>
      </c>
      <c r="V36" s="274">
        <f>ROUND('Models Data'!W451,0)</f>
        <v>340</v>
      </c>
      <c r="W36" s="219">
        <f>ROUND('Models Data'!X451,0)</f>
        <v>327</v>
      </c>
      <c r="X36" s="246">
        <f>ROUND('Models Data'!Y451,0)</f>
        <v>319</v>
      </c>
      <c r="Y36" s="246">
        <f>ROUND('Models Data'!Z451,0)</f>
        <v>306</v>
      </c>
      <c r="Z36" s="246">
        <f>ROUND('Models Data'!AA451,0)</f>
        <v>286</v>
      </c>
      <c r="AA36" s="246">
        <f>ROUND('Models Data'!AB451,0)</f>
        <v>276</v>
      </c>
      <c r="AB36" s="246">
        <f>ROUND('Models Data'!AC451,0)</f>
        <v>264</v>
      </c>
      <c r="AC36" s="219">
        <f>ROUND('Models Data'!AD451,0)</f>
        <v>256</v>
      </c>
      <c r="AD36" s="246">
        <f>ROUND('Models Data'!AE451,0)</f>
        <v>165</v>
      </c>
      <c r="AE36" s="246">
        <f>ROUND('Models Data'!AF451,0)</f>
        <v>157</v>
      </c>
      <c r="AF36" s="246">
        <f>ROUND('Models Data'!AG451,0)</f>
        <v>149</v>
      </c>
      <c r="AG36" s="246">
        <f>ROUND('Models Data'!AH451,0)</f>
        <v>141</v>
      </c>
      <c r="AH36" s="219">
        <f>ROUND('Models Data'!AI451,0)</f>
        <v>133</v>
      </c>
      <c r="AI36" s="219">
        <f>ROUND('Models Data'!AJ451,0)</f>
        <v>121</v>
      </c>
      <c r="AJ36" s="219">
        <f>ROUND('Models Data'!AK451,0)</f>
        <v>113</v>
      </c>
      <c r="AK36" s="219">
        <f>ROUND('Models Data'!AL451,0)</f>
        <v>105</v>
      </c>
      <c r="AL36" s="246">
        <f>ROUND('Models Data'!AM451,0)</f>
        <v>98</v>
      </c>
      <c r="AM36" s="246">
        <f>ROUND('Models Data'!AN451,0)</f>
        <v>98</v>
      </c>
      <c r="AN36" s="246">
        <f>ROUND('Models Data'!AO451,0)</f>
        <v>93</v>
      </c>
      <c r="AO36" s="219">
        <f>ROUND('Models Data'!AP451,0)</f>
        <v>93</v>
      </c>
      <c r="AP36" s="219">
        <f>ROUND('Models Data'!AQ451,0)</f>
        <v>113</v>
      </c>
      <c r="AQ36" s="219">
        <f>ROUND('Models Data'!AR451,0)</f>
        <v>125</v>
      </c>
      <c r="AR36" s="246">
        <f>ROUND('Models Data'!AS451,0)</f>
        <v>118</v>
      </c>
      <c r="AS36" s="496">
        <f>ROUND('Models Data'!AT451,0)</f>
        <v>123</v>
      </c>
      <c r="AT36" s="219">
        <f>ROUND('Models Data'!AU451,0)</f>
        <v>111</v>
      </c>
      <c r="AU36" s="219">
        <f>ROUND('Models Data'!AV451,0)</f>
        <v>105</v>
      </c>
      <c r="AV36" s="246">
        <f>ROUND('Models Data'!AW451,0)</f>
        <v>102</v>
      </c>
      <c r="AW36" s="352">
        <f>ROUND('Models Data'!AX451,0)</f>
        <v>103</v>
      </c>
      <c r="AX36" s="437">
        <f>ROUND('Models Data'!AY451,-1)</f>
        <v>100</v>
      </c>
      <c r="AY36" s="246">
        <f>ROUND('Models Data'!AZ451,-1)</f>
        <v>110</v>
      </c>
      <c r="AZ36" s="246">
        <f>ROUND('Models Data'!BA451,-1)</f>
        <v>110</v>
      </c>
      <c r="BA36" s="246">
        <f>ROUND('Models Data'!BB451,-1)</f>
        <v>110</v>
      </c>
      <c r="BB36" s="246">
        <f>ROUND('Models Data'!BC451,-1)</f>
        <v>110</v>
      </c>
      <c r="BC36" s="246">
        <f>ROUND('Models Data'!BD451,-1)</f>
        <v>110</v>
      </c>
      <c r="BD36" s="246">
        <f>ROUND('Models Data'!BE451,-1)</f>
        <v>110</v>
      </c>
      <c r="BE36" s="246">
        <f>ROUND('Models Data'!BF451,-1)</f>
        <v>110</v>
      </c>
      <c r="BF36" s="246">
        <f>ROUND('Models Data'!BG451,-1)</f>
        <v>120</v>
      </c>
      <c r="BG36" s="246">
        <f>ROUND('Models Data'!BH451,-1)</f>
        <v>120</v>
      </c>
      <c r="BH36" s="246">
        <f>ROUND('Models Data'!BI451,-1)</f>
        <v>120</v>
      </c>
      <c r="BI36" s="246">
        <f>ROUND('Models Data'!BJ451,-1)</f>
        <v>120</v>
      </c>
      <c r="BJ36" s="246">
        <f>ROUND('Models Data'!BK451,-1)</f>
        <v>120</v>
      </c>
      <c r="BK36" s="118">
        <f>ROUND('Models Data'!BL451,-1)</f>
        <v>120</v>
      </c>
      <c r="BL36" s="246">
        <f>ROUND('Models Data'!BM451,-1)</f>
        <v>120</v>
      </c>
      <c r="BM36" s="246">
        <f>ROUND('Models Data'!BN451,-1)</f>
        <v>120</v>
      </c>
      <c r="BN36" s="246">
        <f>ROUND('Models Data'!BO451,-1)</f>
        <v>120</v>
      </c>
      <c r="BO36" s="246">
        <f>ROUND('Models Data'!BP451,-1)</f>
        <v>130</v>
      </c>
      <c r="BP36" s="373">
        <f>ROUND('Models Data'!BQ451,-1)</f>
        <v>130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32"/>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Data'!C472:V472</f>
        <v>n/a</v>
      </c>
      <c r="C38" s="151" t="str">
        <v>n/a</v>
      </c>
      <c r="D38" s="175" t="str">
        <v>n/a</v>
      </c>
      <c r="E38" s="154" t="str">
        <v>n/a</v>
      </c>
      <c r="F38" s="176">
        <v>47899.068937420714</v>
      </c>
      <c r="G38" s="153">
        <v>47410</v>
      </c>
      <c r="H38" s="176">
        <v>46805</v>
      </c>
      <c r="I38" s="176">
        <v>46157</v>
      </c>
      <c r="J38" s="177">
        <v>45643</v>
      </c>
      <c r="K38" s="152">
        <v>45167</v>
      </c>
      <c r="L38" s="258">
        <v>44540</v>
      </c>
      <c r="M38" s="208">
        <v>43589</v>
      </c>
      <c r="N38" s="208">
        <v>42806</v>
      </c>
      <c r="O38" s="208">
        <v>41893</v>
      </c>
      <c r="P38" s="220">
        <v>40926</v>
      </c>
      <c r="Q38" s="220">
        <v>40073</v>
      </c>
      <c r="R38" s="220">
        <v>39203</v>
      </c>
      <c r="S38" s="215">
        <v>38229</v>
      </c>
      <c r="T38" s="214">
        <v>37397</v>
      </c>
      <c r="U38" s="209">
        <v>35633</v>
      </c>
      <c r="V38" s="269">
        <f>ROUND('Models Data'!W472,0)</f>
        <v>34771</v>
      </c>
      <c r="W38" s="214">
        <f>ROUND('Models Data'!X472,0)</f>
        <v>33952</v>
      </c>
      <c r="X38" s="292">
        <f>ROUND('Models Data'!Y472,0)</f>
        <v>33244</v>
      </c>
      <c r="Y38" s="292">
        <f>ROUND('Models Data'!Z472,0)</f>
        <v>32476</v>
      </c>
      <c r="Z38" s="292">
        <f>ROUND('Models Data'!AA472,0)</f>
        <v>31725</v>
      </c>
      <c r="AA38" s="292">
        <f>ROUND('Models Data'!AB472,0)</f>
        <v>31000</v>
      </c>
      <c r="AB38" s="292">
        <f>ROUND('Models Data'!AC472,0)</f>
        <v>30344</v>
      </c>
      <c r="AC38" s="214">
        <f>ROUND('Models Data'!AD472,0)</f>
        <v>30115</v>
      </c>
      <c r="AD38" s="292">
        <f>ROUND('Models Data'!AE472,0)</f>
        <v>32743</v>
      </c>
      <c r="AE38" s="292">
        <f>ROUND('Models Data'!AF472,0)</f>
        <v>32040</v>
      </c>
      <c r="AF38" s="292">
        <f>ROUND('Models Data'!AG472,0)</f>
        <v>31354</v>
      </c>
      <c r="AG38" s="292">
        <f>ROUND('Models Data'!AH472,0)</f>
        <v>30821</v>
      </c>
      <c r="AH38" s="214">
        <f>ROUND('Models Data'!AI472,0)</f>
        <v>30250</v>
      </c>
      <c r="AI38" s="214">
        <f>ROUND('Models Data'!AJ472,0)</f>
        <v>29486</v>
      </c>
      <c r="AJ38" s="214">
        <f>ROUND('Models Data'!AK472,0)</f>
        <v>29039</v>
      </c>
      <c r="AK38" s="214">
        <f>ROUND('Models Data'!AL472,0)</f>
        <v>28526</v>
      </c>
      <c r="AL38" s="292">
        <f>ROUND('Models Data'!AM472,0)</f>
        <v>28288</v>
      </c>
      <c r="AM38" s="292">
        <f>ROUND('Models Data'!AN472,0)</f>
        <v>28262</v>
      </c>
      <c r="AN38" s="292">
        <f>ROUND('Models Data'!AO472,0)</f>
        <v>28938</v>
      </c>
      <c r="AO38" s="214">
        <f>ROUND('Models Data'!AP472,0)</f>
        <v>30828</v>
      </c>
      <c r="AP38" s="214">
        <f>ROUND('Models Data'!AQ472,0)</f>
        <v>32424</v>
      </c>
      <c r="AQ38" s="214">
        <f>ROUND('Models Data'!AR472,0)</f>
        <v>33001</v>
      </c>
      <c r="AR38" s="2">
        <f>ROUND('Models Data'!AS472,0)</f>
        <v>33449</v>
      </c>
      <c r="AS38" s="498">
        <f>ROUND('Models Data'!AT472,0)</f>
        <v>33913</v>
      </c>
      <c r="AT38" s="214">
        <f>ROUND('Models Data'!AU472,0)</f>
        <v>34275</v>
      </c>
      <c r="AU38" s="214">
        <f>ROUND('Models Data'!AV472,0)</f>
        <v>34605</v>
      </c>
      <c r="AV38" s="292">
        <f>ROUND('Models Data'!AW472,0)</f>
        <v>34926</v>
      </c>
      <c r="AW38" s="349">
        <f>ROUND('Models Data'!AX472,0)</f>
        <v>35390</v>
      </c>
      <c r="AX38" s="343">
        <f>ROUND('Models Data'!AY472,-2)</f>
        <v>35700</v>
      </c>
      <c r="AY38" s="292">
        <f>ROUND('Models Data'!AZ472,-2)</f>
        <v>36000</v>
      </c>
      <c r="AZ38" s="292">
        <f>ROUND('Models Data'!BA472,-2)</f>
        <v>36300</v>
      </c>
      <c r="BA38" s="292">
        <f>ROUND('Models Data'!BB472,-2)</f>
        <v>36600</v>
      </c>
      <c r="BB38" s="292">
        <f>ROUND('Models Data'!BC472,-2)</f>
        <v>36900</v>
      </c>
      <c r="BC38" s="292">
        <f>ROUND('Models Data'!BD472,-2)</f>
        <v>37100</v>
      </c>
      <c r="BD38" s="292">
        <f>ROUND('Models Data'!BE472,-2)</f>
        <v>37400</v>
      </c>
      <c r="BE38" s="292">
        <f>ROUND('Models Data'!BF472,-2)</f>
        <v>37700</v>
      </c>
      <c r="BF38" s="292">
        <f>ROUND('Models Data'!BG472,-2)</f>
        <v>38000</v>
      </c>
      <c r="BG38" s="292">
        <f>ROUND('Models Data'!BH472,-2)</f>
        <v>38200</v>
      </c>
      <c r="BH38" s="292">
        <f>ROUND('Models Data'!BI472,-2)</f>
        <v>38400</v>
      </c>
      <c r="BI38" s="292">
        <f>ROUND('Models Data'!BJ472,-2)</f>
        <v>38700</v>
      </c>
      <c r="BJ38" s="292">
        <f>ROUND('Models Data'!BK472,-2)</f>
        <v>38900</v>
      </c>
      <c r="BK38" s="121">
        <f>ROUND('Models Data'!BL472,-2)</f>
        <v>39100</v>
      </c>
      <c r="BL38" s="292">
        <f>ROUND('Models Data'!BM472,-2)</f>
        <v>39200</v>
      </c>
      <c r="BM38" s="292">
        <f>ROUND('Models Data'!BN472,-2)</f>
        <v>39400</v>
      </c>
      <c r="BN38" s="292">
        <f>ROUND('Models Data'!BO472,-2)</f>
        <v>39600</v>
      </c>
      <c r="BO38" s="292">
        <f>ROUND('Models Data'!BP472,-2)</f>
        <v>39700</v>
      </c>
      <c r="BP38" s="374">
        <f>ROUND('Models Data'!BQ472,-2)</f>
        <v>39800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123</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97" t="s">
        <v>14</v>
      </c>
      <c r="AU81" s="294" t="s">
        <v>15</v>
      </c>
      <c r="AV81" s="97" t="s">
        <v>14</v>
      </c>
      <c r="AW81" s="294" t="s">
        <v>15</v>
      </c>
      <c r="AX81" s="438"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1">
        <v>2022</v>
      </c>
      <c r="AU82" s="347">
        <v>2022</v>
      </c>
      <c r="AV82" s="381">
        <v>2023</v>
      </c>
      <c r="AW82" s="347">
        <v>2023</v>
      </c>
      <c r="AX82" s="439">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351"/>
      <c r="AT83" s="385"/>
      <c r="AU83" s="351"/>
      <c r="AV83" s="385"/>
      <c r="AW83" s="351"/>
      <c r="AX83" s="256"/>
      <c r="AY83" s="48"/>
      <c r="AZ83" s="48"/>
      <c r="BA83" s="48"/>
      <c r="BB83" s="48"/>
      <c r="BC83" s="48"/>
      <c r="BD83" s="48"/>
      <c r="BE83" s="48"/>
      <c r="BF83" s="48"/>
      <c r="BG83" s="48"/>
      <c r="BH83" s="48"/>
      <c r="BI83" s="48"/>
      <c r="BJ83" s="48"/>
      <c r="BK83" s="48"/>
      <c r="BL83" s="48"/>
      <c r="BM83" s="48"/>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Data'!C493:V493</f>
        <v>n/a</v>
      </c>
      <c r="C84" s="145" t="str">
        <v>n/a</v>
      </c>
      <c r="D84" s="145" t="str">
        <v>n/a</v>
      </c>
      <c r="E84" s="146" t="str">
        <v>n/a</v>
      </c>
      <c r="F84" s="145">
        <v>23016.799158570993</v>
      </c>
      <c r="G84" s="194">
        <v>23054</v>
      </c>
      <c r="H84" s="147">
        <v>22851</v>
      </c>
      <c r="I84" s="147">
        <v>22557</v>
      </c>
      <c r="J84" s="145">
        <v>22298</v>
      </c>
      <c r="K84" s="148">
        <v>21878</v>
      </c>
      <c r="L84" s="282">
        <v>21571</v>
      </c>
      <c r="M84" s="38">
        <v>21130</v>
      </c>
      <c r="N84" s="38">
        <v>20770</v>
      </c>
      <c r="O84" s="38">
        <v>20349</v>
      </c>
      <c r="P84" s="205">
        <v>19937</v>
      </c>
      <c r="Q84" s="205">
        <v>19556</v>
      </c>
      <c r="R84" s="38">
        <v>19120</v>
      </c>
      <c r="S84" s="205">
        <v>18602</v>
      </c>
      <c r="T84" s="213">
        <v>18153</v>
      </c>
      <c r="U84" s="213">
        <v>17698</v>
      </c>
      <c r="V84" s="290">
        <f>ROUND('Models Data'!W493,0)</f>
        <v>17238</v>
      </c>
      <c r="W84" s="240">
        <f>ROUND('Models Data'!X493,0)</f>
        <v>16817</v>
      </c>
      <c r="X84" s="388">
        <f>ROUND('Models Data'!Y493,0)</f>
        <v>16428</v>
      </c>
      <c r="Y84" s="389">
        <f>ROUND('Models Data'!Z493,0)</f>
        <v>16014</v>
      </c>
      <c r="Z84" s="388">
        <f>ROUND('Models Data'!AA493,0)</f>
        <v>15639</v>
      </c>
      <c r="AA84" s="390">
        <f>ROUND('Models Data'!AB493,0)</f>
        <v>15212</v>
      </c>
      <c r="AB84" s="388">
        <f>ROUND('Models Data'!AC493,0)</f>
        <v>14861</v>
      </c>
      <c r="AC84" s="389">
        <f>ROUND('Models Data'!AD493,0)</f>
        <v>14447</v>
      </c>
      <c r="AD84" s="388">
        <f>ROUND('Models Data'!AE493,0)</f>
        <v>14099</v>
      </c>
      <c r="AE84" s="388">
        <f>ROUND('Models Data'!AF493,0)</f>
        <v>13706</v>
      </c>
      <c r="AF84" s="388">
        <f>ROUND('Models Data'!AG493,0)</f>
        <v>13341</v>
      </c>
      <c r="AG84" s="388">
        <f>ROUND('Models Data'!AH493,0)</f>
        <v>13000</v>
      </c>
      <c r="AH84" s="389">
        <f>ROUND('Models Data'!AI493,0)</f>
        <v>12669</v>
      </c>
      <c r="AI84" s="389">
        <f>ROUND('Models Data'!AJ493,0)</f>
        <v>12306</v>
      </c>
      <c r="AJ84" s="389">
        <f>ROUND('Models Data'!AK493,0)</f>
        <v>12114</v>
      </c>
      <c r="AK84" s="389">
        <f>ROUND('Models Data'!AL493,0)</f>
        <v>11984</v>
      </c>
      <c r="AL84" s="389">
        <f>ROUND('Models Data'!AM493,0)</f>
        <v>11810</v>
      </c>
      <c r="AM84" s="389">
        <f>ROUND('Models Data'!AN493,0)</f>
        <v>11634</v>
      </c>
      <c r="AN84" s="389">
        <f>ROUND('Models Data'!AO493,0)</f>
        <v>11435</v>
      </c>
      <c r="AO84" s="389">
        <f>ROUND('Models Data'!AP493,0)</f>
        <v>11274</v>
      </c>
      <c r="AP84" s="389">
        <f>ROUND('Models Data'!AQ493,0)</f>
        <v>11145</v>
      </c>
      <c r="AQ84" s="389">
        <f>ROUND('Models Data'!AR493,0)</f>
        <v>11008</v>
      </c>
      <c r="AR84" s="389">
        <f>ROUND('Models Data'!AS493,0)</f>
        <v>10851</v>
      </c>
      <c r="AS84" s="389">
        <f>ROUND('Models Data'!AT493,0)</f>
        <v>10659</v>
      </c>
      <c r="AT84" s="389">
        <f>ROUND('Models Data'!AU493,0)</f>
        <v>10524</v>
      </c>
      <c r="AU84" s="389">
        <f>ROUND('Models Data'!AV493,0)</f>
        <v>10430</v>
      </c>
      <c r="AV84" s="389">
        <f>ROUND('Models Data'!AW493,0)</f>
        <v>10320</v>
      </c>
      <c r="AW84" s="335">
        <f>ROUND('Models Data'!AX493,0)</f>
        <v>10357</v>
      </c>
      <c r="AX84" s="282">
        <f>ROUND('Models Data'!AY493,-2)</f>
        <v>10300</v>
      </c>
      <c r="AY84" s="38">
        <f>ROUND('Models Data'!AZ493,-2)</f>
        <v>10200</v>
      </c>
      <c r="AZ84" s="38">
        <f>ROUND('Models Data'!BA493,-2)</f>
        <v>10100</v>
      </c>
      <c r="BA84" s="38">
        <f>ROUND('Models Data'!BB493,-2)</f>
        <v>10100</v>
      </c>
      <c r="BB84" s="38">
        <f>ROUND('Models Data'!BC493,-2)</f>
        <v>10000</v>
      </c>
      <c r="BC84" s="38">
        <f>ROUND('Models Data'!BD493,-2)</f>
        <v>10000</v>
      </c>
      <c r="BD84" s="38">
        <f>ROUND('Models Data'!BE493,-2)</f>
        <v>10000</v>
      </c>
      <c r="BE84" s="38">
        <f>ROUND('Models Data'!BF493,-2)</f>
        <v>10000</v>
      </c>
      <c r="BF84" s="38">
        <f>ROUND('Models Data'!BG493,-2)</f>
        <v>10000</v>
      </c>
      <c r="BG84" s="38">
        <f>ROUND('Models Data'!BH493,-2)</f>
        <v>10000</v>
      </c>
      <c r="BH84" s="38">
        <f>ROUND('Models Data'!BI493,-2)</f>
        <v>10000</v>
      </c>
      <c r="BI84" s="38">
        <f>ROUND('Models Data'!BJ493,-2)</f>
        <v>10000</v>
      </c>
      <c r="BJ84" s="38">
        <f>ROUND('Models Data'!BK493,-2)</f>
        <v>10000</v>
      </c>
      <c r="BK84" s="38">
        <f>ROUND('Models Data'!BL493,-2)</f>
        <v>10000</v>
      </c>
      <c r="BL84" s="38">
        <f>ROUND('Models Data'!BM493,-2)</f>
        <v>10000</v>
      </c>
      <c r="BM84" s="38">
        <f>ROUND('Models Data'!BN493,-2)</f>
        <v>10000</v>
      </c>
      <c r="BN84" s="38">
        <f>ROUND('Models Data'!BO493,-2)</f>
        <v>10000</v>
      </c>
      <c r="BO84" s="38">
        <f>ROUND('Models Data'!BP493,-2)</f>
        <v>10000</v>
      </c>
      <c r="BP84" s="375">
        <f>ROUND('Models Data'!BQ493,-2)</f>
        <v>10100</v>
      </c>
    </row>
    <row r="85" spans="1:116" s="65" customFormat="1" ht="16.25" customHeight="1" thickBot="1" x14ac:dyDescent="0.4">
      <c r="A85" s="64" t="s">
        <v>60</v>
      </c>
      <c r="B85" s="193" t="str">
        <f t="array" ref="B85:U85">'Models Data'!C514:V514</f>
        <v>n/a</v>
      </c>
      <c r="C85" s="145" t="str">
        <v>n/a</v>
      </c>
      <c r="D85" s="145" t="str">
        <v>n/a</v>
      </c>
      <c r="E85" s="146" t="str">
        <v>n/a</v>
      </c>
      <c r="F85" s="145">
        <v>6325.3874272213316</v>
      </c>
      <c r="G85" s="194">
        <v>6284</v>
      </c>
      <c r="H85" s="147">
        <v>6144</v>
      </c>
      <c r="I85" s="147">
        <v>6142</v>
      </c>
      <c r="J85" s="145">
        <v>6187</v>
      </c>
      <c r="K85" s="148">
        <v>6154</v>
      </c>
      <c r="L85" s="282">
        <v>6118</v>
      </c>
      <c r="M85" s="38">
        <v>6065</v>
      </c>
      <c r="N85" s="38">
        <v>6006</v>
      </c>
      <c r="O85" s="38">
        <v>5986</v>
      </c>
      <c r="P85" s="205">
        <v>5886</v>
      </c>
      <c r="Q85" s="205">
        <v>5807</v>
      </c>
      <c r="R85" s="38">
        <v>5715</v>
      </c>
      <c r="S85" s="205">
        <v>5679</v>
      </c>
      <c r="T85" s="213">
        <v>5620</v>
      </c>
      <c r="U85" s="213">
        <v>5535</v>
      </c>
      <c r="V85" s="290">
        <f>ROUND('Models Data'!W514,0)</f>
        <v>5458</v>
      </c>
      <c r="W85" s="240">
        <f>ROUND('Models Data'!X514,0)</f>
        <v>5355</v>
      </c>
      <c r="X85" s="388">
        <f>ROUND('Models Data'!Y514,0)</f>
        <v>5330</v>
      </c>
      <c r="Y85" s="389">
        <f>ROUND('Models Data'!Z514,0)</f>
        <v>5295</v>
      </c>
      <c r="Z85" s="388">
        <f>ROUND('Models Data'!AA514,0)</f>
        <v>5302</v>
      </c>
      <c r="AA85" s="390">
        <f>ROUND('Models Data'!AB514,0)</f>
        <v>5309</v>
      </c>
      <c r="AB85" s="388">
        <f>ROUND('Models Data'!AC514,0)</f>
        <v>5331</v>
      </c>
      <c r="AC85" s="389">
        <f>ROUND('Models Data'!AD514,0)</f>
        <v>5862</v>
      </c>
      <c r="AD85" s="388">
        <f>ROUND('Models Data'!AE514,0)</f>
        <v>5921</v>
      </c>
      <c r="AE85" s="388">
        <f>ROUND('Models Data'!AF514,0)</f>
        <v>5961</v>
      </c>
      <c r="AF85" s="388">
        <f>ROUND('Models Data'!AG514,0)</f>
        <v>5945</v>
      </c>
      <c r="AG85" s="388">
        <f>ROUND('Models Data'!AH514,0)</f>
        <v>6020</v>
      </c>
      <c r="AH85" s="389">
        <f>ROUND('Models Data'!AI514,0)</f>
        <v>6088</v>
      </c>
      <c r="AI85" s="389">
        <f>ROUND('Models Data'!AJ514,0)</f>
        <v>6090</v>
      </c>
      <c r="AJ85" s="389">
        <f>ROUND('Models Data'!AK514,0)</f>
        <v>6096</v>
      </c>
      <c r="AK85" s="389">
        <f>ROUND('Models Data'!AL514,0)</f>
        <v>6087</v>
      </c>
      <c r="AL85" s="389">
        <f>ROUND('Models Data'!AM514,0)</f>
        <v>6256</v>
      </c>
      <c r="AM85" s="389">
        <f>ROUND('Models Data'!AN514,0)</f>
        <v>6688</v>
      </c>
      <c r="AN85" s="389">
        <f>ROUND('Models Data'!AO514,0)</f>
        <v>7843</v>
      </c>
      <c r="AO85" s="389">
        <f>ROUND('Models Data'!AP514,0)</f>
        <v>10338</v>
      </c>
      <c r="AP85" s="389">
        <f>ROUND('Models Data'!AQ514,0)</f>
        <v>12401</v>
      </c>
      <c r="AQ85" s="389">
        <f>ROUND('Models Data'!AR514,0)</f>
        <v>13351</v>
      </c>
      <c r="AR85" s="389">
        <f>ROUND('Models Data'!AS514,0)</f>
        <v>14208</v>
      </c>
      <c r="AS85" s="389">
        <f>ROUND('Models Data'!AT514,0)</f>
        <v>15146</v>
      </c>
      <c r="AT85" s="389">
        <f>ROUND('Models Data'!AU514,0)</f>
        <v>16283</v>
      </c>
      <c r="AU85" s="389">
        <f>ROUND('Models Data'!AV514,0)</f>
        <v>16917</v>
      </c>
      <c r="AV85" s="389">
        <f>ROUND('Models Data'!AW514,0)</f>
        <v>17514</v>
      </c>
      <c r="AW85" s="335">
        <f>ROUND('Models Data'!AX514,0)</f>
        <v>18114</v>
      </c>
      <c r="AX85" s="282">
        <f>ROUND('Models Data'!AY514,-2)</f>
        <v>18700</v>
      </c>
      <c r="AY85" s="38">
        <f>ROUND('Models Data'!AZ514,-2)</f>
        <v>19300</v>
      </c>
      <c r="AZ85" s="38">
        <f>ROUND('Models Data'!BA514,-2)</f>
        <v>19800</v>
      </c>
      <c r="BA85" s="38">
        <f>ROUND('Models Data'!BB514,-2)</f>
        <v>20300</v>
      </c>
      <c r="BB85" s="38">
        <f>ROUND('Models Data'!BC514,-2)</f>
        <v>20800</v>
      </c>
      <c r="BC85" s="38">
        <f>ROUND('Models Data'!BD514,-2)</f>
        <v>21200</v>
      </c>
      <c r="BD85" s="38">
        <f>ROUND('Models Data'!BE514,-2)</f>
        <v>21700</v>
      </c>
      <c r="BE85" s="38">
        <f>ROUND('Models Data'!BF514,-2)</f>
        <v>22100</v>
      </c>
      <c r="BF85" s="38">
        <f>ROUND('Models Data'!BG514,-2)</f>
        <v>22500</v>
      </c>
      <c r="BG85" s="38">
        <f>ROUND('Models Data'!BH514,-2)</f>
        <v>22800</v>
      </c>
      <c r="BH85" s="38">
        <f>ROUND('Models Data'!BI514,-2)</f>
        <v>23200</v>
      </c>
      <c r="BI85" s="38">
        <f>ROUND('Models Data'!BJ514,-2)</f>
        <v>23500</v>
      </c>
      <c r="BJ85" s="38">
        <f>ROUND('Models Data'!BK514,-2)</f>
        <v>23900</v>
      </c>
      <c r="BK85" s="38">
        <f>ROUND('Models Data'!BL514,-2)</f>
        <v>24200</v>
      </c>
      <c r="BL85" s="38">
        <f>ROUND('Models Data'!BM514,-2)</f>
        <v>24500</v>
      </c>
      <c r="BM85" s="38">
        <f>ROUND('Models Data'!BN514,-2)</f>
        <v>24700</v>
      </c>
      <c r="BN85" s="38">
        <f>ROUND('Models Data'!BO514,-2)</f>
        <v>25000</v>
      </c>
      <c r="BO85" s="38">
        <f>ROUND('Models Data'!BP514,-2)</f>
        <v>25200</v>
      </c>
      <c r="BP85" s="375">
        <f>ROUND('Models Data'!BQ514,-2)</f>
        <v>25500</v>
      </c>
    </row>
    <row r="86" spans="1:116" s="18" customFormat="1" ht="16.25" customHeight="1" thickBot="1" x14ac:dyDescent="0.4">
      <c r="A86" s="66" t="s">
        <v>74</v>
      </c>
      <c r="B86" s="151" t="str">
        <f t="array" ref="B86:U86">'Models Data'!C535:V535</f>
        <v>n/a</v>
      </c>
      <c r="C86" s="151" t="str">
        <v>n/a</v>
      </c>
      <c r="D86" s="175" t="str">
        <v>n/a</v>
      </c>
      <c r="E86" s="154" t="str">
        <v>n/a</v>
      </c>
      <c r="F86" s="177">
        <v>29342.186585792326</v>
      </c>
      <c r="G86" s="195">
        <v>29338</v>
      </c>
      <c r="H86" s="176">
        <v>28995</v>
      </c>
      <c r="I86" s="176">
        <v>28699</v>
      </c>
      <c r="J86" s="177">
        <v>28485</v>
      </c>
      <c r="K86" s="152">
        <v>28032</v>
      </c>
      <c r="L86" s="258">
        <v>27689</v>
      </c>
      <c r="M86" s="208">
        <v>27195</v>
      </c>
      <c r="N86" s="208">
        <v>26776</v>
      </c>
      <c r="O86" s="208">
        <v>26335</v>
      </c>
      <c r="P86" s="220">
        <v>25823</v>
      </c>
      <c r="Q86" s="220">
        <v>25363</v>
      </c>
      <c r="R86" s="208">
        <v>24835</v>
      </c>
      <c r="S86" s="220">
        <v>24281</v>
      </c>
      <c r="T86" s="231">
        <v>23773</v>
      </c>
      <c r="U86" s="214">
        <v>23233</v>
      </c>
      <c r="V86" s="391">
        <f>ROUND('Models Data'!W535,0)</f>
        <v>22696</v>
      </c>
      <c r="W86" s="392">
        <f>ROUND('Models Data'!X535,0)</f>
        <v>22172</v>
      </c>
      <c r="X86" s="393">
        <f>ROUND('Models Data'!Y535,0)</f>
        <v>21758</v>
      </c>
      <c r="Y86" s="392">
        <f>ROUND('Models Data'!Z535,0)</f>
        <v>21309</v>
      </c>
      <c r="Z86" s="393">
        <f>ROUND('Models Data'!AA535,0)</f>
        <v>20941</v>
      </c>
      <c r="AA86" s="394">
        <f>ROUND('Models Data'!AB535,0)</f>
        <v>20521</v>
      </c>
      <c r="AB86" s="393">
        <f>ROUND('Models Data'!AC535,0)</f>
        <v>20192</v>
      </c>
      <c r="AC86" s="392">
        <f>ROUND('Models Data'!AD535,0)</f>
        <v>20309</v>
      </c>
      <c r="AD86" s="393">
        <f>ROUND('Models Data'!AE535,0)</f>
        <v>20020</v>
      </c>
      <c r="AE86" s="393">
        <f>ROUND('Models Data'!AF535,0)</f>
        <v>19667</v>
      </c>
      <c r="AF86" s="393">
        <f>ROUND('Models Data'!AG535,0)</f>
        <v>19286</v>
      </c>
      <c r="AG86" s="393">
        <f>ROUND('Models Data'!AH535,0)</f>
        <v>19020</v>
      </c>
      <c r="AH86" s="392">
        <f>ROUND('Models Data'!AI535,0)</f>
        <v>18757</v>
      </c>
      <c r="AI86" s="392">
        <f>ROUND('Models Data'!AJ535,0)</f>
        <v>18396</v>
      </c>
      <c r="AJ86" s="392">
        <f>ROUND('Models Data'!AK535,0)</f>
        <v>18210</v>
      </c>
      <c r="AK86" s="392">
        <f>ROUND('Models Data'!AL535,0)</f>
        <v>18071</v>
      </c>
      <c r="AL86" s="392">
        <f>ROUND('Models Data'!AM535,0)</f>
        <v>18066</v>
      </c>
      <c r="AM86" s="392">
        <f>ROUND('Models Data'!AN535,0)</f>
        <v>18322</v>
      </c>
      <c r="AN86" s="392">
        <f>ROUND('Models Data'!AO535,0)</f>
        <v>19278</v>
      </c>
      <c r="AO86" s="392">
        <f>ROUND('Models Data'!AP535,0)</f>
        <v>21612</v>
      </c>
      <c r="AP86" s="392">
        <f>ROUND('Models Data'!AQ535,0)</f>
        <v>23546</v>
      </c>
      <c r="AQ86" s="392">
        <f>ROUND('Models Data'!AR535,0)</f>
        <v>24359</v>
      </c>
      <c r="AR86" s="421">
        <f>ROUND('Models Data'!AS535,0)</f>
        <v>25059</v>
      </c>
      <c r="AS86" s="421">
        <f>ROUND('Models Data'!AT535,0)</f>
        <v>25805</v>
      </c>
      <c r="AT86" s="421">
        <f>ROUND('Models Data'!AU535,0)</f>
        <v>26807</v>
      </c>
      <c r="AU86" s="392">
        <f>ROUND('Models Data'!AV535,0)</f>
        <v>27347</v>
      </c>
      <c r="AV86" s="392">
        <f>ROUND('Models Data'!AW535,0)</f>
        <v>27834</v>
      </c>
      <c r="AW86" s="349">
        <f>ROUND('Models Data'!AX535,0)</f>
        <v>28471</v>
      </c>
      <c r="AX86" s="440">
        <f>ROUND('Models Data'!AY535,-2)</f>
        <v>29000</v>
      </c>
      <c r="AY86" s="112">
        <f>ROUND('Models Data'!AZ535,-2)</f>
        <v>29400</v>
      </c>
      <c r="AZ86" s="112">
        <f>ROUND('Models Data'!BA535,-2)</f>
        <v>29900</v>
      </c>
      <c r="BA86" s="112">
        <f>ROUND('Models Data'!BB535,-2)</f>
        <v>30400</v>
      </c>
      <c r="BB86" s="112">
        <f>ROUND('Models Data'!BC535,-2)</f>
        <v>30800</v>
      </c>
      <c r="BC86" s="112">
        <f>ROUND('Models Data'!BD535,-2)</f>
        <v>31200</v>
      </c>
      <c r="BD86" s="112">
        <f>ROUND('Models Data'!BE535,-2)</f>
        <v>31700</v>
      </c>
      <c r="BE86" s="112">
        <f>ROUND('Models Data'!BF535,-2)</f>
        <v>32000</v>
      </c>
      <c r="BF86" s="112">
        <f>ROUND('Models Data'!BG535,-2)</f>
        <v>32400</v>
      </c>
      <c r="BG86" s="112">
        <f>ROUND('Models Data'!BH535,-2)</f>
        <v>32800</v>
      </c>
      <c r="BH86" s="112">
        <f>ROUND('Models Data'!BI535,-2)</f>
        <v>33200</v>
      </c>
      <c r="BI86" s="112">
        <f>ROUND('Models Data'!BJ535,-2)</f>
        <v>33500</v>
      </c>
      <c r="BJ86" s="112">
        <f>ROUND('Models Data'!BK535,-2)</f>
        <v>33900</v>
      </c>
      <c r="BK86" s="112">
        <f>ROUND('Models Data'!BL535,-2)</f>
        <v>34200</v>
      </c>
      <c r="BL86" s="112">
        <f>ROUND('Models Data'!BM535,-2)</f>
        <v>34500</v>
      </c>
      <c r="BM86" s="112">
        <f>ROUND('Models Data'!BN535,-2)</f>
        <v>34800</v>
      </c>
      <c r="BN86" s="112">
        <f>ROUND('Models Data'!BO535,-2)</f>
        <v>35000</v>
      </c>
      <c r="BO86" s="112">
        <f>ROUND('Models Data'!BP535,-2)</f>
        <v>35300</v>
      </c>
      <c r="BP86" s="441">
        <f>ROUND('Models Data'!BQ535,-2)</f>
        <v>35500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7"/>
      <c r="AU87" s="397"/>
      <c r="AV87" s="397"/>
      <c r="AW87" s="352"/>
      <c r="AX87" s="442"/>
      <c r="AY87" s="124"/>
      <c r="AZ87" s="124"/>
      <c r="BA87" s="124"/>
      <c r="BB87" s="124"/>
      <c r="BC87" s="124"/>
      <c r="BD87" s="124"/>
      <c r="BE87" s="124"/>
      <c r="BF87" s="124"/>
      <c r="BG87" s="124"/>
      <c r="BH87" s="124"/>
      <c r="BI87" s="124"/>
      <c r="BJ87" s="124"/>
      <c r="BK87" s="124"/>
      <c r="BL87" s="124"/>
      <c r="BM87" s="124"/>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Data'!C556:V556</f>
        <v>0</v>
      </c>
      <c r="C88" s="200">
        <v>0</v>
      </c>
      <c r="D88" s="200">
        <v>0</v>
      </c>
      <c r="E88" s="201">
        <v>0</v>
      </c>
      <c r="F88" s="200">
        <v>2864.1318296892982</v>
      </c>
      <c r="G88" s="202">
        <v>2786</v>
      </c>
      <c r="H88" s="203">
        <v>2701</v>
      </c>
      <c r="I88" s="203">
        <v>2617</v>
      </c>
      <c r="J88" s="204">
        <v>2548</v>
      </c>
      <c r="K88" s="278">
        <v>2455</v>
      </c>
      <c r="L88" s="283">
        <v>2357</v>
      </c>
      <c r="M88" s="223">
        <v>2268</v>
      </c>
      <c r="N88" s="223">
        <v>2172</v>
      </c>
      <c r="O88" s="223">
        <v>2067</v>
      </c>
      <c r="P88" s="224">
        <v>1980</v>
      </c>
      <c r="Q88" s="224">
        <v>1861</v>
      </c>
      <c r="R88" s="223">
        <v>1757</v>
      </c>
      <c r="S88" s="224">
        <v>1653</v>
      </c>
      <c r="T88" s="224">
        <v>1563</v>
      </c>
      <c r="U88" s="224">
        <v>1473</v>
      </c>
      <c r="V88" s="395">
        <f>ROUND('Models Data'!W556,0)</f>
        <v>1375</v>
      </c>
      <c r="W88" s="241">
        <f>ROUND('Models Data'!X556,0)</f>
        <v>1283</v>
      </c>
      <c r="X88" s="396">
        <f>ROUND('Models Data'!Y556,0)</f>
        <v>1208</v>
      </c>
      <c r="Y88" s="397">
        <f>ROUND('Models Data'!Z556,0)</f>
        <v>1130</v>
      </c>
      <c r="Z88" s="396">
        <f>ROUND('Models Data'!AA556,0)</f>
        <v>1035</v>
      </c>
      <c r="AA88" s="398">
        <f>ROUND('Models Data'!AB556,0)</f>
        <v>947</v>
      </c>
      <c r="AB88" s="396">
        <f>ROUND('Models Data'!AC556,0)</f>
        <v>882</v>
      </c>
      <c r="AC88" s="397">
        <f>ROUND('Models Data'!AD556,0)</f>
        <v>814</v>
      </c>
      <c r="AD88" s="396">
        <f>ROUND('Models Data'!AE556,0)</f>
        <v>758</v>
      </c>
      <c r="AE88" s="396">
        <f>ROUND('Models Data'!AF556,0)</f>
        <v>685</v>
      </c>
      <c r="AF88" s="396">
        <f>ROUND('Models Data'!AG556,0)</f>
        <v>624</v>
      </c>
      <c r="AG88" s="396">
        <f>ROUND('Models Data'!AH556,0)</f>
        <v>551</v>
      </c>
      <c r="AH88" s="397">
        <f>ROUND('Models Data'!AI556,0)</f>
        <v>503</v>
      </c>
      <c r="AI88" s="397">
        <f>ROUND('Models Data'!AJ556,0)</f>
        <v>429</v>
      </c>
      <c r="AJ88" s="397">
        <f>ROUND('Models Data'!AK556,0)</f>
        <v>391</v>
      </c>
      <c r="AK88" s="397">
        <f>ROUND('Models Data'!AL556,0)</f>
        <v>351</v>
      </c>
      <c r="AL88" s="397">
        <f>ROUND('Models Data'!AM556,0)</f>
        <v>314</v>
      </c>
      <c r="AM88" s="397">
        <f>ROUND('Models Data'!AN556,0)</f>
        <v>282</v>
      </c>
      <c r="AN88" s="397">
        <f>ROUND('Models Data'!AO556,0)</f>
        <v>238</v>
      </c>
      <c r="AO88" s="397">
        <f>ROUND('Models Data'!AP556,0)</f>
        <v>199</v>
      </c>
      <c r="AP88" s="397">
        <f>ROUND('Models Data'!AQ556,0)</f>
        <v>175</v>
      </c>
      <c r="AQ88" s="397">
        <f>ROUND('Models Data'!AR556,0)</f>
        <v>159</v>
      </c>
      <c r="AR88" s="397">
        <f>ROUND('Models Data'!AS556,0)</f>
        <v>135</v>
      </c>
      <c r="AS88" s="397">
        <f>ROUND('Models Data'!AT556,0)</f>
        <v>109</v>
      </c>
      <c r="AT88" s="397">
        <f>ROUND('Models Data'!AU556,0)</f>
        <v>95</v>
      </c>
      <c r="AU88" s="397">
        <f>ROUND('Models Data'!AV556,0)</f>
        <v>78</v>
      </c>
      <c r="AV88" s="397">
        <f>ROUND('Models Data'!AW556,0)</f>
        <v>64</v>
      </c>
      <c r="AW88" s="352">
        <f>ROUND('Models Data'!AX556,0)</f>
        <v>56</v>
      </c>
      <c r="AX88" s="442">
        <f>ROUND('Models Data'!AY556,-1)</f>
        <v>50</v>
      </c>
      <c r="AY88" s="124">
        <f>ROUND('Models Data'!AZ556,-2)</f>
        <v>0</v>
      </c>
      <c r="AZ88" s="124">
        <f>ROUND('Models Data'!BA556,-1)</f>
        <v>30</v>
      </c>
      <c r="BA88" s="124">
        <f>ROUND('Models Data'!BB556,-2)</f>
        <v>0</v>
      </c>
      <c r="BB88" s="124">
        <f>ROUND('Models Data'!BC556,-1)</f>
        <v>20</v>
      </c>
      <c r="BC88" s="124">
        <f>ROUND('Models Data'!BD556,-2)</f>
        <v>0</v>
      </c>
      <c r="BD88" s="124">
        <f>ROUND('Models Data'!BE556,-1)</f>
        <v>10</v>
      </c>
      <c r="BE88" s="124">
        <f>ROUND('Models Data'!BF556,-2)</f>
        <v>0</v>
      </c>
      <c r="BF88" s="124">
        <f>ROUND('Models Data'!BG556,-1)</f>
        <v>10</v>
      </c>
      <c r="BG88" s="124">
        <f>ROUND('Models Data'!BH556,-2)</f>
        <v>0</v>
      </c>
      <c r="BH88" s="124">
        <f>ROUND('Models Data'!BI556,-1)</f>
        <v>0</v>
      </c>
      <c r="BI88" s="124">
        <f>ROUND('Models Data'!BJ556,-2)</f>
        <v>0</v>
      </c>
      <c r="BJ88" s="124">
        <f>ROUND('Models Data'!BK556,-1)</f>
        <v>0</v>
      </c>
      <c r="BK88" s="124">
        <f>ROUND('Models Data'!BL556,-2)</f>
        <v>0</v>
      </c>
      <c r="BL88" s="124">
        <f>ROUND('Models Data'!BM556,-1)</f>
        <v>0</v>
      </c>
      <c r="BM88" s="124">
        <f>ROUND('Models Data'!BN556,-2)</f>
        <v>0</v>
      </c>
      <c r="BN88" s="124">
        <f>ROUND('Models Data'!BO556,-1)</f>
        <v>0</v>
      </c>
      <c r="BO88" s="124">
        <f>ROUND('Models Data'!BP556,-2)</f>
        <v>0</v>
      </c>
      <c r="BP88" s="443">
        <f>ROUND('Models Data'!BQ556,-1)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0"/>
      <c r="AU89" s="400"/>
      <c r="AV89" s="400"/>
      <c r="AW89" s="350"/>
      <c r="AX89" s="254"/>
      <c r="AY89" s="68"/>
      <c r="AZ89" s="68"/>
      <c r="BA89" s="68"/>
      <c r="BB89" s="68"/>
      <c r="BC89" s="68"/>
      <c r="BD89" s="68"/>
      <c r="BE89" s="68"/>
      <c r="BF89" s="68"/>
      <c r="BG89" s="68"/>
      <c r="BH89" s="68"/>
      <c r="BI89" s="68"/>
      <c r="BJ89" s="68"/>
      <c r="BK89" s="68"/>
      <c r="BL89" s="68"/>
      <c r="BM89" s="68"/>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0"/>
      <c r="AU90" s="400"/>
      <c r="AV90" s="228"/>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6" s="72" customFormat="1" ht="16.25" customHeight="1" x14ac:dyDescent="0.35">
      <c r="A91" s="71" t="s">
        <v>72</v>
      </c>
      <c r="B91" s="193" t="str">
        <f t="array" ref="B91:U91">'Models Data'!C577:V577</f>
        <v>n/a</v>
      </c>
      <c r="C91" s="145" t="str">
        <v>n/a</v>
      </c>
      <c r="D91" s="145" t="str">
        <v>n/a</v>
      </c>
      <c r="E91" s="146" t="str">
        <v>n/a</v>
      </c>
      <c r="F91" s="145">
        <v>5698.2041367121255</v>
      </c>
      <c r="G91" s="194">
        <v>5836</v>
      </c>
      <c r="H91" s="147">
        <v>5903</v>
      </c>
      <c r="I91" s="147">
        <v>6124</v>
      </c>
      <c r="J91" s="149">
        <v>6130</v>
      </c>
      <c r="K91" s="148">
        <v>6177</v>
      </c>
      <c r="L91" s="253">
        <v>6130</v>
      </c>
      <c r="M91" s="212">
        <v>6058</v>
      </c>
      <c r="N91" s="212">
        <v>6013</v>
      </c>
      <c r="O91" s="212">
        <v>5915</v>
      </c>
      <c r="P91" s="213">
        <v>5798</v>
      </c>
      <c r="Q91" s="213">
        <v>5752</v>
      </c>
      <c r="R91" s="212">
        <v>5679</v>
      </c>
      <c r="S91" s="213">
        <v>5580</v>
      </c>
      <c r="T91" s="213">
        <v>5493</v>
      </c>
      <c r="U91" s="213">
        <v>5373</v>
      </c>
      <c r="V91" s="290">
        <f>ROUND('Models Data'!W577,0)</f>
        <v>5257</v>
      </c>
      <c r="W91" s="240">
        <f>ROUND('Models Data'!X577,0)</f>
        <v>5153</v>
      </c>
      <c r="X91" s="388">
        <f>ROUND('Models Data'!Y577,0)</f>
        <v>5052</v>
      </c>
      <c r="Y91" s="389">
        <f>ROUND('Models Data'!Z577,0)</f>
        <v>4931</v>
      </c>
      <c r="Z91" s="388">
        <f>ROUND('Models Data'!AA577,0)</f>
        <v>4835</v>
      </c>
      <c r="AA91" s="390">
        <f>ROUND('Models Data'!AB577,0)</f>
        <v>4693</v>
      </c>
      <c r="AB91" s="388">
        <f>ROUND('Models Data'!AC577,0)</f>
        <v>4529</v>
      </c>
      <c r="AC91" s="389">
        <f>ROUND('Models Data'!AD577,0)</f>
        <v>4417</v>
      </c>
      <c r="AD91" s="388">
        <f>ROUND('Models Data'!AE577,0)</f>
        <v>4297</v>
      </c>
      <c r="AE91" s="388">
        <f>ROUND('Models Data'!AF577,0)</f>
        <v>4149</v>
      </c>
      <c r="AF91" s="388">
        <f>ROUND('Models Data'!AG577,0)</f>
        <v>4014</v>
      </c>
      <c r="AG91" s="388">
        <f>ROUND('Models Data'!AH577,0)</f>
        <v>3909</v>
      </c>
      <c r="AH91" s="389">
        <f>ROUND('Models Data'!AI577,0)</f>
        <v>3765</v>
      </c>
      <c r="AI91" s="389">
        <f>ROUND('Models Data'!AJ577,0)</f>
        <v>3557</v>
      </c>
      <c r="AJ91" s="389">
        <f>ROUND('Models Data'!AK577,0)</f>
        <v>3449</v>
      </c>
      <c r="AK91" s="389">
        <f>ROUND('Models Data'!AL577,0)</f>
        <v>3302</v>
      </c>
      <c r="AL91" s="389">
        <f>ROUND('Models Data'!AM577,0)</f>
        <v>3178</v>
      </c>
      <c r="AM91" s="389">
        <f>ROUND('Models Data'!AN577,0)</f>
        <v>3097</v>
      </c>
      <c r="AN91" s="389">
        <f>ROUND('Models Data'!AO577,0)</f>
        <v>2975</v>
      </c>
      <c r="AO91" s="389">
        <f>ROUND('Models Data'!AP577,0)</f>
        <v>2878</v>
      </c>
      <c r="AP91" s="389">
        <f>ROUND('Models Data'!AQ577,0)</f>
        <v>2760</v>
      </c>
      <c r="AQ91" s="389">
        <f>ROUND('Models Data'!AR577,0)</f>
        <v>2638</v>
      </c>
      <c r="AR91" s="389">
        <f>ROUND('Models Data'!AS577,0)</f>
        <v>2519</v>
      </c>
      <c r="AS91" s="389">
        <f>ROUND('Models Data'!AT577,0)</f>
        <v>2410</v>
      </c>
      <c r="AT91" s="389">
        <f>ROUND('Models Data'!AU577,0)</f>
        <v>2320</v>
      </c>
      <c r="AU91" s="389">
        <f>ROUND('Models Data'!AV577,0)</f>
        <v>2243</v>
      </c>
      <c r="AV91" s="389">
        <f>ROUND('Models Data'!AW577,0)</f>
        <v>2122</v>
      </c>
      <c r="AW91" s="334">
        <f>ROUND('Models Data'!AX577,0)</f>
        <v>2033</v>
      </c>
      <c r="AX91" s="282">
        <f>ROUND('Models Data'!AY577,-2)</f>
        <v>2000</v>
      </c>
      <c r="AY91" s="38">
        <f>ROUND('Models Data'!AZ577,-2)</f>
        <v>1900</v>
      </c>
      <c r="AZ91" s="38">
        <f>ROUND('Models Data'!BA577,-2)</f>
        <v>1800</v>
      </c>
      <c r="BA91" s="38">
        <f>ROUND('Models Data'!BB577,-2)</f>
        <v>1800</v>
      </c>
      <c r="BB91" s="38">
        <f>ROUND('Models Data'!BC577,-2)</f>
        <v>1700</v>
      </c>
      <c r="BC91" s="38">
        <f>ROUND('Models Data'!BD577,-2)</f>
        <v>1600</v>
      </c>
      <c r="BD91" s="38">
        <f>ROUND('Models Data'!BE577,-2)</f>
        <v>1600</v>
      </c>
      <c r="BE91" s="38">
        <f>ROUND('Models Data'!BF577,-2)</f>
        <v>1600</v>
      </c>
      <c r="BF91" s="38">
        <f>ROUND('Models Data'!BG577,-2)</f>
        <v>1500</v>
      </c>
      <c r="BG91" s="38">
        <f>ROUND('Models Data'!BH577,-2)</f>
        <v>1500</v>
      </c>
      <c r="BH91" s="38">
        <f>ROUND('Models Data'!BI577,-2)</f>
        <v>1400</v>
      </c>
      <c r="BI91" s="38">
        <f>ROUND('Models Data'!BJ577,-2)</f>
        <v>1400</v>
      </c>
      <c r="BJ91" s="38">
        <f>ROUND('Models Data'!BK577,-2)</f>
        <v>1400</v>
      </c>
      <c r="BK91" s="38">
        <f>ROUND('Models Data'!BL577,-2)</f>
        <v>1300</v>
      </c>
      <c r="BL91" s="38">
        <f>ROUND('Models Data'!BM577,-2)</f>
        <v>1300</v>
      </c>
      <c r="BM91" s="38">
        <f>ROUND('Models Data'!BN577,-2)</f>
        <v>1300</v>
      </c>
      <c r="BN91" s="38">
        <f>ROUND('Models Data'!BO577,-2)</f>
        <v>1300</v>
      </c>
      <c r="BO91" s="38">
        <f>ROUND('Models Data'!BP577,-2)</f>
        <v>1200</v>
      </c>
      <c r="BP91" s="375">
        <f>ROUND('Models Data'!BQ577,-2)</f>
        <v>1200</v>
      </c>
    </row>
    <row r="92" spans="1:116" s="41" customFormat="1" ht="16.25" customHeight="1" x14ac:dyDescent="0.35">
      <c r="A92" s="70" t="s">
        <v>73</v>
      </c>
      <c r="B92" s="193" t="str">
        <f t="array" ref="B92:U92">'Models Data'!C598:V598</f>
        <v>n/a</v>
      </c>
      <c r="C92" s="145" t="str">
        <v>n/a</v>
      </c>
      <c r="D92" s="145" t="str">
        <v>n/a</v>
      </c>
      <c r="E92" s="146" t="str">
        <v>n/a</v>
      </c>
      <c r="F92" s="145">
        <v>647</v>
      </c>
      <c r="G92" s="194">
        <v>638</v>
      </c>
      <c r="H92" s="147">
        <v>619</v>
      </c>
      <c r="I92" s="147">
        <v>601</v>
      </c>
      <c r="J92" s="149">
        <v>592</v>
      </c>
      <c r="K92" s="148">
        <v>585</v>
      </c>
      <c r="L92" s="253">
        <v>574</v>
      </c>
      <c r="M92" s="212">
        <v>559</v>
      </c>
      <c r="N92" s="212">
        <v>545</v>
      </c>
      <c r="O92" s="212">
        <v>529</v>
      </c>
      <c r="P92" s="213">
        <v>500</v>
      </c>
      <c r="Q92" s="213">
        <v>492</v>
      </c>
      <c r="R92" s="212">
        <v>480</v>
      </c>
      <c r="S92" s="213">
        <v>466</v>
      </c>
      <c r="T92" s="213">
        <v>459</v>
      </c>
      <c r="U92" s="213">
        <v>438</v>
      </c>
      <c r="V92" s="290">
        <f>ROUND('Models Data'!W598,0)</f>
        <v>426</v>
      </c>
      <c r="W92" s="240">
        <f>ROUND('Models Data'!X598,0)</f>
        <v>411</v>
      </c>
      <c r="X92" s="388">
        <f>ROUND('Models Data'!Y598,0)</f>
        <v>414</v>
      </c>
      <c r="Y92" s="389">
        <f>ROUND('Models Data'!Z598,0)</f>
        <v>408</v>
      </c>
      <c r="Z92" s="388">
        <f>ROUND('Models Data'!AA598,0)</f>
        <v>395</v>
      </c>
      <c r="AA92" s="390">
        <f>ROUND('Models Data'!AB598,0)</f>
        <v>386</v>
      </c>
      <c r="AB92" s="388">
        <f>ROUND('Models Data'!AC598,0)</f>
        <v>377</v>
      </c>
      <c r="AC92" s="389">
        <f>ROUND('Models Data'!AD598,0)</f>
        <v>373</v>
      </c>
      <c r="AD92" s="388">
        <f>ROUND('Models Data'!AE598,0)</f>
        <v>367</v>
      </c>
      <c r="AE92" s="388">
        <f>ROUND('Models Data'!AF598,0)</f>
        <v>354</v>
      </c>
      <c r="AF92" s="388">
        <f>ROUND('Models Data'!AG598,0)</f>
        <v>359</v>
      </c>
      <c r="AG92" s="388">
        <f>ROUND('Models Data'!AH598,0)</f>
        <v>357</v>
      </c>
      <c r="AH92" s="389">
        <f>ROUND('Models Data'!AI598,0)</f>
        <v>365</v>
      </c>
      <c r="AI92" s="389">
        <f>ROUND('Models Data'!AJ598,0)</f>
        <v>364</v>
      </c>
      <c r="AJ92" s="389">
        <f>ROUND('Models Data'!AK598,0)</f>
        <v>373</v>
      </c>
      <c r="AK92" s="389">
        <f>ROUND('Models Data'!AL598,0)</f>
        <v>363</v>
      </c>
      <c r="AL92" s="389">
        <f>ROUND('Models Data'!AM598,0)</f>
        <v>349</v>
      </c>
      <c r="AM92" s="389">
        <f>ROUND('Models Data'!AN598,0)</f>
        <v>348</v>
      </c>
      <c r="AN92" s="389">
        <f>ROUND('Models Data'!AO598,0)</f>
        <v>347</v>
      </c>
      <c r="AO92" s="389">
        <f>ROUND('Models Data'!AP598,0)</f>
        <v>340</v>
      </c>
      <c r="AP92" s="389">
        <f>ROUND('Models Data'!AQ598,0)</f>
        <v>351</v>
      </c>
      <c r="AQ92" s="389">
        <f>ROUND('Models Data'!AR598,0)</f>
        <v>355</v>
      </c>
      <c r="AR92" s="389">
        <f>ROUND('Models Data'!AS598,0)</f>
        <v>351</v>
      </c>
      <c r="AS92" s="389">
        <f>ROUND('Models Data'!AT598,0)</f>
        <v>355</v>
      </c>
      <c r="AT92" s="389">
        <f>ROUND('Models Data'!AU598,0)</f>
        <v>375</v>
      </c>
      <c r="AU92" s="389">
        <f>ROUND('Models Data'!AV598,0)</f>
        <v>380</v>
      </c>
      <c r="AV92" s="389">
        <f>ROUND('Models Data'!AW598,0)</f>
        <v>393</v>
      </c>
      <c r="AW92" s="334">
        <f>ROUND('Models Data'!AX598,0)</f>
        <v>394</v>
      </c>
      <c r="AX92" s="282">
        <f>ROUND('Models Data'!AY598,-2)</f>
        <v>400</v>
      </c>
      <c r="AY92" s="38">
        <f>ROUND('Models Data'!AZ598,-2)</f>
        <v>400</v>
      </c>
      <c r="AZ92" s="38">
        <f>ROUND('Models Data'!BA598,-2)</f>
        <v>400</v>
      </c>
      <c r="BA92" s="38">
        <f>ROUND('Models Data'!BB598,-2)</f>
        <v>400</v>
      </c>
      <c r="BB92" s="38">
        <f>ROUND('Models Data'!BC598,-2)</f>
        <v>400</v>
      </c>
      <c r="BC92" s="38">
        <f>ROUND('Models Data'!BD598,-2)</f>
        <v>400</v>
      </c>
      <c r="BD92" s="38">
        <f>ROUND('Models Data'!BE598,-2)</f>
        <v>500</v>
      </c>
      <c r="BE92" s="38">
        <f>ROUND('Models Data'!BF598,-2)</f>
        <v>500</v>
      </c>
      <c r="BF92" s="38">
        <f>ROUND('Models Data'!BG598,-2)</f>
        <v>500</v>
      </c>
      <c r="BG92" s="38">
        <f>ROUND('Models Data'!BH598,-2)</f>
        <v>500</v>
      </c>
      <c r="BH92" s="38">
        <f>ROUND('Models Data'!BI598,-2)</f>
        <v>500</v>
      </c>
      <c r="BI92" s="38">
        <f>ROUND('Models Data'!BJ598,-2)</f>
        <v>500</v>
      </c>
      <c r="BJ92" s="38">
        <f>ROUND('Models Data'!BK598,-2)</f>
        <v>500</v>
      </c>
      <c r="BK92" s="38">
        <f>ROUND('Models Data'!BL598,-2)</f>
        <v>500</v>
      </c>
      <c r="BL92" s="38">
        <f>ROUND('Models Data'!BM598,-2)</f>
        <v>500</v>
      </c>
      <c r="BM92" s="38">
        <f>ROUND('Models Data'!BN598,-2)</f>
        <v>500</v>
      </c>
      <c r="BN92" s="38">
        <f>ROUND('Models Data'!BO598,-2)</f>
        <v>500</v>
      </c>
      <c r="BO92" s="38">
        <f>ROUND('Models Data'!BP598,-2)</f>
        <v>500</v>
      </c>
      <c r="BP92" s="375">
        <f>ROUND('Models Data'!BQ598,-2)</f>
        <v>600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Data'!C619:V619</f>
        <v>n/a</v>
      </c>
      <c r="C93" s="145" t="str">
        <v>n/a</v>
      </c>
      <c r="D93" s="145" t="str">
        <v>n/a</v>
      </c>
      <c r="E93" s="146" t="str">
        <v>n/a</v>
      </c>
      <c r="F93" s="145">
        <v>1170.1584077985378</v>
      </c>
      <c r="G93" s="194">
        <v>1214</v>
      </c>
      <c r="H93" s="147">
        <v>1244</v>
      </c>
      <c r="I93" s="147">
        <v>1251</v>
      </c>
      <c r="J93" s="149">
        <v>1281</v>
      </c>
      <c r="K93" s="148">
        <v>1231</v>
      </c>
      <c r="L93" s="253">
        <v>1307</v>
      </c>
      <c r="M93" s="212">
        <v>1339</v>
      </c>
      <c r="N93" s="212">
        <v>1385</v>
      </c>
      <c r="O93" s="212">
        <v>1460</v>
      </c>
      <c r="P93" s="213">
        <v>1524</v>
      </c>
      <c r="Q93" s="213">
        <v>1365</v>
      </c>
      <c r="R93" s="212">
        <v>1325</v>
      </c>
      <c r="S93" s="213">
        <v>1291</v>
      </c>
      <c r="T93" s="213">
        <v>1232</v>
      </c>
      <c r="U93" s="213">
        <v>1083</v>
      </c>
      <c r="V93" s="290">
        <f>ROUND('Models Data'!W619,0)</f>
        <v>1072</v>
      </c>
      <c r="W93" s="240">
        <f>ROUND('Models Data'!X619,0)</f>
        <v>1061</v>
      </c>
      <c r="X93" s="388">
        <f>ROUND('Models Data'!Y619,0)</f>
        <v>1049</v>
      </c>
      <c r="Y93" s="389">
        <f>ROUND('Models Data'!Z619,0)</f>
        <v>995</v>
      </c>
      <c r="Z93" s="388">
        <f>ROUND('Models Data'!AA619,0)</f>
        <v>972</v>
      </c>
      <c r="AA93" s="390">
        <f>ROUND('Models Data'!AB619,0)</f>
        <v>935</v>
      </c>
      <c r="AB93" s="388">
        <f>ROUND('Models Data'!AC619,0)</f>
        <v>910</v>
      </c>
      <c r="AC93" s="389">
        <f>ROUND('Models Data'!AD619,0)</f>
        <v>856</v>
      </c>
      <c r="AD93" s="388">
        <f>ROUND('Models Data'!AE619,0)</f>
        <v>762</v>
      </c>
      <c r="AE93" s="388">
        <f>ROUND('Models Data'!AF619,0)</f>
        <v>739</v>
      </c>
      <c r="AF93" s="388">
        <f>ROUND('Models Data'!AG619,0)</f>
        <v>700</v>
      </c>
      <c r="AG93" s="388">
        <f>ROUND('Models Data'!AH619,0)</f>
        <v>682</v>
      </c>
      <c r="AH93" s="389">
        <f>ROUND('Models Data'!AI619,0)</f>
        <v>658</v>
      </c>
      <c r="AI93" s="389">
        <f>ROUND('Models Data'!AJ619,0)</f>
        <v>987</v>
      </c>
      <c r="AJ93" s="389">
        <f>ROUND('Models Data'!AK619,0)</f>
        <v>939</v>
      </c>
      <c r="AK93" s="389">
        <f>ROUND('Models Data'!AL619,0)</f>
        <v>631</v>
      </c>
      <c r="AL93" s="389">
        <f>ROUND('Models Data'!AM619,0)</f>
        <v>615</v>
      </c>
      <c r="AM93" s="389">
        <f>ROUND('Models Data'!AN619,0)</f>
        <v>609</v>
      </c>
      <c r="AN93" s="389">
        <f>ROUND('Models Data'!AO619,0)</f>
        <v>588</v>
      </c>
      <c r="AO93" s="389">
        <f>ROUND('Models Data'!AP619,0)</f>
        <v>578</v>
      </c>
      <c r="AP93" s="389">
        <f>ROUND('Models Data'!AQ619,0)</f>
        <v>568</v>
      </c>
      <c r="AQ93" s="389">
        <f>ROUND('Models Data'!AR619,0)</f>
        <v>554</v>
      </c>
      <c r="AR93" s="389">
        <f>ROUND('Models Data'!AS619,0)</f>
        <v>525</v>
      </c>
      <c r="AS93" s="389">
        <f>ROUND('Models Data'!AT619,0)</f>
        <v>499</v>
      </c>
      <c r="AT93" s="389">
        <f>ROUND('Models Data'!AU619,0)</f>
        <v>505</v>
      </c>
      <c r="AU93" s="389">
        <f>ROUND('Models Data'!AV619,0)</f>
        <v>499</v>
      </c>
      <c r="AV93" s="389">
        <f>ROUND('Models Data'!AW619,0)</f>
        <v>500</v>
      </c>
      <c r="AW93" s="334">
        <f>ROUND('Models Data'!AX619,0)</f>
        <v>500</v>
      </c>
      <c r="AX93" s="282">
        <f>ROUND('Models Data'!AY619,-2)</f>
        <v>500</v>
      </c>
      <c r="AY93" s="38">
        <f>ROUND('Models Data'!AZ619,-2)</f>
        <v>500</v>
      </c>
      <c r="AZ93" s="38">
        <f>ROUND('Models Data'!BA619,-2)</f>
        <v>500</v>
      </c>
      <c r="BA93" s="38">
        <f>ROUND('Models Data'!BB619,-2)</f>
        <v>500</v>
      </c>
      <c r="BB93" s="38">
        <f>ROUND('Models Data'!BC619,-2)</f>
        <v>400</v>
      </c>
      <c r="BC93" s="38">
        <f>ROUND('Models Data'!BD619,-2)</f>
        <v>400</v>
      </c>
      <c r="BD93" s="38">
        <f>ROUND('Models Data'!BE619,-2)</f>
        <v>400</v>
      </c>
      <c r="BE93" s="38">
        <f>ROUND('Models Data'!BF619,-2)</f>
        <v>400</v>
      </c>
      <c r="BF93" s="38">
        <f>ROUND('Models Data'!BG619,-2)</f>
        <v>400</v>
      </c>
      <c r="BG93" s="38">
        <f>ROUND('Models Data'!BH619,-2)</f>
        <v>400</v>
      </c>
      <c r="BH93" s="38">
        <f>ROUND('Models Data'!BI619,-2)</f>
        <v>400</v>
      </c>
      <c r="BI93" s="38">
        <f>ROUND('Models Data'!BJ619,-2)</f>
        <v>400</v>
      </c>
      <c r="BJ93" s="38">
        <f>ROUND('Models Data'!BK619,-2)</f>
        <v>400</v>
      </c>
      <c r="BK93" s="38">
        <f>ROUND('Models Data'!BL619,-2)</f>
        <v>400</v>
      </c>
      <c r="BL93" s="38">
        <f>ROUND('Models Data'!BM619,-2)</f>
        <v>400</v>
      </c>
      <c r="BM93" s="38">
        <f>ROUND('Models Data'!BN619,-2)</f>
        <v>400</v>
      </c>
      <c r="BN93" s="38">
        <f>ROUND('Models Data'!BO619,-2)</f>
        <v>400</v>
      </c>
      <c r="BO93" s="38">
        <f>ROUND('Models Data'!BP619,-2)</f>
        <v>300</v>
      </c>
      <c r="BP93" s="375">
        <f>ROUND('Models Data'!BQ619,-2)</f>
        <v>300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Data'!C640:V640</f>
        <v>0</v>
      </c>
      <c r="C94" s="145">
        <v>0</v>
      </c>
      <c r="D94" s="145">
        <v>0</v>
      </c>
      <c r="E94" s="146">
        <v>0</v>
      </c>
      <c r="F94" s="145">
        <v>0</v>
      </c>
      <c r="G94" s="194">
        <v>0</v>
      </c>
      <c r="H94" s="147">
        <v>0</v>
      </c>
      <c r="I94" s="147">
        <v>0</v>
      </c>
      <c r="J94" s="149">
        <v>0</v>
      </c>
      <c r="K94" s="148">
        <v>1776</v>
      </c>
      <c r="L94" s="253">
        <v>1804</v>
      </c>
      <c r="M94" s="212">
        <v>1774</v>
      </c>
      <c r="N94" s="212">
        <v>1750</v>
      </c>
      <c r="O94" s="212">
        <v>1739</v>
      </c>
      <c r="P94" s="213">
        <v>1719</v>
      </c>
      <c r="Q94" s="213">
        <v>1786</v>
      </c>
      <c r="R94" s="212">
        <v>1837</v>
      </c>
      <c r="S94" s="213">
        <v>1711</v>
      </c>
      <c r="T94" s="213">
        <v>1622</v>
      </c>
      <c r="U94" s="213">
        <v>1459</v>
      </c>
      <c r="V94" s="290">
        <f>ROUND('Models Data'!W640,0)</f>
        <v>1502</v>
      </c>
      <c r="W94" s="240">
        <f>ROUND('Models Data'!X640,0)</f>
        <v>1461</v>
      </c>
      <c r="X94" s="388">
        <f>ROUND('Models Data'!Y640,0)</f>
        <v>1518</v>
      </c>
      <c r="Y94" s="389">
        <f>ROUND('Models Data'!Z640,0)</f>
        <v>1484</v>
      </c>
      <c r="Z94" s="388">
        <f>ROUND('Models Data'!AA640,0)</f>
        <v>1458</v>
      </c>
      <c r="AA94" s="390">
        <f>ROUND('Models Data'!AB640,0)</f>
        <v>1426</v>
      </c>
      <c r="AB94" s="388">
        <f>ROUND('Models Data'!AC640,0)</f>
        <v>1380</v>
      </c>
      <c r="AC94" s="389">
        <f>ROUND('Models Data'!AD640,0)</f>
        <v>1343</v>
      </c>
      <c r="AD94" s="388">
        <f>ROUND('Models Data'!AE640,0)</f>
        <v>1340</v>
      </c>
      <c r="AE94" s="388">
        <f>ROUND('Models Data'!AF640,0)</f>
        <v>1339</v>
      </c>
      <c r="AF94" s="388">
        <f>ROUND('Models Data'!AG640,0)</f>
        <v>1304</v>
      </c>
      <c r="AG94" s="388">
        <f>ROUND('Models Data'!AH640,0)</f>
        <v>1283</v>
      </c>
      <c r="AH94" s="389">
        <f>ROUND('Models Data'!AI640,0)</f>
        <v>1300</v>
      </c>
      <c r="AI94" s="389">
        <f>ROUND('Models Data'!AJ640,0)</f>
        <v>1267</v>
      </c>
      <c r="AJ94" s="389">
        <f>ROUND('Models Data'!AK640,0)</f>
        <v>1268</v>
      </c>
      <c r="AK94" s="389">
        <f>ROUND('Models Data'!AL640,0)</f>
        <v>1255</v>
      </c>
      <c r="AL94" s="389">
        <f>ROUND('Models Data'!AM640,0)</f>
        <v>1244</v>
      </c>
      <c r="AM94" s="389">
        <f>ROUND('Models Data'!AN640,0)</f>
        <v>1229</v>
      </c>
      <c r="AN94" s="389">
        <f>ROUND('Models Data'!AO640,0)</f>
        <v>1268</v>
      </c>
      <c r="AO94" s="389">
        <f>ROUND('Models Data'!AP640,0)</f>
        <v>1251</v>
      </c>
      <c r="AP94" s="389">
        <f>ROUND('Models Data'!AQ640,0)</f>
        <v>1263</v>
      </c>
      <c r="AQ94" s="389">
        <f>ROUND('Models Data'!AR640,0)</f>
        <v>1263</v>
      </c>
      <c r="AR94" s="389">
        <f>ROUND('Models Data'!AS640,0)</f>
        <v>1237</v>
      </c>
      <c r="AS94" s="389">
        <f>ROUND('Models Data'!AT640,0)</f>
        <v>1223</v>
      </c>
      <c r="AT94" s="389">
        <f>ROUND('Models Data'!AU640,0)</f>
        <v>0</v>
      </c>
      <c r="AU94" s="389">
        <f>ROUND('Models Data'!AV640,0)</f>
        <v>0</v>
      </c>
      <c r="AV94" s="389">
        <f>ROUND('Models Data'!AW640,0)</f>
        <v>0</v>
      </c>
      <c r="AW94" s="334">
        <f>ROUND('Models Data'!AX640,0)</f>
        <v>0</v>
      </c>
      <c r="AX94" s="282">
        <f>ROUND('Models Data'!AY640,-2)</f>
        <v>0</v>
      </c>
      <c r="AY94" s="38">
        <f>ROUND('Models Data'!AZ640,-2)</f>
        <v>0</v>
      </c>
      <c r="AZ94" s="38">
        <f>ROUND('Models Data'!BA640,-2)</f>
        <v>0</v>
      </c>
      <c r="BA94" s="38">
        <f>ROUND('Models Data'!BB640,-2)</f>
        <v>0</v>
      </c>
      <c r="BB94" s="38">
        <f>ROUND('Models Data'!BC640,-2)</f>
        <v>0</v>
      </c>
      <c r="BC94" s="38">
        <f>ROUND('Models Data'!BD640,-2)</f>
        <v>0</v>
      </c>
      <c r="BD94" s="38">
        <f>ROUND('Models Data'!BE640,-2)</f>
        <v>0</v>
      </c>
      <c r="BE94" s="38">
        <f>ROUND('Models Data'!BF640,-2)</f>
        <v>0</v>
      </c>
      <c r="BF94" s="38">
        <f>ROUND('Models Data'!BG640,-2)</f>
        <v>0</v>
      </c>
      <c r="BG94" s="38">
        <f>ROUND('Models Data'!BH640,-2)</f>
        <v>0</v>
      </c>
      <c r="BH94" s="38">
        <f>ROUND('Models Data'!BI640,-2)</f>
        <v>0</v>
      </c>
      <c r="BI94" s="38">
        <f>ROUND('Models Data'!BJ640,-2)</f>
        <v>0</v>
      </c>
      <c r="BJ94" s="38">
        <f>ROUND('Models Data'!BK640,-2)</f>
        <v>0</v>
      </c>
      <c r="BK94" s="38">
        <f>ROUND('Models Data'!BL640,-2)</f>
        <v>0</v>
      </c>
      <c r="BL94" s="38">
        <f>ROUND('Models Data'!BM640,-2)</f>
        <v>0</v>
      </c>
      <c r="BM94" s="38">
        <f>ROUND('Models Data'!BN640,-2)</f>
        <v>0</v>
      </c>
      <c r="BN94" s="38">
        <f>ROUND('Models Data'!BO640,-2)</f>
        <v>0</v>
      </c>
      <c r="BO94" s="38">
        <f>ROUND('Models Data'!BP640,-2)</f>
        <v>0</v>
      </c>
      <c r="BP94" s="375">
        <f>ROUND('Models Data'!BQ640,-2)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9"/>
      <c r="AU95" s="389"/>
      <c r="AV95" s="403"/>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Data'!C661:V661</f>
        <v>n/a</v>
      </c>
      <c r="C96" s="178" t="str">
        <v>n/a</v>
      </c>
      <c r="D96" s="179" t="str">
        <v>n/a</v>
      </c>
      <c r="E96" s="180" t="str">
        <v>n/a</v>
      </c>
      <c r="F96" s="181">
        <v>35488.064852969961</v>
      </c>
      <c r="G96" s="182">
        <v>35242</v>
      </c>
      <c r="H96" s="183">
        <v>34931</v>
      </c>
      <c r="I96" s="183">
        <v>34637</v>
      </c>
      <c r="J96" s="181">
        <v>34116</v>
      </c>
      <c r="K96" s="275">
        <v>34909</v>
      </c>
      <c r="L96" s="279">
        <v>34360</v>
      </c>
      <c r="M96" s="210">
        <v>33571</v>
      </c>
      <c r="N96" s="210">
        <v>32884</v>
      </c>
      <c r="O96" s="210">
        <v>32127</v>
      </c>
      <c r="P96" s="221">
        <v>31086</v>
      </c>
      <c r="Q96" s="221">
        <v>30721</v>
      </c>
      <c r="R96" s="210">
        <v>30066</v>
      </c>
      <c r="S96" s="221">
        <v>29213</v>
      </c>
      <c r="T96" s="229">
        <v>28534</v>
      </c>
      <c r="U96" s="235">
        <v>27603</v>
      </c>
      <c r="V96" s="404">
        <f>ROUND('Models Data'!W661,0)</f>
        <v>26886</v>
      </c>
      <c r="W96" s="405">
        <f>ROUND('Models Data'!X661,0)</f>
        <v>26200</v>
      </c>
      <c r="X96" s="406">
        <f>ROUND('Models Data'!Y661,0)</f>
        <v>25591</v>
      </c>
      <c r="Y96" s="405">
        <f>ROUND('Models Data'!Z661,0)</f>
        <v>24855</v>
      </c>
      <c r="Z96" s="406">
        <f>ROUND('Models Data'!AA661,0)</f>
        <v>24096</v>
      </c>
      <c r="AA96" s="407">
        <f>ROUND('Models Data'!AB661,0)</f>
        <v>23378</v>
      </c>
      <c r="AB96" s="406">
        <f>ROUND('Models Data'!AC661,0)</f>
        <v>22685</v>
      </c>
      <c r="AC96" s="405">
        <f>ROUND('Models Data'!AD661,0)</f>
        <v>21971</v>
      </c>
      <c r="AD96" s="406">
        <f>ROUND('Models Data'!AE661,0)</f>
        <v>21348</v>
      </c>
      <c r="AE96" s="405">
        <f>ROUND('Models Data'!AF661,0)</f>
        <v>20695</v>
      </c>
      <c r="AF96" s="406">
        <f>ROUND('Models Data'!AG661,0)</f>
        <v>20014</v>
      </c>
      <c r="AG96" s="405">
        <f>ROUND('Models Data'!AH661,0)</f>
        <v>19479</v>
      </c>
      <c r="AH96" s="406">
        <f>ROUND('Models Data'!AI661,0)</f>
        <v>18926</v>
      </c>
      <c r="AI96" s="405">
        <f>ROUND('Models Data'!AJ661,0)</f>
        <v>18203</v>
      </c>
      <c r="AJ96" s="406">
        <f>ROUND('Models Data'!AK661,0)</f>
        <v>17731</v>
      </c>
      <c r="AK96" s="405">
        <f>ROUND('Models Data'!AL661,0)</f>
        <v>16900</v>
      </c>
      <c r="AL96" s="406">
        <f>ROUND('Models Data'!AM661,0)</f>
        <v>16456</v>
      </c>
      <c r="AM96" s="405">
        <f>ROUND('Models Data'!AN661,0)</f>
        <v>16028</v>
      </c>
      <c r="AN96" s="406">
        <f>ROUND('Models Data'!AO661,0)</f>
        <v>15617</v>
      </c>
      <c r="AO96" s="405">
        <f>ROUND('Models Data'!AP661,0)</f>
        <v>15193</v>
      </c>
      <c r="AP96" s="406">
        <f>ROUND('Models Data'!AQ661,0)</f>
        <v>14820</v>
      </c>
      <c r="AQ96" s="405">
        <f>ROUND('Models Data'!AR661,0)</f>
        <v>14482</v>
      </c>
      <c r="AR96" s="406">
        <f>ROUND('Models Data'!AS661,0)</f>
        <v>14094</v>
      </c>
      <c r="AS96" s="405">
        <f>ROUND('Models Data'!AT661,0)</f>
        <v>13653</v>
      </c>
      <c r="AT96" s="406">
        <f>ROUND('Models Data'!AU661,0)</f>
        <v>12387</v>
      </c>
      <c r="AU96" s="404">
        <f>ROUND('Models Data'!AV661,0)</f>
        <v>12068</v>
      </c>
      <c r="AV96" s="405">
        <f>ROUND('Models Data'!AW661,0)</f>
        <v>11728</v>
      </c>
      <c r="AW96" s="353">
        <f>ROUND('Models Data'!AX661,0)</f>
        <v>11413</v>
      </c>
      <c r="AX96" s="122">
        <f>ROUND('Models Data'!AY661,-2)</f>
        <v>11100</v>
      </c>
      <c r="AY96" s="122">
        <f>ROUND('Models Data'!AZ661,-2)</f>
        <v>10800</v>
      </c>
      <c r="AZ96" s="122">
        <f>ROUND('Models Data'!BA661,-2)</f>
        <v>10500</v>
      </c>
      <c r="BA96" s="122">
        <f>ROUND('Models Data'!BB661,-2)</f>
        <v>10200</v>
      </c>
      <c r="BB96" s="122">
        <f>ROUND('Models Data'!BC661,-2)</f>
        <v>9900</v>
      </c>
      <c r="BC96" s="122">
        <f>ROUND('Models Data'!BD661,-2)</f>
        <v>9600</v>
      </c>
      <c r="BD96" s="122">
        <f>ROUND('Models Data'!BE661,-2)</f>
        <v>9400</v>
      </c>
      <c r="BE96" s="122">
        <f>ROUND('Models Data'!BF661,-2)</f>
        <v>9100</v>
      </c>
      <c r="BF96" s="122">
        <f>ROUND('Models Data'!BG661,-2)</f>
        <v>8900</v>
      </c>
      <c r="BG96" s="122">
        <f>ROUND('Models Data'!BH661,-2)</f>
        <v>8700</v>
      </c>
      <c r="BH96" s="122">
        <f>ROUND('Models Data'!BI661,-2)</f>
        <v>8400</v>
      </c>
      <c r="BI96" s="122">
        <f>ROUND('Models Data'!BJ661,-2)</f>
        <v>8200</v>
      </c>
      <c r="BJ96" s="122">
        <f>ROUND('Models Data'!BK661,-2)</f>
        <v>8000</v>
      </c>
      <c r="BK96" s="122">
        <f>ROUND('Models Data'!BL661,-2)</f>
        <v>7800</v>
      </c>
      <c r="BL96" s="122">
        <f>ROUND('Models Data'!BM661,-2)</f>
        <v>7500</v>
      </c>
      <c r="BM96" s="122">
        <f>ROUND('Models Data'!BN661,-2)</f>
        <v>7300</v>
      </c>
      <c r="BN96" s="122">
        <f>ROUND('Models Data'!BO661,-2)</f>
        <v>7100</v>
      </c>
      <c r="BO96" s="122">
        <f>ROUND('Models Data'!BP661,-2)</f>
        <v>6900</v>
      </c>
      <c r="BP96" s="444">
        <f>ROUND('Models Data'!BQ661,-2)</f>
        <v>6700</v>
      </c>
    </row>
    <row r="97" spans="1:68" s="57" customFormat="1" ht="16.25" customHeight="1" thickBot="1" x14ac:dyDescent="0.4">
      <c r="A97" s="60" t="s">
        <v>105</v>
      </c>
      <c r="B97" s="184" t="str">
        <f t="array" ref="B97:U97">'Models Data'!C682:V682</f>
        <v>n/a</v>
      </c>
      <c r="C97" s="184" t="str">
        <v>n/a</v>
      </c>
      <c r="D97" s="185" t="str">
        <v>n/a</v>
      </c>
      <c r="E97" s="186" t="str">
        <v>n/a</v>
      </c>
      <c r="F97" s="187">
        <v>26478.738172348898</v>
      </c>
      <c r="G97" s="188">
        <v>22038</v>
      </c>
      <c r="H97" s="189">
        <v>22038</v>
      </c>
      <c r="I97" s="189">
        <v>22063</v>
      </c>
      <c r="J97" s="187">
        <v>21957</v>
      </c>
      <c r="K97" s="276">
        <v>21817</v>
      </c>
      <c r="L97" s="280">
        <v>21726</v>
      </c>
      <c r="M97" s="211">
        <v>21483</v>
      </c>
      <c r="N97" s="211">
        <v>21274</v>
      </c>
      <c r="O97" s="211">
        <v>20967</v>
      </c>
      <c r="P97" s="222">
        <v>20663</v>
      </c>
      <c r="Q97" s="222">
        <v>20395</v>
      </c>
      <c r="R97" s="211">
        <v>20030</v>
      </c>
      <c r="S97" s="222">
        <v>19651</v>
      </c>
      <c r="T97" s="230">
        <v>19268</v>
      </c>
      <c r="U97" s="236">
        <v>18822</v>
      </c>
      <c r="V97" s="408">
        <f>ROUND('Models Data'!W682,0)</f>
        <v>18427</v>
      </c>
      <c r="W97" s="409">
        <f>ROUND('Models Data'!X682,0)</f>
        <v>18065</v>
      </c>
      <c r="X97" s="410">
        <f>ROUND('Models Data'!Y682,0)</f>
        <v>17779</v>
      </c>
      <c r="Y97" s="409">
        <f>ROUND('Models Data'!Z682,0)</f>
        <v>17415</v>
      </c>
      <c r="Z97" s="410">
        <f>ROUND('Models Data'!AA682,0)</f>
        <v>17080</v>
      </c>
      <c r="AA97" s="411">
        <f>ROUND('Models Data'!AB682,0)</f>
        <v>16743</v>
      </c>
      <c r="AB97" s="410">
        <f>ROUND('Models Data'!AC682,0)</f>
        <v>16420</v>
      </c>
      <c r="AC97" s="409">
        <f>ROUND('Models Data'!AD682,0)</f>
        <v>16086</v>
      </c>
      <c r="AD97" s="410">
        <f>ROUND('Models Data'!AE682,0)</f>
        <v>15727</v>
      </c>
      <c r="AE97" s="409">
        <f>ROUND('Models Data'!AF682,0)</f>
        <v>15385</v>
      </c>
      <c r="AF97" s="410">
        <f>ROUND('Models Data'!AG682,0)</f>
        <v>14949</v>
      </c>
      <c r="AG97" s="409">
        <f>ROUND('Models Data'!AH682,0)</f>
        <v>14683</v>
      </c>
      <c r="AH97" s="410">
        <f>ROUND('Models Data'!AI682,0)</f>
        <v>14349</v>
      </c>
      <c r="AI97" s="409">
        <f>ROUND('Models Data'!AJ682,0)</f>
        <v>13970</v>
      </c>
      <c r="AJ97" s="410">
        <f>ROUND('Models Data'!AK682,0)</f>
        <v>13705</v>
      </c>
      <c r="AK97" s="409">
        <f>ROUND('Models Data'!AL682,0)</f>
        <v>13360</v>
      </c>
      <c r="AL97" s="410">
        <f>ROUND('Models Data'!AM682,0)</f>
        <v>13120</v>
      </c>
      <c r="AM97" s="409">
        <f>ROUND('Models Data'!AN682,0)</f>
        <v>12883</v>
      </c>
      <c r="AN97" s="410">
        <f>ROUND('Models Data'!AO682,0)</f>
        <v>12617</v>
      </c>
      <c r="AO97" s="409">
        <f>ROUND('Models Data'!AP682,0)</f>
        <v>12485</v>
      </c>
      <c r="AP97" s="410">
        <f>ROUND('Models Data'!AQ682,0)</f>
        <v>12271</v>
      </c>
      <c r="AQ97" s="409">
        <f>ROUND('Models Data'!AR682,0)</f>
        <v>12098</v>
      </c>
      <c r="AR97" s="410">
        <f>ROUND('Models Data'!AS682,0)</f>
        <v>11884</v>
      </c>
      <c r="AS97" s="409">
        <f>ROUND('Models Data'!AT682,0)</f>
        <v>11646</v>
      </c>
      <c r="AT97" s="410">
        <f>ROUND('Models Data'!AU682,0)</f>
        <v>11499</v>
      </c>
      <c r="AU97" s="408">
        <f>ROUND('Models Data'!AV682,0)</f>
        <v>11295</v>
      </c>
      <c r="AV97" s="409">
        <f>ROUND('Models Data'!AW682,0)</f>
        <v>11062</v>
      </c>
      <c r="AW97" s="354">
        <f>ROUND('Models Data'!AX682,0)</f>
        <v>11017</v>
      </c>
      <c r="AX97" s="123">
        <f>ROUND('Models Data'!AY682,-2)</f>
        <v>10800</v>
      </c>
      <c r="AY97" s="123">
        <f>ROUND('Models Data'!AZ682,-2)</f>
        <v>10700</v>
      </c>
      <c r="AZ97" s="123">
        <f>ROUND('Models Data'!BA682,-2)</f>
        <v>10500</v>
      </c>
      <c r="BA97" s="123">
        <f>ROUND('Models Data'!BB682,-2)</f>
        <v>10300</v>
      </c>
      <c r="BB97" s="123">
        <f>ROUND('Models Data'!BC682,-2)</f>
        <v>10200</v>
      </c>
      <c r="BC97" s="123">
        <f>ROUND('Models Data'!BD682,-2)</f>
        <v>10100</v>
      </c>
      <c r="BD97" s="123">
        <f>ROUND('Models Data'!BE682,-2)</f>
        <v>9900</v>
      </c>
      <c r="BE97" s="123">
        <f>ROUND('Models Data'!BF682,-2)</f>
        <v>9800</v>
      </c>
      <c r="BF97" s="123">
        <f>ROUND('Models Data'!BG682,-2)</f>
        <v>9700</v>
      </c>
      <c r="BG97" s="123">
        <f>ROUND('Models Data'!BH682,-2)</f>
        <v>9600</v>
      </c>
      <c r="BH97" s="123">
        <f>ROUND('Models Data'!BI682,-2)</f>
        <v>9400</v>
      </c>
      <c r="BI97" s="123">
        <f>ROUND('Models Data'!BJ682,-2)</f>
        <v>9300</v>
      </c>
      <c r="BJ97" s="123">
        <f>ROUND('Models Data'!BK682,-2)</f>
        <v>9200</v>
      </c>
      <c r="BK97" s="123">
        <f>ROUND('Models Data'!BL682,-2)</f>
        <v>9100</v>
      </c>
      <c r="BL97" s="123">
        <f>ROUND('Models Data'!BM682,-2)</f>
        <v>9000</v>
      </c>
      <c r="BM97" s="123">
        <f>ROUND('Models Data'!BN682,-2)</f>
        <v>8800</v>
      </c>
      <c r="BN97" s="123">
        <f>ROUND('Models Data'!BO682,-2)</f>
        <v>8700</v>
      </c>
      <c r="BO97" s="123">
        <f>ROUND('Models Data'!BP682,-2)</f>
        <v>8600</v>
      </c>
      <c r="BP97" s="445">
        <f>ROUND('Models Data'!BQ682,-2)</f>
        <v>8500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80:AW80"/>
    <mergeCell ref="V7:AW7"/>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L132"/>
  <sheetViews>
    <sheetView zoomScaleNormal="10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6.53125" hidden="1" customWidth="1"/>
    <col min="38" max="38" width="9.6640625" customWidth="1"/>
    <col min="39" max="39" width="9.6640625" hidden="1" customWidth="1"/>
    <col min="40" max="40" width="9.6640625" customWidth="1"/>
    <col min="41" max="41" width="6.53125" hidden="1" customWidth="1"/>
    <col min="42" max="42" width="9.6640625" customWidth="1"/>
    <col min="43" max="43" width="6.53125" hidden="1" customWidth="1"/>
    <col min="44" max="44" width="9.6640625" customWidth="1"/>
    <col min="45" max="45" width="6.53125" hidden="1" customWidth="1"/>
    <col min="46" max="46" width="9.6640625" customWidth="1"/>
    <col min="47" max="47" width="6.53125" hidden="1" customWidth="1"/>
    <col min="48" max="48" width="9.6640625" customWidth="1"/>
    <col min="49" max="49" width="10.1328125" customWidth="1"/>
    <col min="50"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6640625" hidden="1" customWidth="1"/>
    <col min="64" max="64" width="9.6640625" customWidth="1"/>
    <col min="65" max="65" width="9.6640625" hidden="1" customWidth="1"/>
    <col min="66" max="66" width="9.6640625" customWidth="1"/>
    <col min="67" max="67" width="6.53125" hidden="1" customWidth="1"/>
    <col min="68" max="68" width="9.6640625" customWidth="1"/>
  </cols>
  <sheetData>
    <row r="1" spans="1:116" s="8" customFormat="1" ht="20.25" customHeight="1" x14ac:dyDescent="0.35">
      <c r="A1" s="5" t="s">
        <v>129</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row>
    <row r="2" spans="1:116"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row>
    <row r="3" spans="1:116"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row>
    <row r="4" spans="1:116"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row>
    <row r="5" spans="1:116"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row>
    <row r="6" spans="1:116"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row>
    <row r="7" spans="1:116"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128</v>
      </c>
      <c r="AY7" s="505"/>
      <c r="AZ7" s="505"/>
      <c r="BA7" s="505"/>
      <c r="BB7" s="505"/>
      <c r="BC7" s="505"/>
      <c r="BD7" s="505"/>
      <c r="BE7" s="505"/>
      <c r="BF7" s="505"/>
      <c r="BG7" s="505"/>
      <c r="BH7" s="505"/>
      <c r="BI7" s="505"/>
      <c r="BJ7" s="505"/>
      <c r="BK7" s="505"/>
      <c r="BL7" s="505"/>
      <c r="BM7" s="505"/>
      <c r="BN7" s="505"/>
      <c r="BO7" s="505"/>
      <c r="BP7" s="506"/>
    </row>
    <row r="8" spans="1:116"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97" t="s">
        <v>14</v>
      </c>
      <c r="AS8" s="97" t="s">
        <v>15</v>
      </c>
      <c r="AT8" s="97" t="s">
        <v>14</v>
      </c>
      <c r="AU8" s="97" t="s">
        <v>15</v>
      </c>
      <c r="AV8" s="97"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6"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98">
        <v>2021</v>
      </c>
      <c r="AS9" s="98">
        <v>2021</v>
      </c>
      <c r="AT9" s="98">
        <v>2022</v>
      </c>
      <c r="AU9" s="98">
        <v>2022</v>
      </c>
      <c r="AV9" s="98">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row>
    <row r="10" spans="1:116"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8"/>
      <c r="AS10" s="228"/>
      <c r="AT10" s="228"/>
      <c r="AU10" s="228"/>
      <c r="AV10" s="228"/>
      <c r="AW10" s="295"/>
      <c r="AX10" s="262"/>
      <c r="AY10" s="227"/>
      <c r="AZ10" s="227"/>
      <c r="BA10" s="227"/>
      <c r="BB10" s="227"/>
      <c r="BC10" s="227"/>
      <c r="BD10" s="227"/>
      <c r="BE10" s="227"/>
      <c r="BF10" s="227"/>
      <c r="BG10" s="227"/>
      <c r="BH10" s="227"/>
      <c r="BI10" s="227"/>
      <c r="BJ10" s="227"/>
      <c r="BK10" s="227"/>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row>
    <row r="11" spans="1:116"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26"/>
      <c r="AS11" s="226"/>
      <c r="AT11" s="226"/>
      <c r="AU11" s="226"/>
      <c r="AV11" s="226"/>
      <c r="AW11" s="348"/>
      <c r="AX11" s="436"/>
      <c r="AY11" s="244"/>
      <c r="AZ11" s="244"/>
      <c r="BA11" s="244"/>
      <c r="BB11" s="244"/>
      <c r="BC11" s="244"/>
      <c r="BD11" s="244"/>
      <c r="BE11" s="244"/>
      <c r="BF11" s="244"/>
      <c r="BG11" s="244"/>
      <c r="BH11" s="244"/>
      <c r="BI11" s="244"/>
      <c r="BJ11" s="244"/>
      <c r="BK11" s="244"/>
      <c r="BL11" s="244"/>
      <c r="BM11" s="244"/>
      <c r="BN11" s="244"/>
      <c r="BO11" s="244"/>
      <c r="BP11" s="111"/>
      <c r="BQ11" s="35"/>
      <c r="BR11" s="35"/>
      <c r="BS11" s="35"/>
      <c r="BT11" s="35"/>
      <c r="BU11" s="35"/>
      <c r="BV11" s="35"/>
      <c r="BW11" s="35"/>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row>
    <row r="12" spans="1:116" s="41" customFormat="1" ht="16.25" customHeight="1" x14ac:dyDescent="0.35">
      <c r="A12" s="37" t="s">
        <v>108</v>
      </c>
      <c r="B12" s="144" t="str">
        <f t="array" ref="B12:U12">'Models Data'!C11:V11</f>
        <v>n/a</v>
      </c>
      <c r="C12" s="145" t="str">
        <v>n/a</v>
      </c>
      <c r="D12" s="145" t="str">
        <v>n/a</v>
      </c>
      <c r="E12" s="146" t="str">
        <v>n/a</v>
      </c>
      <c r="F12" s="147">
        <v>5982.5628881500534</v>
      </c>
      <c r="G12" s="148">
        <v>5950</v>
      </c>
      <c r="H12" s="147">
        <v>5833</v>
      </c>
      <c r="I12" s="147">
        <v>5746</v>
      </c>
      <c r="J12" s="149">
        <v>5704</v>
      </c>
      <c r="K12" s="148">
        <v>5548</v>
      </c>
      <c r="L12" s="253">
        <v>5476</v>
      </c>
      <c r="M12" s="212">
        <v>5440</v>
      </c>
      <c r="N12" s="212">
        <v>5364</v>
      </c>
      <c r="O12" s="212">
        <v>5260</v>
      </c>
      <c r="P12" s="213">
        <v>5119</v>
      </c>
      <c r="Q12" s="213">
        <v>5054</v>
      </c>
      <c r="R12" s="213">
        <v>4286</v>
      </c>
      <c r="S12" s="213">
        <v>4141</v>
      </c>
      <c r="T12" s="213">
        <v>4052</v>
      </c>
      <c r="U12" s="213">
        <v>3950</v>
      </c>
      <c r="V12" s="268">
        <f>ROUND('Models Data'!W11,0)</f>
        <v>3851</v>
      </c>
      <c r="W12" s="213">
        <f>ROUND('Models Data'!X11,0)</f>
        <v>3761</v>
      </c>
      <c r="X12" s="212">
        <f>ROUND('Models Data'!Y11,0)</f>
        <v>3664</v>
      </c>
      <c r="Y12" s="212">
        <f>ROUND('Models Data'!Z11,0)</f>
        <v>3586</v>
      </c>
      <c r="Z12" s="212">
        <f>ROUND('Models Data'!AA11,0)</f>
        <v>3477</v>
      </c>
      <c r="AA12" s="212">
        <f>ROUND('Models Data'!AB11,0)</f>
        <v>3391</v>
      </c>
      <c r="AB12" s="212">
        <f>ROUND('Models Data'!AC11,0)</f>
        <v>3306</v>
      </c>
      <c r="AC12" s="213">
        <f>ROUND('Models Data'!AD11,0)</f>
        <v>3222</v>
      </c>
      <c r="AD12" s="212">
        <f>ROUND('Models Data'!AE11,0)</f>
        <v>3144</v>
      </c>
      <c r="AE12" s="212">
        <f>ROUND('Models Data'!AF11,0)</f>
        <v>3065</v>
      </c>
      <c r="AF12" s="212">
        <f>ROUND('Models Data'!AG11,0)</f>
        <v>3005</v>
      </c>
      <c r="AG12" s="212">
        <f>ROUND('Models Data'!AH11,0)</f>
        <v>2969</v>
      </c>
      <c r="AH12" s="213">
        <f>ROUND('Models Data'!AI11,0)</f>
        <v>2905</v>
      </c>
      <c r="AI12" s="213">
        <f>ROUND('Models Data'!AJ11,0)</f>
        <v>2851</v>
      </c>
      <c r="AJ12" s="213">
        <f>ROUND('Models Data'!AK11,0)</f>
        <v>2783</v>
      </c>
      <c r="AK12" s="213">
        <f>ROUND('Models Data'!AL11,0)</f>
        <v>2741</v>
      </c>
      <c r="AL12" s="212">
        <f>ROUND('Models Data'!AM11,0)</f>
        <v>2695</v>
      </c>
      <c r="AM12" s="212">
        <f>ROUND('Models Data'!AN11,0)</f>
        <v>2649</v>
      </c>
      <c r="AN12" s="212">
        <f>ROUND('Models Data'!AO11,0)</f>
        <v>2623</v>
      </c>
      <c r="AO12" s="212">
        <f>ROUND('Models Data'!AP11,0)</f>
        <v>2621</v>
      </c>
      <c r="AP12" s="212">
        <f>ROUND('Models Data'!AQ11,0)</f>
        <v>2599</v>
      </c>
      <c r="AQ12" s="212">
        <f>ROUND('Models Data'!AR11,0)</f>
        <v>2578</v>
      </c>
      <c r="AR12" s="212">
        <f>ROUND('Models Data'!AS11,0)</f>
        <v>2540</v>
      </c>
      <c r="AS12" s="212">
        <f>ROUND('Models Data'!AT11,0)</f>
        <v>2477</v>
      </c>
      <c r="AT12" s="212">
        <f>ROUND('Models Data'!AU11,0)</f>
        <v>2468</v>
      </c>
      <c r="AU12" s="212">
        <f>ROUND('Models Data'!AV11,0)</f>
        <v>2439</v>
      </c>
      <c r="AV12" s="212">
        <f>ROUND('Models Data'!AW11,0)</f>
        <v>2393</v>
      </c>
      <c r="AW12" s="335">
        <f>ROUND('Models Data'!AX11,0)</f>
        <v>2394</v>
      </c>
      <c r="AX12" s="282">
        <f>ROUND('Models Data'!AY11,-2)</f>
        <v>2400</v>
      </c>
      <c r="AY12" s="38">
        <f>ROUND('Models Data'!AZ11,-2)</f>
        <v>2300</v>
      </c>
      <c r="AZ12" s="38">
        <f>ROUND('Models Data'!BA11,-2)</f>
        <v>2300</v>
      </c>
      <c r="BA12" s="38">
        <f>ROUND('Models Data'!BB11,-2)</f>
        <v>2300</v>
      </c>
      <c r="BB12" s="38">
        <f>ROUND('Models Data'!BC11,-2)</f>
        <v>2200</v>
      </c>
      <c r="BC12" s="38">
        <f>ROUND('Models Data'!BD11,-2)</f>
        <v>2200</v>
      </c>
      <c r="BD12" s="38">
        <f>ROUND('Models Data'!BE11,-2)</f>
        <v>2200</v>
      </c>
      <c r="BE12" s="38">
        <f>ROUND('Models Data'!BF11,-2)</f>
        <v>2200</v>
      </c>
      <c r="BF12" s="38">
        <f>ROUND('Models Data'!BG11,-2)</f>
        <v>2100</v>
      </c>
      <c r="BG12" s="38">
        <f>ROUND('Models Data'!BH11,-2)</f>
        <v>2100</v>
      </c>
      <c r="BH12" s="38">
        <f>ROUND('Models Data'!BI11,-2)</f>
        <v>2100</v>
      </c>
      <c r="BI12" s="38">
        <f>ROUND('Models Data'!BJ11,-2)</f>
        <v>2000</v>
      </c>
      <c r="BJ12" s="38">
        <f>ROUND('Models Data'!BK11,-2)</f>
        <v>2000</v>
      </c>
      <c r="BK12" s="38">
        <f>ROUND('Models Data'!BL11,-2)</f>
        <v>2000</v>
      </c>
      <c r="BL12" s="38">
        <f>ROUND('Models Data'!BM11,-2)</f>
        <v>1900</v>
      </c>
      <c r="BM12" s="38">
        <f>ROUND('Models Data'!BN11,-2)</f>
        <v>1900</v>
      </c>
      <c r="BN12" s="38">
        <f>ROUND('Models Data'!BO11,-2)</f>
        <v>1900</v>
      </c>
      <c r="BO12" s="38">
        <f>ROUND('Models Data'!BP11,-2)</f>
        <v>1800</v>
      </c>
      <c r="BP12" s="375">
        <f>ROUND('Models Data'!BQ11,-2)</f>
        <v>1800</v>
      </c>
      <c r="BQ12" s="40"/>
      <c r="BR12" s="40"/>
      <c r="BS12" s="40"/>
      <c r="BT12" s="40"/>
      <c r="BU12" s="40"/>
      <c r="BV12" s="40"/>
      <c r="BW12" s="40"/>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row>
    <row r="13" spans="1:116" s="41" customFormat="1" ht="16.25" customHeight="1" x14ac:dyDescent="0.35">
      <c r="A13" s="37" t="s">
        <v>66</v>
      </c>
      <c r="B13" s="144" t="str">
        <f t="array" ref="B13:U13">'Models Data'!C32:V32</f>
        <v>n/a</v>
      </c>
      <c r="C13" s="145" t="str">
        <v>n/a</v>
      </c>
      <c r="D13" s="145" t="str">
        <v>n/a</v>
      </c>
      <c r="E13" s="146" t="str">
        <v>n/a</v>
      </c>
      <c r="F13" s="147">
        <v>67</v>
      </c>
      <c r="G13" s="148">
        <v>65</v>
      </c>
      <c r="H13" s="147">
        <v>64</v>
      </c>
      <c r="I13" s="147">
        <v>59</v>
      </c>
      <c r="J13" s="149">
        <v>60</v>
      </c>
      <c r="K13" s="148">
        <v>58</v>
      </c>
      <c r="L13" s="253">
        <v>57</v>
      </c>
      <c r="M13" s="212">
        <v>79</v>
      </c>
      <c r="N13" s="212">
        <v>92</v>
      </c>
      <c r="O13" s="212">
        <v>88</v>
      </c>
      <c r="P13" s="213">
        <v>87</v>
      </c>
      <c r="Q13" s="213">
        <v>89</v>
      </c>
      <c r="R13" s="213">
        <v>83</v>
      </c>
      <c r="S13" s="213">
        <v>80</v>
      </c>
      <c r="T13" s="213">
        <v>74</v>
      </c>
      <c r="U13" s="213">
        <v>67</v>
      </c>
      <c r="V13" s="268">
        <f>ROUND('Models Data'!W32,0)</f>
        <v>64</v>
      </c>
      <c r="W13" s="213">
        <f>ROUND('Models Data'!X32,0)</f>
        <v>63</v>
      </c>
      <c r="X13" s="212">
        <f>ROUND('Models Data'!Y32,0)</f>
        <v>58</v>
      </c>
      <c r="Y13" s="212">
        <f>ROUND('Models Data'!Z32,0)</f>
        <v>56</v>
      </c>
      <c r="Z13" s="212">
        <f>ROUND('Models Data'!AA32,0)</f>
        <v>56</v>
      </c>
      <c r="AA13" s="212">
        <f>ROUND('Models Data'!AB32,0)</f>
        <v>55</v>
      </c>
      <c r="AB13" s="212">
        <f>ROUND('Models Data'!AC32,0)</f>
        <v>56</v>
      </c>
      <c r="AC13" s="213">
        <f>ROUND('Models Data'!AD32,0)</f>
        <v>57</v>
      </c>
      <c r="AD13" s="212">
        <f>ROUND('Models Data'!AE32,0)</f>
        <v>56</v>
      </c>
      <c r="AE13" s="212">
        <f>ROUND('Models Data'!AF32,0)</f>
        <v>55</v>
      </c>
      <c r="AF13" s="212">
        <f>ROUND('Models Data'!AG32,0)</f>
        <v>57</v>
      </c>
      <c r="AG13" s="212">
        <f>ROUND('Models Data'!AH32,0)</f>
        <v>59</v>
      </c>
      <c r="AH13" s="213">
        <f>ROUND('Models Data'!AI32,0)</f>
        <v>56</v>
      </c>
      <c r="AI13" s="213">
        <f>ROUND('Models Data'!AJ32,0)</f>
        <v>61</v>
      </c>
      <c r="AJ13" s="213">
        <f>ROUND('Models Data'!AK32,0)</f>
        <v>63</v>
      </c>
      <c r="AK13" s="213">
        <f>ROUND('Models Data'!AL32,0)</f>
        <v>66</v>
      </c>
      <c r="AL13" s="212">
        <f>ROUND('Models Data'!AM32,0)</f>
        <v>68</v>
      </c>
      <c r="AM13" s="212">
        <f>ROUND('Models Data'!AN32,0)</f>
        <v>64</v>
      </c>
      <c r="AN13" s="212">
        <f>ROUND('Models Data'!AO32,0)</f>
        <v>66</v>
      </c>
      <c r="AO13" s="212">
        <f>ROUND('Models Data'!AP32,0)</f>
        <v>67</v>
      </c>
      <c r="AP13" s="212">
        <f>ROUND('Models Data'!AQ32,0)</f>
        <v>65</v>
      </c>
      <c r="AQ13" s="212">
        <f>ROUND('Models Data'!AR32,0)</f>
        <v>71</v>
      </c>
      <c r="AR13" s="212">
        <f>ROUND('Models Data'!AS32,0)</f>
        <v>77</v>
      </c>
      <c r="AS13" s="212">
        <f>ROUND('Models Data'!AT32,0)</f>
        <v>76</v>
      </c>
      <c r="AT13" s="212">
        <f>ROUND('Models Data'!AU32,0)</f>
        <v>82</v>
      </c>
      <c r="AU13" s="212">
        <f>ROUND('Models Data'!AV32,0)</f>
        <v>85</v>
      </c>
      <c r="AV13" s="212">
        <f>ROUND('Models Data'!AW32,0)</f>
        <v>92</v>
      </c>
      <c r="AW13" s="335">
        <f>ROUND('Models Data'!AX32,0)</f>
        <v>91</v>
      </c>
      <c r="AX13" s="282">
        <f>ROUND('Models Data'!AY32,-2)</f>
        <v>100</v>
      </c>
      <c r="AY13" s="38">
        <f>ROUND('Models Data'!AZ32,-2)</f>
        <v>100</v>
      </c>
      <c r="AZ13" s="38">
        <f>ROUND('Models Data'!BA32,-2)</f>
        <v>100</v>
      </c>
      <c r="BA13" s="38">
        <f>ROUND('Models Data'!BB32,-2)</f>
        <v>100</v>
      </c>
      <c r="BB13" s="38">
        <f>ROUND('Models Data'!BC32,-2)</f>
        <v>100</v>
      </c>
      <c r="BC13" s="38">
        <f>ROUND('Models Data'!BD32,-2)</f>
        <v>100</v>
      </c>
      <c r="BD13" s="38">
        <f>ROUND('Models Data'!BE32,-2)</f>
        <v>100</v>
      </c>
      <c r="BE13" s="38">
        <f>ROUND('Models Data'!BF32,-2)</f>
        <v>100</v>
      </c>
      <c r="BF13" s="38">
        <f>ROUND('Models Data'!BG32,-2)</f>
        <v>100</v>
      </c>
      <c r="BG13" s="38">
        <f>ROUND('Models Data'!BH32,-2)</f>
        <v>100</v>
      </c>
      <c r="BH13" s="38">
        <f>ROUND('Models Data'!BI32,-2)</f>
        <v>100</v>
      </c>
      <c r="BI13" s="38">
        <f>ROUND('Models Data'!BJ32,-2)</f>
        <v>100</v>
      </c>
      <c r="BJ13" s="38">
        <f>ROUND('Models Data'!BK32,-2)</f>
        <v>100</v>
      </c>
      <c r="BK13" s="38">
        <f>ROUND('Models Data'!BL32,-2)</f>
        <v>100</v>
      </c>
      <c r="BL13" s="38">
        <f>ROUND('Models Data'!BM32,-2)</f>
        <v>100</v>
      </c>
      <c r="BM13" s="38">
        <f>ROUND('Models Data'!BN32,-2)</f>
        <v>100</v>
      </c>
      <c r="BN13" s="38">
        <f>ROUND('Models Data'!BO32,-2)</f>
        <v>100</v>
      </c>
      <c r="BO13" s="38">
        <f>ROUND('Models Data'!BP32,-2)</f>
        <v>100</v>
      </c>
      <c r="BP13" s="375">
        <f>ROUND('Models Data'!BQ32,-2)</f>
        <v>200</v>
      </c>
      <c r="BQ13" s="40"/>
      <c r="BR13" s="40"/>
      <c r="BS13" s="40"/>
      <c r="BT13" s="40"/>
      <c r="BU13" s="40"/>
      <c r="BV13" s="40"/>
      <c r="BW13" s="40"/>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row>
    <row r="14" spans="1:116" s="41" customFormat="1" ht="16.25" customHeight="1" x14ac:dyDescent="0.35">
      <c r="A14" s="42" t="s">
        <v>67</v>
      </c>
      <c r="B14" s="144" t="str">
        <f t="array" ref="B14:U14">'Models Data'!C53:V53</f>
        <v>n/a</v>
      </c>
      <c r="C14" s="145" t="str">
        <v>n/a</v>
      </c>
      <c r="D14" s="145" t="str">
        <v>n/a</v>
      </c>
      <c r="E14" s="146" t="str">
        <v>n/a</v>
      </c>
      <c r="F14" s="147">
        <v>6614.469114309295</v>
      </c>
      <c r="G14" s="148">
        <v>6483</v>
      </c>
      <c r="H14" s="147">
        <v>6293</v>
      </c>
      <c r="I14" s="147">
        <v>6082</v>
      </c>
      <c r="J14" s="149">
        <v>5877</v>
      </c>
      <c r="K14" s="148">
        <v>5653</v>
      </c>
      <c r="L14" s="253">
        <v>5469</v>
      </c>
      <c r="M14" s="212">
        <v>5302</v>
      </c>
      <c r="N14" s="212">
        <v>5104</v>
      </c>
      <c r="O14" s="212">
        <v>4923</v>
      </c>
      <c r="P14" s="213">
        <v>4727</v>
      </c>
      <c r="Q14" s="213">
        <v>4632</v>
      </c>
      <c r="R14" s="213">
        <v>4016</v>
      </c>
      <c r="S14" s="213">
        <v>3842</v>
      </c>
      <c r="T14" s="213">
        <v>3738</v>
      </c>
      <c r="U14" s="213">
        <v>3583</v>
      </c>
      <c r="V14" s="268">
        <f>ROUND('Models Data'!W53,0)</f>
        <v>3440</v>
      </c>
      <c r="W14" s="213">
        <f>ROUND('Models Data'!X53,0)</f>
        <v>3311</v>
      </c>
      <c r="X14" s="212">
        <f>ROUND('Models Data'!Y53,0)</f>
        <v>3179</v>
      </c>
      <c r="Y14" s="212">
        <f>ROUND('Models Data'!Z53,0)</f>
        <v>3059</v>
      </c>
      <c r="Z14" s="212">
        <f>ROUND('Models Data'!AA53,0)</f>
        <v>2916</v>
      </c>
      <c r="AA14" s="212">
        <f>ROUND('Models Data'!AB53,0)</f>
        <v>2788</v>
      </c>
      <c r="AB14" s="212">
        <f>ROUND('Models Data'!AC53,0)</f>
        <v>2666</v>
      </c>
      <c r="AC14" s="213">
        <f>ROUND('Models Data'!AD53,0)</f>
        <v>2541</v>
      </c>
      <c r="AD14" s="212">
        <f>ROUND('Models Data'!AE53,0)</f>
        <v>2444</v>
      </c>
      <c r="AE14" s="212">
        <f>ROUND('Models Data'!AF53,0)</f>
        <v>2331</v>
      </c>
      <c r="AF14" s="212">
        <f>ROUND('Models Data'!AG53,0)</f>
        <v>2226</v>
      </c>
      <c r="AG14" s="212">
        <f>ROUND('Models Data'!AH53,0)</f>
        <v>2142</v>
      </c>
      <c r="AH14" s="213">
        <f>ROUND('Models Data'!AI53,0)</f>
        <v>2045</v>
      </c>
      <c r="AI14" s="213">
        <f>ROUND('Models Data'!AJ53,0)</f>
        <v>1915</v>
      </c>
      <c r="AJ14" s="213">
        <f>ROUND('Models Data'!AK53,0)</f>
        <v>1830</v>
      </c>
      <c r="AK14" s="213">
        <f>ROUND('Models Data'!AL53,0)</f>
        <v>1771</v>
      </c>
      <c r="AL14" s="212">
        <f>ROUND('Models Data'!AM53,0)</f>
        <v>1708</v>
      </c>
      <c r="AM14" s="212">
        <f>ROUND('Models Data'!AN53,0)</f>
        <v>1644</v>
      </c>
      <c r="AN14" s="212">
        <f>ROUND('Models Data'!AO53,0)</f>
        <v>1590</v>
      </c>
      <c r="AO14" s="212">
        <f>ROUND('Models Data'!AP53,0)</f>
        <v>1535</v>
      </c>
      <c r="AP14" s="212">
        <f>ROUND('Models Data'!AQ53,0)</f>
        <v>1494</v>
      </c>
      <c r="AQ14" s="212">
        <f>ROUND('Models Data'!AR53,0)</f>
        <v>1433</v>
      </c>
      <c r="AR14" s="212">
        <f>ROUND('Models Data'!AS53,0)</f>
        <v>1379</v>
      </c>
      <c r="AS14" s="212">
        <f>ROUND('Models Data'!AT53,0)</f>
        <v>1330</v>
      </c>
      <c r="AT14" s="212">
        <f>ROUND('Models Data'!AU53,0)</f>
        <v>1303</v>
      </c>
      <c r="AU14" s="212">
        <f>ROUND('Models Data'!AV53,0)</f>
        <v>1261</v>
      </c>
      <c r="AV14" s="212">
        <f>ROUND('Models Data'!AW53,0)</f>
        <v>1216</v>
      </c>
      <c r="AW14" s="335">
        <f>ROUND('Models Data'!AX53,0)</f>
        <v>1178</v>
      </c>
      <c r="AX14" s="282">
        <f>ROUND('Models Data'!AY53,-2)</f>
        <v>1100</v>
      </c>
      <c r="AY14" s="38">
        <f>ROUND('Models Data'!AZ53,-2)</f>
        <v>1100</v>
      </c>
      <c r="AZ14" s="38">
        <f>ROUND('Models Data'!BA53,-2)</f>
        <v>1100</v>
      </c>
      <c r="BA14" s="38">
        <f>ROUND('Models Data'!BB53,-2)</f>
        <v>1000</v>
      </c>
      <c r="BB14" s="38">
        <f>ROUND('Models Data'!BC53,-2)</f>
        <v>1000</v>
      </c>
      <c r="BC14" s="38">
        <f>ROUND('Models Data'!BD53,-2)</f>
        <v>1000</v>
      </c>
      <c r="BD14" s="38">
        <f>ROUND('Models Data'!BE53,-2)</f>
        <v>900</v>
      </c>
      <c r="BE14" s="38">
        <f>ROUND('Models Data'!BF53,-2)</f>
        <v>900</v>
      </c>
      <c r="BF14" s="38">
        <f>ROUND('Models Data'!BG53,-2)</f>
        <v>900</v>
      </c>
      <c r="BG14" s="38">
        <f>ROUND('Models Data'!BH53,-2)</f>
        <v>800</v>
      </c>
      <c r="BH14" s="38">
        <f>ROUND('Models Data'!BI53,-2)</f>
        <v>800</v>
      </c>
      <c r="BI14" s="38">
        <f>ROUND('Models Data'!BJ53,-2)</f>
        <v>800</v>
      </c>
      <c r="BJ14" s="38">
        <f>ROUND('Models Data'!BK53,-2)</f>
        <v>700</v>
      </c>
      <c r="BK14" s="38">
        <f>ROUND('Models Data'!BL53,-2)</f>
        <v>700</v>
      </c>
      <c r="BL14" s="38">
        <f>ROUND('Models Data'!BM53,-2)</f>
        <v>700</v>
      </c>
      <c r="BM14" s="38">
        <f>ROUND('Models Data'!BN53,-2)</f>
        <v>600</v>
      </c>
      <c r="BN14" s="38">
        <f>ROUND('Models Data'!BO53,-2)</f>
        <v>600</v>
      </c>
      <c r="BO14" s="38">
        <f>ROUND('Models Data'!BP53,-2)</f>
        <v>600</v>
      </c>
      <c r="BP14" s="375">
        <f>ROUND('Models Data'!BQ53,-2)</f>
        <v>600</v>
      </c>
      <c r="BQ14" s="40"/>
      <c r="BR14" s="40"/>
      <c r="BS14" s="40"/>
      <c r="BT14" s="40"/>
      <c r="BU14" s="40"/>
      <c r="BV14" s="40"/>
      <c r="BW14" s="40"/>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row>
    <row r="15" spans="1:116" s="41" customFormat="1" ht="16.25" customHeight="1" x14ac:dyDescent="0.35">
      <c r="A15" s="43" t="s">
        <v>109</v>
      </c>
      <c r="B15" s="144" t="str">
        <f t="array" ref="B15:U15">'Models Data'!C74:V74</f>
        <v>n/a</v>
      </c>
      <c r="C15" s="145" t="str">
        <v>n/a</v>
      </c>
      <c r="D15" s="145" t="str">
        <v>n/a</v>
      </c>
      <c r="E15" s="146" t="str">
        <v>n/a</v>
      </c>
      <c r="F15" s="147">
        <v>3780.1735477428465</v>
      </c>
      <c r="G15" s="148">
        <v>3720</v>
      </c>
      <c r="H15" s="147">
        <v>3642</v>
      </c>
      <c r="I15" s="147">
        <v>3548</v>
      </c>
      <c r="J15" s="149">
        <v>3468</v>
      </c>
      <c r="K15" s="148">
        <v>3374</v>
      </c>
      <c r="L15" s="253">
        <v>3301</v>
      </c>
      <c r="M15" s="212">
        <v>3248</v>
      </c>
      <c r="N15" s="212">
        <v>3160</v>
      </c>
      <c r="O15" s="212">
        <v>3076</v>
      </c>
      <c r="P15" s="213">
        <v>2951</v>
      </c>
      <c r="Q15" s="213">
        <v>2919</v>
      </c>
      <c r="R15" s="213">
        <v>2726</v>
      </c>
      <c r="S15" s="213">
        <v>2629</v>
      </c>
      <c r="T15" s="213">
        <v>2573</v>
      </c>
      <c r="U15" s="213">
        <v>2482</v>
      </c>
      <c r="V15" s="268">
        <f>ROUND('Models Data'!W74,0)</f>
        <v>2410</v>
      </c>
      <c r="W15" s="213">
        <f>ROUND('Models Data'!X74,0)</f>
        <v>2337</v>
      </c>
      <c r="X15" s="212">
        <f>ROUND('Models Data'!Y74,0)</f>
        <v>2259</v>
      </c>
      <c r="Y15" s="212">
        <f>ROUND('Models Data'!Z74,0)</f>
        <v>2198</v>
      </c>
      <c r="Z15" s="212">
        <f>ROUND('Models Data'!AA74,0)</f>
        <v>2122</v>
      </c>
      <c r="AA15" s="212">
        <f>ROUND('Models Data'!AB74,0)</f>
        <v>2044</v>
      </c>
      <c r="AB15" s="212">
        <f>ROUND('Models Data'!AC74,0)</f>
        <v>1963</v>
      </c>
      <c r="AC15" s="213">
        <f>ROUND('Models Data'!AD74,0)</f>
        <v>1885</v>
      </c>
      <c r="AD15" s="212">
        <f>ROUND('Models Data'!AE74,0)</f>
        <v>1818</v>
      </c>
      <c r="AE15" s="212">
        <f>ROUND('Models Data'!AF74,0)</f>
        <v>1739</v>
      </c>
      <c r="AF15" s="212">
        <f>ROUND('Models Data'!AG74,0)</f>
        <v>1680</v>
      </c>
      <c r="AG15" s="212">
        <f>ROUND('Models Data'!AH74,0)</f>
        <v>1638</v>
      </c>
      <c r="AH15" s="213">
        <f>ROUND('Models Data'!AI74,0)</f>
        <v>1570</v>
      </c>
      <c r="AI15" s="213">
        <f>ROUND('Models Data'!AJ74,0)</f>
        <v>1481</v>
      </c>
      <c r="AJ15" s="213">
        <f>ROUND('Models Data'!AK74,0)</f>
        <v>1429</v>
      </c>
      <c r="AK15" s="213">
        <f>ROUND('Models Data'!AL74,0)</f>
        <v>1396</v>
      </c>
      <c r="AL15" s="212">
        <f>ROUND('Models Data'!AM74,0)</f>
        <v>1352</v>
      </c>
      <c r="AM15" s="212">
        <f>ROUND('Models Data'!AN74,0)</f>
        <v>1306</v>
      </c>
      <c r="AN15" s="212">
        <f>ROUND('Models Data'!AO74,0)</f>
        <v>1271</v>
      </c>
      <c r="AO15" s="212">
        <f>ROUND('Models Data'!AP74,0)</f>
        <v>1236</v>
      </c>
      <c r="AP15" s="212">
        <f>ROUND('Models Data'!AQ74,0)</f>
        <v>1206</v>
      </c>
      <c r="AQ15" s="212">
        <f>ROUND('Models Data'!AR74,0)</f>
        <v>1167</v>
      </c>
      <c r="AR15" s="212">
        <f>ROUND('Models Data'!AS74,0)</f>
        <v>1131</v>
      </c>
      <c r="AS15" s="212">
        <f>ROUND('Models Data'!AT74,0)</f>
        <v>1093</v>
      </c>
      <c r="AT15" s="212">
        <f>ROUND('Models Data'!AU74,0)</f>
        <v>1076</v>
      </c>
      <c r="AU15" s="212">
        <f>ROUND('Models Data'!AV74,0)</f>
        <v>1048</v>
      </c>
      <c r="AV15" s="212">
        <f>ROUND('Models Data'!AW74,0)</f>
        <v>1011</v>
      </c>
      <c r="AW15" s="335">
        <f>ROUND('Models Data'!AX74,0)</f>
        <v>978</v>
      </c>
      <c r="AX15" s="282">
        <f>ROUND('Models Data'!AY74,-2)</f>
        <v>900</v>
      </c>
      <c r="AY15" s="38">
        <f>ROUND('Models Data'!AZ74,-2)</f>
        <v>900</v>
      </c>
      <c r="AZ15" s="38">
        <f>ROUND('Models Data'!BA74,-2)</f>
        <v>900</v>
      </c>
      <c r="BA15" s="38">
        <f>ROUND('Models Data'!BB74,-2)</f>
        <v>900</v>
      </c>
      <c r="BB15" s="38">
        <f>ROUND('Models Data'!BC74,-2)</f>
        <v>800</v>
      </c>
      <c r="BC15" s="38">
        <f>ROUND('Models Data'!BD74,-2)</f>
        <v>800</v>
      </c>
      <c r="BD15" s="38">
        <f>ROUND('Models Data'!BE74,-2)</f>
        <v>800</v>
      </c>
      <c r="BE15" s="38">
        <f>ROUND('Models Data'!BF74,-2)</f>
        <v>700</v>
      </c>
      <c r="BF15" s="38">
        <f>ROUND('Models Data'!BG74,-2)</f>
        <v>700</v>
      </c>
      <c r="BG15" s="38">
        <f>ROUND('Models Data'!BH74,-2)</f>
        <v>700</v>
      </c>
      <c r="BH15" s="38">
        <f>ROUND('Models Data'!BI74,-2)</f>
        <v>600</v>
      </c>
      <c r="BI15" s="38">
        <f>ROUND('Models Data'!BJ74,-2)</f>
        <v>600</v>
      </c>
      <c r="BJ15" s="38">
        <f>ROUND('Models Data'!BK74,-2)</f>
        <v>600</v>
      </c>
      <c r="BK15" s="38">
        <f>ROUND('Models Data'!BL74,-2)</f>
        <v>600</v>
      </c>
      <c r="BL15" s="38">
        <f>ROUND('Models Data'!BM74,-2)</f>
        <v>500</v>
      </c>
      <c r="BM15" s="38">
        <f>ROUND('Models Data'!BN74,-2)</f>
        <v>500</v>
      </c>
      <c r="BN15" s="38">
        <f>ROUND('Models Data'!BO74,-2)</f>
        <v>500</v>
      </c>
      <c r="BO15" s="38">
        <f>ROUND('Models Data'!BP74,-2)</f>
        <v>400</v>
      </c>
      <c r="BP15" s="375">
        <f>ROUND('Models Data'!BQ74,-2)</f>
        <v>400</v>
      </c>
      <c r="BQ15" s="40"/>
      <c r="BR15" s="40"/>
      <c r="BS15" s="40"/>
      <c r="BT15" s="40"/>
      <c r="BU15" s="40"/>
      <c r="BV15" s="40"/>
      <c r="BW15" s="40"/>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row>
    <row r="16" spans="1:116" s="45" customFormat="1" ht="16.25" customHeight="1" x14ac:dyDescent="0.35">
      <c r="A16" s="44" t="s">
        <v>57</v>
      </c>
      <c r="B16" s="144" t="str">
        <f t="array" ref="B16:U16">'Models Data'!C95:V95</f>
        <v>n/a</v>
      </c>
      <c r="C16" s="145" t="str">
        <v>n/a</v>
      </c>
      <c r="D16" s="145" t="str">
        <v>n/a</v>
      </c>
      <c r="E16" s="146" t="str">
        <v>n/a</v>
      </c>
      <c r="F16" s="147">
        <v>683.3006060195687</v>
      </c>
      <c r="G16" s="148">
        <v>716</v>
      </c>
      <c r="H16" s="147">
        <v>691</v>
      </c>
      <c r="I16" s="147">
        <v>659</v>
      </c>
      <c r="J16" s="149">
        <v>681</v>
      </c>
      <c r="K16" s="148">
        <v>606</v>
      </c>
      <c r="L16" s="253">
        <v>607</v>
      </c>
      <c r="M16" s="212">
        <v>601</v>
      </c>
      <c r="N16" s="212">
        <v>580</v>
      </c>
      <c r="O16" s="212">
        <v>569</v>
      </c>
      <c r="P16" s="213">
        <v>581</v>
      </c>
      <c r="Q16" s="213">
        <v>524</v>
      </c>
      <c r="R16" s="213">
        <v>501</v>
      </c>
      <c r="S16" s="213">
        <v>487</v>
      </c>
      <c r="T16" s="213">
        <v>479</v>
      </c>
      <c r="U16" s="213">
        <v>490</v>
      </c>
      <c r="V16" s="268">
        <f>ROUND('Models Data'!W95,0)</f>
        <v>488</v>
      </c>
      <c r="W16" s="213">
        <f>ROUND('Models Data'!X95,0)</f>
        <v>485</v>
      </c>
      <c r="X16" s="212">
        <f>ROUND('Models Data'!Y95,0)</f>
        <v>482</v>
      </c>
      <c r="Y16" s="212">
        <f>ROUND('Models Data'!Z95,0)</f>
        <v>493</v>
      </c>
      <c r="Z16" s="212">
        <f>ROUND('Models Data'!AA95,0)</f>
        <v>490</v>
      </c>
      <c r="AA16" s="212">
        <f>ROUND('Models Data'!AB95,0)</f>
        <v>486</v>
      </c>
      <c r="AB16" s="212">
        <f>ROUND('Models Data'!AC95,0)</f>
        <v>477</v>
      </c>
      <c r="AC16" s="213">
        <f>ROUND('Models Data'!AD95,0)</f>
        <v>670</v>
      </c>
      <c r="AD16" s="212">
        <f>ROUND('Models Data'!AE95,0)</f>
        <v>1433</v>
      </c>
      <c r="AE16" s="212">
        <f>ROUND('Models Data'!AF95,0)</f>
        <v>1452</v>
      </c>
      <c r="AF16" s="212">
        <f>ROUND('Models Data'!AG95,0)</f>
        <v>1487</v>
      </c>
      <c r="AG16" s="212">
        <f>ROUND('Models Data'!AH95,0)</f>
        <v>1498</v>
      </c>
      <c r="AH16" s="213">
        <f>ROUND('Models Data'!AI95,0)</f>
        <v>1522</v>
      </c>
      <c r="AI16" s="213">
        <f>ROUND('Models Data'!AJ95,0)</f>
        <v>1536</v>
      </c>
      <c r="AJ16" s="213">
        <f>ROUND('Models Data'!AK95,0)</f>
        <v>1587</v>
      </c>
      <c r="AK16" s="213">
        <f>ROUND('Models Data'!AL95,0)</f>
        <v>1645</v>
      </c>
      <c r="AL16" s="212">
        <f>ROUND('Models Data'!AM95,0)</f>
        <v>1709</v>
      </c>
      <c r="AM16" s="212">
        <f>ROUND('Models Data'!AN95,0)</f>
        <v>1824</v>
      </c>
      <c r="AN16" s="212">
        <f>ROUND('Models Data'!AO95,0)</f>
        <v>2115</v>
      </c>
      <c r="AO16" s="212">
        <f>ROUND('Models Data'!AP95,0)</f>
        <v>2508</v>
      </c>
      <c r="AP16" s="212">
        <f>ROUND('Models Data'!AQ95,0)</f>
        <v>2924</v>
      </c>
      <c r="AQ16" s="212">
        <f>ROUND('Models Data'!AR95,0)</f>
        <v>3081</v>
      </c>
      <c r="AR16" s="212">
        <f>ROUND('Models Data'!AS95,0)</f>
        <v>3248</v>
      </c>
      <c r="AS16" s="212">
        <f>ROUND('Models Data'!AT95,0)</f>
        <v>3478</v>
      </c>
      <c r="AT16" s="212">
        <f>ROUND('Models Data'!AU95,0)</f>
        <v>3687</v>
      </c>
      <c r="AU16" s="212">
        <f>ROUND('Models Data'!AV95,0)</f>
        <v>3824</v>
      </c>
      <c r="AV16" s="212">
        <f>ROUND('Models Data'!AW95,0)</f>
        <v>3976</v>
      </c>
      <c r="AW16" s="335">
        <f>ROUND('Models Data'!AX95,0)</f>
        <v>4082</v>
      </c>
      <c r="AX16" s="282">
        <f>ROUND('Models Data'!AY95,-2)</f>
        <v>4200</v>
      </c>
      <c r="AY16" s="38">
        <f>ROUND('Models Data'!AZ95,-2)</f>
        <v>4400</v>
      </c>
      <c r="AZ16" s="38">
        <f>ROUND('Models Data'!BA95,-2)</f>
        <v>4500</v>
      </c>
      <c r="BA16" s="38">
        <f>ROUND('Models Data'!BB95,-2)</f>
        <v>4600</v>
      </c>
      <c r="BB16" s="38">
        <f>ROUND('Models Data'!BC95,-2)</f>
        <v>4800</v>
      </c>
      <c r="BC16" s="38">
        <f>ROUND('Models Data'!BD95,-2)</f>
        <v>4900</v>
      </c>
      <c r="BD16" s="38">
        <f>ROUND('Models Data'!BE95,-2)</f>
        <v>5000</v>
      </c>
      <c r="BE16" s="38">
        <f>ROUND('Models Data'!BF95,-2)</f>
        <v>5100</v>
      </c>
      <c r="BF16" s="38">
        <f>ROUND('Models Data'!BG95,-2)</f>
        <v>5200</v>
      </c>
      <c r="BG16" s="38">
        <f>ROUND('Models Data'!BH95,-2)</f>
        <v>5300</v>
      </c>
      <c r="BH16" s="38">
        <f>ROUND('Models Data'!BI95,-2)</f>
        <v>5400</v>
      </c>
      <c r="BI16" s="38">
        <f>ROUND('Models Data'!BJ95,-2)</f>
        <v>5500</v>
      </c>
      <c r="BJ16" s="38">
        <f>ROUND('Models Data'!BK95,-2)</f>
        <v>5600</v>
      </c>
      <c r="BK16" s="38">
        <f>ROUND('Models Data'!BL95,-2)</f>
        <v>5700</v>
      </c>
      <c r="BL16" s="38">
        <f>ROUND('Models Data'!BM95,-2)</f>
        <v>5800</v>
      </c>
      <c r="BM16" s="38">
        <f>ROUND('Models Data'!BN95,-2)</f>
        <v>5900</v>
      </c>
      <c r="BN16" s="38">
        <f>ROUND('Models Data'!BO95,-2)</f>
        <v>6000</v>
      </c>
      <c r="BO16" s="38">
        <f>ROUND('Models Data'!BP95,-2)</f>
        <v>6100</v>
      </c>
      <c r="BP16" s="375">
        <f>ROUND('Models Data'!BQ95,-2)</f>
        <v>6100</v>
      </c>
      <c r="BQ16" s="40"/>
      <c r="BR16" s="40"/>
      <c r="BS16" s="40"/>
      <c r="BT16" s="40"/>
      <c r="BU16" s="40"/>
      <c r="BV16" s="40"/>
      <c r="BW16" s="40"/>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row>
    <row r="17" spans="1:116"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Data'!AE116</f>
        <v>312</v>
      </c>
      <c r="AE17" s="212">
        <f>'Models Data'!AF116</f>
        <v>335</v>
      </c>
      <c r="AF17" s="212">
        <f>ROUND('Models Data'!AG116,0)</f>
        <v>364</v>
      </c>
      <c r="AG17" s="212">
        <f>ROUND('Models Data'!AH116,0)</f>
        <v>392</v>
      </c>
      <c r="AH17" s="213">
        <f>ROUND('Models Data'!AI116,0)</f>
        <v>421</v>
      </c>
      <c r="AI17" s="213">
        <f>ROUND('Models Data'!AJ116,0)</f>
        <v>459</v>
      </c>
      <c r="AJ17" s="213">
        <f>ROUND('Models Data'!AK116,0)</f>
        <v>492</v>
      </c>
      <c r="AK17" s="213">
        <f>ROUND('Models Data'!AL116,0)</f>
        <v>529</v>
      </c>
      <c r="AL17" s="212">
        <f>ROUND('Models Data'!AM116,0)</f>
        <v>588</v>
      </c>
      <c r="AM17" s="212">
        <f>ROUND('Models Data'!AN116,0)</f>
        <v>631</v>
      </c>
      <c r="AN17" s="212">
        <f>ROUND('Models Data'!AO116,0)</f>
        <v>718</v>
      </c>
      <c r="AO17" s="212">
        <f>ROUND('Models Data'!AP116,0)</f>
        <v>771</v>
      </c>
      <c r="AP17" s="212">
        <f>ROUND('Models Data'!AQ116,0)</f>
        <v>849</v>
      </c>
      <c r="AQ17" s="212">
        <f>ROUND('Models Data'!AR116,0)</f>
        <v>908</v>
      </c>
      <c r="AR17" s="212">
        <f>ROUND('Models Data'!AS116,0)</f>
        <v>952</v>
      </c>
      <c r="AS17" s="212">
        <f>ROUND('Models Data'!AT116,0)</f>
        <v>1006</v>
      </c>
      <c r="AT17" s="212">
        <f>ROUND('Models Data'!AU116,0)</f>
        <v>1062</v>
      </c>
      <c r="AU17" s="212">
        <f>ROUND('Models Data'!AV116,0)</f>
        <v>1122</v>
      </c>
      <c r="AV17" s="212">
        <f>ROUND('Models Data'!AW116,0)</f>
        <v>1198</v>
      </c>
      <c r="AW17" s="335">
        <f>ROUND('Models Data'!AX116,0)</f>
        <v>1291</v>
      </c>
      <c r="AX17" s="282">
        <f>ROUND('Models Data'!AY116,-2)</f>
        <v>1300</v>
      </c>
      <c r="AY17" s="38">
        <f>ROUND('Models Data'!AZ116,-2)</f>
        <v>1400</v>
      </c>
      <c r="AZ17" s="38">
        <f>ROUND('Models Data'!BA116,-2)</f>
        <v>1500</v>
      </c>
      <c r="BA17" s="38">
        <f>ROUND('Models Data'!BB116,-2)</f>
        <v>1600</v>
      </c>
      <c r="BB17" s="38">
        <f>ROUND('Models Data'!BC116,-2)</f>
        <v>1600</v>
      </c>
      <c r="BC17" s="38">
        <f>ROUND('Models Data'!BD116,-2)</f>
        <v>1700</v>
      </c>
      <c r="BD17" s="38">
        <f>ROUND('Models Data'!BE116,-2)</f>
        <v>1800</v>
      </c>
      <c r="BE17" s="38">
        <f>ROUND('Models Data'!BF116,-2)</f>
        <v>1800</v>
      </c>
      <c r="BF17" s="38">
        <f>ROUND('Models Data'!BG116,-2)</f>
        <v>1900</v>
      </c>
      <c r="BG17" s="38">
        <f>ROUND('Models Data'!BH116,-2)</f>
        <v>2000</v>
      </c>
      <c r="BH17" s="38">
        <f>ROUND('Models Data'!BI116,-2)</f>
        <v>2000</v>
      </c>
      <c r="BI17" s="38">
        <f>ROUND('Models Data'!BJ116,-2)</f>
        <v>2100</v>
      </c>
      <c r="BJ17" s="38">
        <f>ROUND('Models Data'!BK116,-2)</f>
        <v>2200</v>
      </c>
      <c r="BK17" s="38">
        <f>ROUND('Models Data'!BL116,-2)</f>
        <v>2200</v>
      </c>
      <c r="BL17" s="38">
        <f>ROUND('Models Data'!BM116,-2)</f>
        <v>2300</v>
      </c>
      <c r="BM17" s="38">
        <f>ROUND('Models Data'!BN116,-2)</f>
        <v>2400</v>
      </c>
      <c r="BN17" s="38">
        <f>ROUND('Models Data'!BO116,-2)</f>
        <v>2500</v>
      </c>
      <c r="BO17" s="38">
        <f>ROUND('Models Data'!BP116,-2)</f>
        <v>2500</v>
      </c>
      <c r="BP17" s="375">
        <f>ROUND('Models Data'!BQ116,-2)</f>
        <v>2600</v>
      </c>
      <c r="BQ17" s="40"/>
      <c r="BR17" s="40"/>
      <c r="BS17" s="40"/>
      <c r="BT17" s="40"/>
      <c r="BU17" s="40"/>
      <c r="BV17" s="40"/>
      <c r="BW17" s="40"/>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row>
    <row r="18" spans="1:116"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Data'!AE137</f>
        <v>1622</v>
      </c>
      <c r="AE18" s="212">
        <f>'Models Data'!AF137</f>
        <v>1627</v>
      </c>
      <c r="AF18" s="212">
        <f>ROUND('Models Data'!AG137,0)</f>
        <v>1638</v>
      </c>
      <c r="AG18" s="212">
        <f>ROUND('Models Data'!AH137,0)</f>
        <v>1653</v>
      </c>
      <c r="AH18" s="213">
        <f>ROUND('Models Data'!AI137,0)</f>
        <v>1671</v>
      </c>
      <c r="AI18" s="213">
        <f>ROUND('Models Data'!AJ137,0)</f>
        <v>1690</v>
      </c>
      <c r="AJ18" s="213">
        <f>ROUND('Models Data'!AK137,0)</f>
        <v>1696</v>
      </c>
      <c r="AK18" s="213">
        <f>ROUND('Models Data'!AL137,0)</f>
        <v>1704</v>
      </c>
      <c r="AL18" s="212">
        <f>ROUND('Models Data'!AM137,0)</f>
        <v>1711</v>
      </c>
      <c r="AM18" s="212">
        <f>ROUND('Models Data'!AN137,0)</f>
        <v>1732</v>
      </c>
      <c r="AN18" s="212">
        <f>ROUND('Models Data'!AO137,0)</f>
        <v>1771</v>
      </c>
      <c r="AO18" s="212">
        <f>ROUND('Models Data'!AP137,0)</f>
        <v>1799</v>
      </c>
      <c r="AP18" s="212">
        <f>ROUND('Models Data'!AQ137,0)</f>
        <v>1846</v>
      </c>
      <c r="AQ18" s="212">
        <f>ROUND('Models Data'!AR137,0)</f>
        <v>1878</v>
      </c>
      <c r="AR18" s="212">
        <f>ROUND('Models Data'!AS137,0)</f>
        <v>1906</v>
      </c>
      <c r="AS18" s="212">
        <f>ROUND('Models Data'!AT137,0)</f>
        <v>1922</v>
      </c>
      <c r="AT18" s="212">
        <f>ROUND('Models Data'!AU137,0)</f>
        <v>1973</v>
      </c>
      <c r="AU18" s="212">
        <f>ROUND('Models Data'!AV137,0)</f>
        <v>1993</v>
      </c>
      <c r="AV18" s="212">
        <f>ROUND('Models Data'!AW137,0)</f>
        <v>2009</v>
      </c>
      <c r="AW18" s="335">
        <f>ROUND('Models Data'!AX137,0)</f>
        <v>2044</v>
      </c>
      <c r="AX18" s="282">
        <f>ROUND('Models Data'!AY137,-2)</f>
        <v>2100</v>
      </c>
      <c r="AY18" s="38">
        <f>ROUND('Models Data'!AZ137,-2)</f>
        <v>2100</v>
      </c>
      <c r="AZ18" s="38">
        <f>ROUND('Models Data'!BA137,-2)</f>
        <v>2100</v>
      </c>
      <c r="BA18" s="38">
        <f>ROUND('Models Data'!BB137,-2)</f>
        <v>2100</v>
      </c>
      <c r="BB18" s="38">
        <f>ROUND('Models Data'!BC137,-2)</f>
        <v>2100</v>
      </c>
      <c r="BC18" s="38">
        <f>ROUND('Models Data'!BD137,-2)</f>
        <v>2200</v>
      </c>
      <c r="BD18" s="38">
        <f>ROUND('Models Data'!BE137,-2)</f>
        <v>2200</v>
      </c>
      <c r="BE18" s="38">
        <f>ROUND('Models Data'!BF137,-2)</f>
        <v>2200</v>
      </c>
      <c r="BF18" s="38">
        <f>ROUND('Models Data'!BG137,-2)</f>
        <v>2200</v>
      </c>
      <c r="BG18" s="38">
        <f>ROUND('Models Data'!BH137,-2)</f>
        <v>2200</v>
      </c>
      <c r="BH18" s="38">
        <f>ROUND('Models Data'!BI137,-2)</f>
        <v>2200</v>
      </c>
      <c r="BI18" s="38">
        <f>ROUND('Models Data'!BJ137,-2)</f>
        <v>2300</v>
      </c>
      <c r="BJ18" s="38">
        <f>ROUND('Models Data'!BK137,-2)</f>
        <v>2300</v>
      </c>
      <c r="BK18" s="38">
        <f>ROUND('Models Data'!BL137,-2)</f>
        <v>2300</v>
      </c>
      <c r="BL18" s="38">
        <f>ROUND('Models Data'!BM137,-2)</f>
        <v>2300</v>
      </c>
      <c r="BM18" s="38">
        <f>ROUND('Models Data'!BN137,-2)</f>
        <v>2300</v>
      </c>
      <c r="BN18" s="38">
        <f>ROUND('Models Data'!BO137,-2)</f>
        <v>2300</v>
      </c>
      <c r="BO18" s="38">
        <f>ROUND('Models Data'!BP137,-2)</f>
        <v>2300</v>
      </c>
      <c r="BP18" s="375">
        <f>ROUND('Models Data'!BQ137,-2)</f>
        <v>2300</v>
      </c>
      <c r="BQ18" s="40"/>
      <c r="BR18" s="40"/>
      <c r="BS18" s="40"/>
      <c r="BT18" s="40"/>
      <c r="BU18" s="40"/>
      <c r="BV18" s="40"/>
      <c r="BW18" s="40"/>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row>
    <row r="19" spans="1:116" s="46" customFormat="1" ht="16.25" customHeight="1" thickBot="1" x14ac:dyDescent="0.4">
      <c r="A19" s="1" t="s">
        <v>8</v>
      </c>
      <c r="B19" s="150" t="str">
        <f t="array" ref="B19:U19">'Models Data'!C158:V158</f>
        <v>n/a</v>
      </c>
      <c r="C19" s="151" t="str">
        <v>n/a</v>
      </c>
      <c r="D19" s="151" t="str">
        <v>n/a</v>
      </c>
      <c r="E19" s="151" t="str">
        <v>n/a</v>
      </c>
      <c r="F19" s="152">
        <v>9500.1590607360722</v>
      </c>
      <c r="G19" s="153">
        <v>9429</v>
      </c>
      <c r="H19" s="152">
        <v>9175</v>
      </c>
      <c r="I19" s="152">
        <v>8939</v>
      </c>
      <c r="J19" s="151">
        <v>8794</v>
      </c>
      <c r="K19" s="152">
        <v>8433</v>
      </c>
      <c r="L19" s="247">
        <v>8251</v>
      </c>
      <c r="M19" s="2">
        <v>8095</v>
      </c>
      <c r="N19" s="2">
        <v>7888</v>
      </c>
      <c r="O19" s="2">
        <v>7676</v>
      </c>
      <c r="P19" s="209">
        <v>7476</v>
      </c>
      <c r="Q19" s="209">
        <v>7291</v>
      </c>
      <c r="R19" s="209">
        <v>6077</v>
      </c>
      <c r="S19" s="215">
        <v>5841</v>
      </c>
      <c r="T19" s="214">
        <v>5696</v>
      </c>
      <c r="U19" s="209">
        <v>5541</v>
      </c>
      <c r="V19" s="269">
        <f>ROUND('Models Data'!W158,0)</f>
        <v>5369</v>
      </c>
      <c r="W19" s="214">
        <f>ROUND('Models Data'!X158,0)</f>
        <v>5220</v>
      </c>
      <c r="X19" s="2">
        <f>ROUND('Models Data'!Y158,0)</f>
        <v>5066</v>
      </c>
      <c r="Y19" s="2">
        <f>ROUND('Models Data'!Z158,0)</f>
        <v>4940</v>
      </c>
      <c r="Z19" s="2">
        <f>ROUND('Models Data'!AA158,0)</f>
        <v>4761</v>
      </c>
      <c r="AA19" s="2">
        <f>ROUND('Models Data'!AB158,0)</f>
        <v>4621</v>
      </c>
      <c r="AB19" s="2">
        <f>ROUND('Models Data'!AC158,0)</f>
        <v>4486</v>
      </c>
      <c r="AC19" s="209">
        <f>ROUND('Models Data'!AD158,0)</f>
        <v>4548</v>
      </c>
      <c r="AD19" s="2">
        <f>ROUND('Models Data'!AE158,0)</f>
        <v>5203</v>
      </c>
      <c r="AE19" s="2">
        <f>ROUND('Models Data'!AF158,0)</f>
        <v>5109</v>
      </c>
      <c r="AF19" s="2">
        <f>ROUND('Models Data'!AG158,0)</f>
        <v>5038</v>
      </c>
      <c r="AG19" s="2">
        <f>ROUND('Models Data'!AH158,0)</f>
        <v>4971</v>
      </c>
      <c r="AH19" s="209">
        <f>ROUND('Models Data'!AI158,0)</f>
        <v>4902</v>
      </c>
      <c r="AI19" s="209">
        <f>ROUND('Models Data'!AJ158,0)</f>
        <v>4821</v>
      </c>
      <c r="AJ19" s="209">
        <f>ROUND('Models Data'!AK158,0)</f>
        <v>4771</v>
      </c>
      <c r="AK19" s="209">
        <f>ROUND('Models Data'!AL158,0)</f>
        <v>4761</v>
      </c>
      <c r="AL19" s="2">
        <f>ROUND('Models Data'!AM158,0)</f>
        <v>4760</v>
      </c>
      <c r="AM19" s="2">
        <f>ROUND('Models Data'!AN158,0)</f>
        <v>4811</v>
      </c>
      <c r="AN19" s="2">
        <f>ROUND('Models Data'!AO158,0)</f>
        <v>5057</v>
      </c>
      <c r="AO19" s="2">
        <f>ROUND('Models Data'!AP158,0)</f>
        <v>5428</v>
      </c>
      <c r="AP19" s="2">
        <f>ROUND('Models Data'!AQ158,0)</f>
        <v>5811</v>
      </c>
      <c r="AQ19" s="2">
        <f>ROUND('Models Data'!AR158,0)</f>
        <v>5925</v>
      </c>
      <c r="AR19" s="2">
        <f>ROUND('Models Data'!AS158,0)</f>
        <v>6036</v>
      </c>
      <c r="AS19" s="2">
        <f>ROUND('Models Data'!AT158,0)</f>
        <v>6192</v>
      </c>
      <c r="AT19" s="2">
        <f>ROUND('Models Data'!AU158,0)</f>
        <v>6382</v>
      </c>
      <c r="AU19" s="2">
        <f>ROUND('Models Data'!AV158,0)</f>
        <v>6476</v>
      </c>
      <c r="AV19" s="2">
        <f>ROUND('Models Data'!AW158,0)</f>
        <v>6574</v>
      </c>
      <c r="AW19" s="349">
        <f>ROUND('Models Data'!AX158,0)</f>
        <v>6676</v>
      </c>
      <c r="AX19" s="247">
        <f>ROUND('Models Data'!AY158,-2)</f>
        <v>6800</v>
      </c>
      <c r="AY19" s="2">
        <f>ROUND('Models Data'!AZ158,-2)</f>
        <v>6900</v>
      </c>
      <c r="AZ19" s="2">
        <f>ROUND('Models Data'!BA158,-2)</f>
        <v>7000</v>
      </c>
      <c r="BA19" s="2">
        <f>ROUND('Models Data'!BB158,-2)</f>
        <v>7100</v>
      </c>
      <c r="BB19" s="2">
        <f>ROUND('Models Data'!BC158,-2)</f>
        <v>7200</v>
      </c>
      <c r="BC19" s="2">
        <f>ROUND('Models Data'!BD158,-2)</f>
        <v>7300</v>
      </c>
      <c r="BD19" s="2">
        <f>ROUND('Models Data'!BE158,-2)</f>
        <v>7300</v>
      </c>
      <c r="BE19" s="2">
        <f>ROUND('Models Data'!BF158,-2)</f>
        <v>7400</v>
      </c>
      <c r="BF19" s="2">
        <f>ROUND('Models Data'!BG158,-2)</f>
        <v>7500</v>
      </c>
      <c r="BG19" s="2">
        <f>ROUND('Models Data'!BH158,-2)</f>
        <v>7600</v>
      </c>
      <c r="BH19" s="2">
        <f>ROUND('Models Data'!BI158,-2)</f>
        <v>7600</v>
      </c>
      <c r="BI19" s="2">
        <f>ROUND('Models Data'!BJ158,-2)</f>
        <v>7700</v>
      </c>
      <c r="BJ19" s="2">
        <f>ROUND('Models Data'!BK158,-2)</f>
        <v>7800</v>
      </c>
      <c r="BK19" s="2">
        <f>ROUND('Models Data'!BL158,-2)</f>
        <v>7800</v>
      </c>
      <c r="BL19" s="2">
        <f>ROUND('Models Data'!BM158,-2)</f>
        <v>7900</v>
      </c>
      <c r="BM19" s="2">
        <f>ROUND('Models Data'!BN158,-2)</f>
        <v>7900</v>
      </c>
      <c r="BN19" s="2">
        <f>ROUND('Models Data'!BO158,-2)</f>
        <v>8000</v>
      </c>
      <c r="BO19" s="2">
        <f>ROUND('Models Data'!BP158,-2)</f>
        <v>8000</v>
      </c>
      <c r="BP19" s="342">
        <f>ROUND('Models Data'!BQ158,-2)</f>
        <v>8100</v>
      </c>
      <c r="BQ19" s="30"/>
      <c r="BR19" s="30"/>
      <c r="BS19" s="30"/>
      <c r="BT19" s="30"/>
      <c r="BU19" s="30"/>
      <c r="BV19" s="30"/>
      <c r="BW19" s="30"/>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row>
    <row r="20" spans="1:116"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45"/>
      <c r="AP20" s="245"/>
      <c r="AQ20" s="245"/>
      <c r="AR20" s="245"/>
      <c r="AS20" s="245"/>
      <c r="AT20" s="245"/>
      <c r="AU20" s="245"/>
      <c r="AV20" s="245"/>
      <c r="AW20" s="350"/>
      <c r="AX20" s="456"/>
      <c r="AY20" s="115"/>
      <c r="AZ20" s="115"/>
      <c r="BA20" s="115"/>
      <c r="BB20" s="115"/>
      <c r="BC20" s="115"/>
      <c r="BD20" s="115"/>
      <c r="BE20" s="115"/>
      <c r="BF20" s="115"/>
      <c r="BG20" s="115"/>
      <c r="BH20" s="115"/>
      <c r="BI20" s="115"/>
      <c r="BJ20" s="115"/>
      <c r="BK20" s="115"/>
      <c r="BL20" s="115"/>
      <c r="BM20" s="115"/>
      <c r="BN20" s="115"/>
      <c r="BO20" s="115"/>
      <c r="BP20" s="376"/>
      <c r="BQ20" s="30"/>
      <c r="BR20" s="30"/>
      <c r="BS20" s="30"/>
      <c r="BT20" s="30"/>
      <c r="BU20" s="30"/>
      <c r="BV20" s="30"/>
      <c r="BW20" s="30"/>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row>
    <row r="21" spans="1:116"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8"/>
      <c r="AP21" s="218"/>
      <c r="AQ21" s="218"/>
      <c r="AR21" s="218"/>
      <c r="AS21" s="218"/>
      <c r="AT21" s="218"/>
      <c r="AU21" s="218"/>
      <c r="AV21" s="218"/>
      <c r="AW21" s="351"/>
      <c r="AX21" s="256"/>
      <c r="AY21" s="48"/>
      <c r="AZ21" s="48"/>
      <c r="BA21" s="48"/>
      <c r="BB21" s="48"/>
      <c r="BC21" s="48"/>
      <c r="BD21" s="48"/>
      <c r="BE21" s="48"/>
      <c r="BF21" s="48"/>
      <c r="BG21" s="48"/>
      <c r="BH21" s="48"/>
      <c r="BI21" s="48"/>
      <c r="BJ21" s="48"/>
      <c r="BK21" s="48"/>
      <c r="BL21" s="48"/>
      <c r="BM21" s="48"/>
      <c r="BN21" s="48"/>
      <c r="BO21" s="48"/>
      <c r="BP21" s="377"/>
      <c r="BQ21" s="30"/>
      <c r="BR21" s="30"/>
      <c r="BS21" s="30"/>
      <c r="BT21" s="30"/>
      <c r="BU21" s="30"/>
      <c r="BV21" s="30"/>
      <c r="BW21" s="30"/>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row>
    <row r="22" spans="1:116" s="41" customFormat="1" ht="16.25" customHeight="1" x14ac:dyDescent="0.35">
      <c r="A22" s="37" t="s">
        <v>68</v>
      </c>
      <c r="B22" s="144" t="str">
        <f t="array" ref="B22:U22">'Models Data'!C179:V179</f>
        <v>n/a</v>
      </c>
      <c r="C22" s="145" t="str">
        <v>n/a</v>
      </c>
      <c r="D22" s="145" t="str">
        <v>n/a</v>
      </c>
      <c r="E22" s="146" t="str">
        <v>n/a</v>
      </c>
      <c r="F22" s="147">
        <v>5105.2872311352603</v>
      </c>
      <c r="G22" s="148">
        <v>5046</v>
      </c>
      <c r="H22" s="147">
        <v>4935</v>
      </c>
      <c r="I22" s="147">
        <v>4819</v>
      </c>
      <c r="J22" s="149">
        <v>4705</v>
      </c>
      <c r="K22" s="148">
        <v>4582</v>
      </c>
      <c r="L22" s="253">
        <v>4468</v>
      </c>
      <c r="M22" s="212">
        <v>4364</v>
      </c>
      <c r="N22" s="212">
        <v>4241</v>
      </c>
      <c r="O22" s="212">
        <v>4101</v>
      </c>
      <c r="P22" s="213">
        <v>3955</v>
      </c>
      <c r="Q22" s="213">
        <v>3912</v>
      </c>
      <c r="R22" s="213">
        <v>3371</v>
      </c>
      <c r="S22" s="213">
        <v>3250</v>
      </c>
      <c r="T22" s="213">
        <v>3176</v>
      </c>
      <c r="U22" s="213">
        <v>3082</v>
      </c>
      <c r="V22" s="268">
        <f>ROUND('Models Data'!W179,0)</f>
        <v>2987</v>
      </c>
      <c r="W22" s="213">
        <f>ROUND('Models Data'!X179,0)</f>
        <v>2907</v>
      </c>
      <c r="X22" s="212">
        <f>ROUND('Models Data'!Y179,0)</f>
        <v>2829</v>
      </c>
      <c r="Y22" s="212">
        <f>ROUND('Models Data'!Z179,0)</f>
        <v>2725</v>
      </c>
      <c r="Z22" s="212">
        <f>ROUND('Models Data'!AA179,0)</f>
        <v>2629</v>
      </c>
      <c r="AA22" s="212">
        <f>ROUND('Models Data'!AB179,0)</f>
        <v>2514</v>
      </c>
      <c r="AB22" s="212">
        <f>ROUND('Models Data'!AC179,0)</f>
        <v>2419</v>
      </c>
      <c r="AC22" s="213">
        <f>ROUND('Models Data'!AD179,0)</f>
        <v>2326</v>
      </c>
      <c r="AD22" s="212">
        <f>ROUND('Models Data'!AE179,0)</f>
        <v>2247</v>
      </c>
      <c r="AE22" s="212">
        <f>ROUND('Models Data'!AF179,0)</f>
        <v>2138</v>
      </c>
      <c r="AF22" s="212">
        <f>ROUND('Models Data'!AG179,0)</f>
        <v>2043</v>
      </c>
      <c r="AG22" s="212">
        <f>ROUND('Models Data'!AH179,0)</f>
        <v>1984</v>
      </c>
      <c r="AH22" s="213">
        <f>ROUND('Models Data'!AI179,0)</f>
        <v>1912</v>
      </c>
      <c r="AI22" s="213">
        <f>ROUND('Models Data'!AJ179,0)</f>
        <v>1788</v>
      </c>
      <c r="AJ22" s="213">
        <f>ROUND('Models Data'!AK179,0)</f>
        <v>1729</v>
      </c>
      <c r="AK22" s="213">
        <f>ROUND('Models Data'!AL179,0)</f>
        <v>1668</v>
      </c>
      <c r="AL22" s="212">
        <f>ROUND('Models Data'!AM179,0)</f>
        <v>1613</v>
      </c>
      <c r="AM22" s="212">
        <f>ROUND('Models Data'!AN179,0)</f>
        <v>1566</v>
      </c>
      <c r="AN22" s="212">
        <f>ROUND('Models Data'!AO179,0)</f>
        <v>1506</v>
      </c>
      <c r="AO22" s="212">
        <f>ROUND('Models Data'!AP179,0)</f>
        <v>1448</v>
      </c>
      <c r="AP22" s="212">
        <f>ROUND('Models Data'!AQ179,0)</f>
        <v>1414</v>
      </c>
      <c r="AQ22" s="212">
        <f>ROUND('Models Data'!AR179,0)</f>
        <v>1375</v>
      </c>
      <c r="AR22" s="212">
        <f>ROUND('Models Data'!AS179,0)</f>
        <v>1317</v>
      </c>
      <c r="AS22" s="212">
        <f>ROUND('Models Data'!AT179,0)</f>
        <v>1274</v>
      </c>
      <c r="AT22" s="212">
        <f>ROUND('Models Data'!AU179,0)</f>
        <v>1229</v>
      </c>
      <c r="AU22" s="212">
        <f>ROUND('Models Data'!AV179,0)</f>
        <v>1180</v>
      </c>
      <c r="AV22" s="212">
        <f>ROUND('Models Data'!AW179,0)</f>
        <v>1140</v>
      </c>
      <c r="AW22" s="335">
        <f>ROUND('Models Data'!AX179,0)</f>
        <v>1100</v>
      </c>
      <c r="AX22" s="282">
        <f>ROUND('Models Data'!AY179,-2)</f>
        <v>1100</v>
      </c>
      <c r="AY22" s="38">
        <f>ROUND('Models Data'!AZ179,-2)</f>
        <v>1000</v>
      </c>
      <c r="AZ22" s="38">
        <f>ROUND('Models Data'!BA179,-2)</f>
        <v>1000</v>
      </c>
      <c r="BA22" s="38">
        <f>ROUND('Models Data'!BB179,-2)</f>
        <v>900</v>
      </c>
      <c r="BB22" s="38">
        <f>ROUND('Models Data'!BC179,-2)</f>
        <v>900</v>
      </c>
      <c r="BC22" s="38">
        <f>ROUND('Models Data'!BD179,-2)</f>
        <v>900</v>
      </c>
      <c r="BD22" s="38">
        <f>ROUND('Models Data'!BE179,-2)</f>
        <v>800</v>
      </c>
      <c r="BE22" s="38">
        <f>ROUND('Models Data'!BF179,-2)</f>
        <v>800</v>
      </c>
      <c r="BF22" s="38">
        <f>ROUND('Models Data'!BG179,-2)</f>
        <v>800</v>
      </c>
      <c r="BG22" s="38">
        <f>ROUND('Models Data'!BH179,-2)</f>
        <v>800</v>
      </c>
      <c r="BH22" s="38">
        <f>ROUND('Models Data'!BI179,-2)</f>
        <v>700</v>
      </c>
      <c r="BI22" s="38">
        <f>ROUND('Models Data'!BJ179,-2)</f>
        <v>700</v>
      </c>
      <c r="BJ22" s="38">
        <f>ROUND('Models Data'!BK179,-2)</f>
        <v>700</v>
      </c>
      <c r="BK22" s="38">
        <f>ROUND('Models Data'!BL179,-2)</f>
        <v>700</v>
      </c>
      <c r="BL22" s="38">
        <f>ROUND('Models Data'!BM179,-2)</f>
        <v>600</v>
      </c>
      <c r="BM22" s="38">
        <f>ROUND('Models Data'!BN179,-2)</f>
        <v>600</v>
      </c>
      <c r="BN22" s="38">
        <f>ROUND('Models Data'!BO179,-2)</f>
        <v>600</v>
      </c>
      <c r="BO22" s="38">
        <f>ROUND('Models Data'!BP179,-2)</f>
        <v>600</v>
      </c>
      <c r="BP22" s="375">
        <f>ROUND('Models Data'!BQ179,-2)</f>
        <v>500</v>
      </c>
      <c r="BQ22" s="40"/>
      <c r="BR22" s="40"/>
      <c r="BS22" s="40"/>
      <c r="BT22" s="40"/>
      <c r="BU22" s="40"/>
      <c r="BV22" s="40"/>
      <c r="BW22" s="40"/>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row>
    <row r="23" spans="1:116" s="41" customFormat="1" ht="16.25" customHeight="1" x14ac:dyDescent="0.35">
      <c r="A23" s="37" t="s">
        <v>69</v>
      </c>
      <c r="B23" s="144" t="str">
        <f t="array" ref="B23:U23">'Models Data'!C200:V200</f>
        <v>n/a</v>
      </c>
      <c r="C23" s="145" t="str">
        <v>n/a</v>
      </c>
      <c r="D23" s="145" t="str">
        <v>n/a</v>
      </c>
      <c r="E23" s="146" t="str">
        <v>n/a</v>
      </c>
      <c r="F23" s="147">
        <v>4017.177658464097</v>
      </c>
      <c r="G23" s="148">
        <v>4051</v>
      </c>
      <c r="H23" s="147">
        <v>4031</v>
      </c>
      <c r="I23" s="147">
        <v>4036</v>
      </c>
      <c r="J23" s="149">
        <v>4064</v>
      </c>
      <c r="K23" s="148">
        <v>4064</v>
      </c>
      <c r="L23" s="253">
        <v>4028</v>
      </c>
      <c r="M23" s="212">
        <v>3996</v>
      </c>
      <c r="N23" s="212">
        <v>3956</v>
      </c>
      <c r="O23" s="212">
        <v>3928</v>
      </c>
      <c r="P23" s="213">
        <v>3869</v>
      </c>
      <c r="Q23" s="213">
        <v>3808</v>
      </c>
      <c r="R23" s="213">
        <v>3482</v>
      </c>
      <c r="S23" s="213">
        <v>3410</v>
      </c>
      <c r="T23" s="213">
        <v>3358</v>
      </c>
      <c r="U23" s="213">
        <v>3298</v>
      </c>
      <c r="V23" s="268">
        <f>ROUND('Models Data'!W200,0)</f>
        <v>3206</v>
      </c>
      <c r="W23" s="213">
        <f>ROUND('Models Data'!X200,0)</f>
        <v>3114</v>
      </c>
      <c r="X23" s="212">
        <f>ROUND('Models Data'!Y200,0)</f>
        <v>3034</v>
      </c>
      <c r="Y23" s="212">
        <f>ROUND('Models Data'!Z200,0)</f>
        <v>2939</v>
      </c>
      <c r="Z23" s="212">
        <f>ROUND('Models Data'!AA200,0)</f>
        <v>2838</v>
      </c>
      <c r="AA23" s="212">
        <f>ROUND('Models Data'!AB200,0)</f>
        <v>2753</v>
      </c>
      <c r="AB23" s="212">
        <f>ROUND('Models Data'!AC200,0)</f>
        <v>2648</v>
      </c>
      <c r="AC23" s="213">
        <f>ROUND('Models Data'!AD200,0)</f>
        <v>2561</v>
      </c>
      <c r="AD23" s="212">
        <f>ROUND('Models Data'!AE200,0)</f>
        <v>2462</v>
      </c>
      <c r="AE23" s="212">
        <f>ROUND('Models Data'!AF200,0)</f>
        <v>2394</v>
      </c>
      <c r="AF23" s="212">
        <f>ROUND('Models Data'!AG200,0)</f>
        <v>2314</v>
      </c>
      <c r="AG23" s="212">
        <f>ROUND('Models Data'!AH200,0)</f>
        <v>2198</v>
      </c>
      <c r="AH23" s="213">
        <f>ROUND('Models Data'!AI200,0)</f>
        <v>2107</v>
      </c>
      <c r="AI23" s="213">
        <f>ROUND('Models Data'!AJ200,0)</f>
        <v>2003</v>
      </c>
      <c r="AJ23" s="213">
        <f>ROUND('Models Data'!AK200,0)</f>
        <v>1913</v>
      </c>
      <c r="AK23" s="213">
        <f>ROUND('Models Data'!AL200,0)</f>
        <v>1795</v>
      </c>
      <c r="AL23" s="212">
        <f>ROUND('Models Data'!AM200,0)</f>
        <v>1725</v>
      </c>
      <c r="AM23" s="212">
        <f>ROUND('Models Data'!AN200,0)</f>
        <v>1642</v>
      </c>
      <c r="AN23" s="212">
        <f>ROUND('Models Data'!AO200,0)</f>
        <v>1540</v>
      </c>
      <c r="AO23" s="212">
        <f>ROUND('Models Data'!AP200,0)</f>
        <v>1472</v>
      </c>
      <c r="AP23" s="212">
        <f>ROUND('Models Data'!AQ200,0)</f>
        <v>1412</v>
      </c>
      <c r="AQ23" s="212">
        <f>ROUND('Models Data'!AR200,0)</f>
        <v>1351</v>
      </c>
      <c r="AR23" s="212">
        <f>ROUND('Models Data'!AS200,0)</f>
        <v>1290</v>
      </c>
      <c r="AS23" s="212">
        <f>ROUND('Models Data'!AT200,0)</f>
        <v>1227</v>
      </c>
      <c r="AT23" s="212">
        <f>ROUND('Models Data'!AU200,0)</f>
        <v>1174</v>
      </c>
      <c r="AU23" s="212">
        <f>ROUND('Models Data'!AV200,0)</f>
        <v>1105</v>
      </c>
      <c r="AV23" s="212">
        <f>ROUND('Models Data'!AW200,0)</f>
        <v>1068</v>
      </c>
      <c r="AW23" s="335">
        <f>ROUND('Models Data'!AX200,0)</f>
        <v>1036</v>
      </c>
      <c r="AX23" s="282">
        <f>ROUND('Models Data'!AY200,-2)</f>
        <v>1000</v>
      </c>
      <c r="AY23" s="38">
        <f>ROUND('Models Data'!AZ200,-2)</f>
        <v>900</v>
      </c>
      <c r="AZ23" s="38">
        <f>ROUND('Models Data'!BA200,-2)</f>
        <v>900</v>
      </c>
      <c r="BA23" s="38">
        <f>ROUND('Models Data'!BB200,-2)</f>
        <v>900</v>
      </c>
      <c r="BB23" s="38">
        <f>ROUND('Models Data'!BC200,-2)</f>
        <v>800</v>
      </c>
      <c r="BC23" s="38">
        <f>ROUND('Models Data'!BD200,-2)</f>
        <v>800</v>
      </c>
      <c r="BD23" s="38">
        <f>ROUND('Models Data'!BE200,-2)</f>
        <v>800</v>
      </c>
      <c r="BE23" s="38">
        <f>ROUND('Models Data'!BF200,-2)</f>
        <v>700</v>
      </c>
      <c r="BF23" s="38">
        <f>ROUND('Models Data'!BG200,-2)</f>
        <v>700</v>
      </c>
      <c r="BG23" s="38">
        <f>ROUND('Models Data'!BH200,-2)</f>
        <v>700</v>
      </c>
      <c r="BH23" s="38">
        <f>ROUND('Models Data'!BI200,-2)</f>
        <v>700</v>
      </c>
      <c r="BI23" s="38">
        <f>ROUND('Models Data'!BJ200,-2)</f>
        <v>700</v>
      </c>
      <c r="BJ23" s="38">
        <f>ROUND('Models Data'!BK200,-2)</f>
        <v>600</v>
      </c>
      <c r="BK23" s="38">
        <f>ROUND('Models Data'!BL200,-2)</f>
        <v>600</v>
      </c>
      <c r="BL23" s="38">
        <f>ROUND('Models Data'!BM200,-2)</f>
        <v>600</v>
      </c>
      <c r="BM23" s="38">
        <f>ROUND('Models Data'!BN200,-2)</f>
        <v>600</v>
      </c>
      <c r="BN23" s="38">
        <f>ROUND('Models Data'!BO200,-2)</f>
        <v>600</v>
      </c>
      <c r="BO23" s="38">
        <f>ROUND('Models Data'!BP200,-2)</f>
        <v>600</v>
      </c>
      <c r="BP23" s="375">
        <f>ROUND('Models Data'!BQ200,-2)</f>
        <v>600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row>
    <row r="24" spans="1:116" s="41" customFormat="1" ht="16.25" customHeight="1" x14ac:dyDescent="0.35">
      <c r="A24" s="37" t="s">
        <v>58</v>
      </c>
      <c r="B24" s="144" t="str">
        <f t="array" ref="B24:U24">'Models Data'!C221:V221</f>
        <v>n/a</v>
      </c>
      <c r="C24" s="145" t="str">
        <v>n/a</v>
      </c>
      <c r="D24" s="145" t="str">
        <v>n/a</v>
      </c>
      <c r="E24" s="146" t="str">
        <v>n/a</v>
      </c>
      <c r="F24" s="147">
        <v>15</v>
      </c>
      <c r="G24" s="148">
        <v>16</v>
      </c>
      <c r="H24" s="147">
        <v>15</v>
      </c>
      <c r="I24" s="147">
        <v>16</v>
      </c>
      <c r="J24" s="149">
        <v>17</v>
      </c>
      <c r="K24" s="148">
        <v>17</v>
      </c>
      <c r="L24" s="253">
        <v>12</v>
      </c>
      <c r="M24" s="212">
        <v>15</v>
      </c>
      <c r="N24" s="212">
        <v>15</v>
      </c>
      <c r="O24" s="212">
        <v>14</v>
      </c>
      <c r="P24" s="213">
        <v>11</v>
      </c>
      <c r="Q24" s="213">
        <v>11</v>
      </c>
      <c r="R24" s="213">
        <v>4</v>
      </c>
      <c r="S24" s="213">
        <v>3</v>
      </c>
      <c r="T24" s="213">
        <v>2</v>
      </c>
      <c r="U24" s="213">
        <v>2</v>
      </c>
      <c r="V24" s="268">
        <f>ROUND('Models Data'!W221,0)</f>
        <v>3</v>
      </c>
      <c r="W24" s="213">
        <f>ROUND('Models Data'!X221,0)</f>
        <v>2</v>
      </c>
      <c r="X24" s="212">
        <f>ROUND('Models Data'!Y221,0)</f>
        <v>1</v>
      </c>
      <c r="Y24" s="212">
        <f>ROUND('Models Data'!Z221,0)</f>
        <v>1</v>
      </c>
      <c r="Z24" s="212">
        <f>ROUND('Models Data'!AA221,0)</f>
        <v>1</v>
      </c>
      <c r="AA24" s="212">
        <f>ROUND('Models Data'!AB221,0)</f>
        <v>1</v>
      </c>
      <c r="AB24" s="212">
        <f>ROUND('Models Data'!AC221,0)</f>
        <v>0</v>
      </c>
      <c r="AC24" s="213">
        <f>ROUND('Models Data'!AD221,0)</f>
        <v>1</v>
      </c>
      <c r="AD24" s="212">
        <f>ROUND('Models Data'!AE221,0)</f>
        <v>3</v>
      </c>
      <c r="AE24" s="212">
        <f>ROUND('Models Data'!AF221,0)</f>
        <v>2</v>
      </c>
      <c r="AF24" s="212">
        <f>ROUND('Models Data'!AG221,0)</f>
        <v>3</v>
      </c>
      <c r="AG24" s="212">
        <f>ROUND('Models Data'!AH221,0)</f>
        <v>1</v>
      </c>
      <c r="AH24" s="213">
        <f>ROUND('Models Data'!AI221,0)</f>
        <v>2</v>
      </c>
      <c r="AI24" s="213">
        <f>ROUND('Models Data'!AJ221,0)</f>
        <v>2</v>
      </c>
      <c r="AJ24" s="213">
        <f>ROUND('Models Data'!AK221,0)</f>
        <v>6</v>
      </c>
      <c r="AK24" s="213">
        <f>ROUND('Models Data'!AL221,0)</f>
        <v>5</v>
      </c>
      <c r="AL24" s="212">
        <f>ROUND('Models Data'!AM221,0)</f>
        <v>5</v>
      </c>
      <c r="AM24" s="212">
        <f>ROUND('Models Data'!AN221,0)</f>
        <v>5</v>
      </c>
      <c r="AN24" s="212">
        <f>ROUND('Models Data'!AO221,0)</f>
        <v>5</v>
      </c>
      <c r="AO24" s="212">
        <f>ROUND('Models Data'!AP221,0)</f>
        <v>5</v>
      </c>
      <c r="AP24" s="212">
        <f>ROUND('Models Data'!AQ221,0)</f>
        <v>7</v>
      </c>
      <c r="AQ24" s="212">
        <f>ROUND('Models Data'!AR221,0)</f>
        <v>7</v>
      </c>
      <c r="AR24" s="212">
        <f>ROUND('Models Data'!AS221,0)</f>
        <v>3</v>
      </c>
      <c r="AS24" s="212">
        <f>ROUND('Models Data'!AT221,0)</f>
        <v>5</v>
      </c>
      <c r="AT24" s="212">
        <f>ROUND('Models Data'!AU221,0)</f>
        <v>5</v>
      </c>
      <c r="AU24" s="212">
        <f>ROUND('Models Data'!AV221,0)</f>
        <v>5</v>
      </c>
      <c r="AV24" s="212">
        <f>ROUND('Models Data'!AW221,0)</f>
        <v>7</v>
      </c>
      <c r="AW24" s="335">
        <f>ROUND('Models Data'!AX221,0)</f>
        <v>5</v>
      </c>
      <c r="AX24" s="282">
        <f>ROUND('Models Data'!AY221,-1)</f>
        <v>0</v>
      </c>
      <c r="AY24" s="38">
        <f>ROUND('Models Data'!AZ221,-1)</f>
        <v>0</v>
      </c>
      <c r="AZ24" s="38">
        <f>ROUND('Models Data'!BA221,-1)</f>
        <v>0</v>
      </c>
      <c r="BA24" s="38">
        <f>ROUND('Models Data'!BB221,-1)</f>
        <v>0</v>
      </c>
      <c r="BB24" s="38">
        <f>ROUND('Models Data'!BC221,-1)</f>
        <v>0</v>
      </c>
      <c r="BC24" s="38">
        <f>ROUND('Models Data'!BD221,-1)</f>
        <v>0</v>
      </c>
      <c r="BD24" s="38">
        <f>ROUND('Models Data'!BE221,-1)</f>
        <v>0</v>
      </c>
      <c r="BE24" s="38">
        <f>ROUND('Models Data'!BF221,-1)</f>
        <v>0</v>
      </c>
      <c r="BF24" s="38">
        <f>ROUND('Models Data'!BG221,-1)</f>
        <v>0</v>
      </c>
      <c r="BG24" s="38">
        <f>ROUND('Models Data'!BH221,-1)</f>
        <v>0</v>
      </c>
      <c r="BH24" s="38">
        <f>ROUND('Models Data'!BI221,-1)</f>
        <v>0</v>
      </c>
      <c r="BI24" s="38">
        <f>ROUND('Models Data'!BJ221,-1)</f>
        <v>0</v>
      </c>
      <c r="BJ24" s="38">
        <f>ROUND('Models Data'!BK221,-1)</f>
        <v>0</v>
      </c>
      <c r="BK24" s="38">
        <f>ROUND('Models Data'!BL221,-1)</f>
        <v>0</v>
      </c>
      <c r="BL24" s="38">
        <f>ROUND('Models Data'!BM221,-1)</f>
        <v>0</v>
      </c>
      <c r="BM24" s="38">
        <f>ROUND('Models Data'!BN221,-1)</f>
        <v>0</v>
      </c>
      <c r="BN24" s="38">
        <f>ROUND('Models Data'!BO221,-1)</f>
        <v>0</v>
      </c>
      <c r="BO24" s="38">
        <f>ROUND('Models Data'!BP221,-1)</f>
        <v>0</v>
      </c>
      <c r="BP24" s="375">
        <f>ROUND('Models Data'!BQ221,-1)</f>
        <v>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row>
    <row r="25" spans="1:116" s="50" customFormat="1" ht="16.25" hidden="1" customHeight="1" x14ac:dyDescent="0.35">
      <c r="A25" s="37" t="s">
        <v>42</v>
      </c>
      <c r="B25" s="144" t="str">
        <f t="array" ref="B25:U25">'Models Data'!C242:V242</f>
        <v>n/a</v>
      </c>
      <c r="C25" s="145" t="str">
        <v>n/a</v>
      </c>
      <c r="D25" s="145" t="str">
        <v>n/a</v>
      </c>
      <c r="E25" s="146" t="str">
        <v>n/a</v>
      </c>
      <c r="F25" s="147">
        <v>10</v>
      </c>
      <c r="G25" s="148">
        <v>9</v>
      </c>
      <c r="H25" s="147">
        <v>5</v>
      </c>
      <c r="I25" s="147">
        <v>4</v>
      </c>
      <c r="J25" s="149">
        <v>5</v>
      </c>
      <c r="K25" s="148">
        <v>5</v>
      </c>
      <c r="L25" s="253">
        <v>4</v>
      </c>
      <c r="M25" s="212">
        <v>4</v>
      </c>
      <c r="N25" s="212">
        <v>3</v>
      </c>
      <c r="O25" s="212">
        <v>3</v>
      </c>
      <c r="P25" s="213">
        <v>3</v>
      </c>
      <c r="Q25" s="213">
        <v>2</v>
      </c>
      <c r="R25" s="213">
        <v>0</v>
      </c>
      <c r="S25" s="213">
        <v>0</v>
      </c>
      <c r="T25" s="213">
        <v>0</v>
      </c>
      <c r="U25" s="213">
        <v>0</v>
      </c>
      <c r="V25" s="268">
        <f>ROUND('Models Data'!W242,0)</f>
        <v>0</v>
      </c>
      <c r="W25" s="213">
        <f>ROUND('Models Data'!X242,0)</f>
        <v>0</v>
      </c>
      <c r="X25" s="212">
        <f>ROUND('Models Data'!Y242,0)</f>
        <v>0</v>
      </c>
      <c r="Y25" s="212">
        <f>ROUND('Models Data'!Z242,0)</f>
        <v>0</v>
      </c>
      <c r="Z25" s="212">
        <f>ROUND('Models Data'!AA242,0)</f>
        <v>0</v>
      </c>
      <c r="AA25" s="212">
        <f>ROUND('Models Data'!AB242,0)</f>
        <v>0</v>
      </c>
      <c r="AB25" s="212">
        <f>ROUND('Models Data'!AC242,0)</f>
        <v>0</v>
      </c>
      <c r="AC25" s="213">
        <f>ROUND('Models Data'!AD242,0)</f>
        <v>0</v>
      </c>
      <c r="AD25" s="212">
        <f>ROUND('Models Data'!AE242,0)</f>
        <v>0</v>
      </c>
      <c r="AE25" s="212">
        <f>ROUND('Models Data'!AF242,0)</f>
        <v>0</v>
      </c>
      <c r="AF25" s="212">
        <f>ROUND('Models Data'!AG242,0)</f>
        <v>0</v>
      </c>
      <c r="AG25" s="212">
        <f>ROUND('Models Data'!AH242,0)</f>
        <v>0</v>
      </c>
      <c r="AH25" s="213">
        <f>ROUND('Models Data'!AI242,0)</f>
        <v>0</v>
      </c>
      <c r="AI25" s="213">
        <f>ROUND('Models Data'!AJ242,0)</f>
        <v>0</v>
      </c>
      <c r="AJ25" s="213">
        <f>ROUND('Models Data'!AK242,0)</f>
        <v>0</v>
      </c>
      <c r="AK25" s="213">
        <f>ROUND('Models Data'!AL242,0)</f>
        <v>0</v>
      </c>
      <c r="AL25" s="212">
        <f>ROUND('Models Data'!AM242,0)</f>
        <v>0</v>
      </c>
      <c r="AM25" s="212">
        <f>ROUND('Models Data'!AN242,0)</f>
        <v>0</v>
      </c>
      <c r="AN25" s="212">
        <f>ROUND('Models Data'!AO242,0)</f>
        <v>0</v>
      </c>
      <c r="AO25" s="212">
        <f>ROUND('Models Data'!AP242,0)</f>
        <v>0</v>
      </c>
      <c r="AP25" s="212">
        <f>ROUND('Models Data'!AQ242,0)</f>
        <v>0</v>
      </c>
      <c r="AQ25" s="212">
        <f>ROUND('Models Data'!AR242,0)</f>
        <v>0</v>
      </c>
      <c r="AR25" s="212">
        <f>ROUND('Models Data'!AS242,0)</f>
        <v>0</v>
      </c>
      <c r="AS25" s="212">
        <f>ROUND('Models Data'!AT242,0)</f>
        <v>0</v>
      </c>
      <c r="AT25" s="212">
        <f>ROUND('Models Data'!AU242,0)</f>
        <v>0</v>
      </c>
      <c r="AU25" s="212">
        <f>ROUND('Models Data'!AV242,0)</f>
        <v>0</v>
      </c>
      <c r="AV25" s="212">
        <f>ROUND('Models Data'!AW242,0)</f>
        <v>0</v>
      </c>
      <c r="AW25" s="335">
        <f>ROUND('Models Data'!AX242,-2)</f>
        <v>0</v>
      </c>
      <c r="AX25" s="282">
        <f>ROUND('Models Data'!AY242,-2)</f>
        <v>0</v>
      </c>
      <c r="AY25" s="38">
        <f>ROUND('Models Data'!AZ242,-2)</f>
        <v>0</v>
      </c>
      <c r="AZ25" s="38">
        <f>ROUND('Models Data'!BA242,-2)</f>
        <v>0</v>
      </c>
      <c r="BA25" s="38">
        <f>ROUND('Models Data'!BB242,-2)</f>
        <v>0</v>
      </c>
      <c r="BB25" s="38">
        <f>ROUND('Models Data'!BC242,-2)</f>
        <v>0</v>
      </c>
      <c r="BC25" s="38">
        <f>ROUND('Models Data'!BD242,-2)</f>
        <v>0</v>
      </c>
      <c r="BD25" s="38">
        <f>ROUND('Models Data'!BE242,-2)</f>
        <v>0</v>
      </c>
      <c r="BE25" s="38">
        <f>ROUND('Models Data'!BF242,-2)</f>
        <v>0</v>
      </c>
      <c r="BF25" s="38">
        <f>ROUND('Models Data'!BG242,-2)</f>
        <v>0</v>
      </c>
      <c r="BG25" s="38">
        <f>ROUND('Models Data'!BH242,-2)</f>
        <v>0</v>
      </c>
      <c r="BH25" s="38">
        <f>ROUND('Models Data'!BI242,-2)</f>
        <v>0</v>
      </c>
      <c r="BI25" s="38">
        <f>ROUND('Models Data'!BJ242,-2)</f>
        <v>0</v>
      </c>
      <c r="BJ25" s="38">
        <f>ROUND('Models Data'!BK242,-2)</f>
        <v>0</v>
      </c>
      <c r="BK25" s="38">
        <f>ROUND('Models Data'!BL242,-2)</f>
        <v>0</v>
      </c>
      <c r="BL25" s="38">
        <f>ROUND('Models Data'!BM242,-2)</f>
        <v>0</v>
      </c>
      <c r="BM25" s="38">
        <f>ROUND('Models Data'!BN242,-2)</f>
        <v>0</v>
      </c>
      <c r="BN25" s="38">
        <f>ROUND('Models Data'!BO242,-2)</f>
        <v>0</v>
      </c>
      <c r="BO25" s="38">
        <f>ROUND('Models Data'!BP242,-2)</f>
        <v>0</v>
      </c>
      <c r="BP25" s="375">
        <f>ROUND('Models Data'!BQ242,-2)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row>
    <row r="26" spans="1:116" s="41" customFormat="1" ht="16.25" customHeight="1" x14ac:dyDescent="0.35">
      <c r="A26" s="37" t="s">
        <v>110</v>
      </c>
      <c r="B26" s="144" t="str">
        <f t="array" ref="B26:U26">'Models Data'!C263:V263</f>
        <v>n/a</v>
      </c>
      <c r="C26" s="145" t="str">
        <v>n/a</v>
      </c>
      <c r="D26" s="145" t="str">
        <v>n/a</v>
      </c>
      <c r="E26" s="146" t="str">
        <v>n/a</v>
      </c>
      <c r="F26" s="147">
        <v>32</v>
      </c>
      <c r="G26" s="148">
        <v>33</v>
      </c>
      <c r="H26" s="147">
        <v>32</v>
      </c>
      <c r="I26" s="147">
        <v>32</v>
      </c>
      <c r="J26" s="149">
        <v>31</v>
      </c>
      <c r="K26" s="148">
        <v>30</v>
      </c>
      <c r="L26" s="253">
        <v>30</v>
      </c>
      <c r="M26" s="212">
        <v>29</v>
      </c>
      <c r="N26" s="212">
        <v>27</v>
      </c>
      <c r="O26" s="212">
        <v>28</v>
      </c>
      <c r="P26" s="213">
        <v>26</v>
      </c>
      <c r="Q26" s="213">
        <v>25</v>
      </c>
      <c r="R26" s="213">
        <v>24</v>
      </c>
      <c r="S26" s="213">
        <v>24</v>
      </c>
      <c r="T26" s="213">
        <v>24</v>
      </c>
      <c r="U26" s="213">
        <v>24</v>
      </c>
      <c r="V26" s="268">
        <f>ROUND('Models Data'!W263,0)</f>
        <v>23</v>
      </c>
      <c r="W26" s="213">
        <f>ROUND('Models Data'!X263,0)</f>
        <v>23</v>
      </c>
      <c r="X26" s="212">
        <f>ROUND('Models Data'!Y263,0)</f>
        <v>23</v>
      </c>
      <c r="Y26" s="212">
        <f>ROUND('Models Data'!Z263,0)</f>
        <v>23</v>
      </c>
      <c r="Z26" s="212">
        <f>ROUND('Models Data'!AA263,0)</f>
        <v>22</v>
      </c>
      <c r="AA26" s="212">
        <f>ROUND('Models Data'!AB263,0)</f>
        <v>22</v>
      </c>
      <c r="AB26" s="212">
        <f>ROUND('Models Data'!AC263,0)</f>
        <v>22</v>
      </c>
      <c r="AC26" s="213">
        <f>ROUND('Models Data'!AD263,0)</f>
        <v>22</v>
      </c>
      <c r="AD26" s="212">
        <f>ROUND('Models Data'!AE263,0)</f>
        <v>22</v>
      </c>
      <c r="AE26" s="212">
        <f>ROUND('Models Data'!AF263,0)</f>
        <v>22</v>
      </c>
      <c r="AF26" s="212">
        <f>ROUND('Models Data'!AG263,0)</f>
        <v>20</v>
      </c>
      <c r="AG26" s="212">
        <f>ROUND('Models Data'!AH263,0)</f>
        <v>20</v>
      </c>
      <c r="AH26" s="213">
        <f>ROUND('Models Data'!AI263,0)</f>
        <v>20</v>
      </c>
      <c r="AI26" s="213">
        <f>ROUND('Models Data'!AJ263,0)</f>
        <v>20</v>
      </c>
      <c r="AJ26" s="213">
        <f>ROUND('Models Data'!AK263,0)</f>
        <v>20</v>
      </c>
      <c r="AK26" s="213">
        <f>ROUND('Models Data'!AL263,0)</f>
        <v>19</v>
      </c>
      <c r="AL26" s="212">
        <f>ROUND('Models Data'!AM263,0)</f>
        <v>17</v>
      </c>
      <c r="AM26" s="212">
        <f>ROUND('Models Data'!AN263,0)</f>
        <v>17</v>
      </c>
      <c r="AN26" s="212">
        <f>ROUND('Models Data'!AO263,0)</f>
        <v>16</v>
      </c>
      <c r="AO26" s="212">
        <f>ROUND('Models Data'!AP263,0)</f>
        <v>15</v>
      </c>
      <c r="AP26" s="212">
        <f>ROUND('Models Data'!AQ263,0)</f>
        <v>15</v>
      </c>
      <c r="AQ26" s="212">
        <f>ROUND('Models Data'!AR263,0)</f>
        <v>14</v>
      </c>
      <c r="AR26" s="212">
        <f>ROUND('Models Data'!AS263,0)</f>
        <v>14</v>
      </c>
      <c r="AS26" s="212">
        <f>ROUND('Models Data'!AT263,0)</f>
        <v>14</v>
      </c>
      <c r="AT26" s="212">
        <f>ROUND('Models Data'!AU263,0)</f>
        <v>14</v>
      </c>
      <c r="AU26" s="212">
        <f>ROUND('Models Data'!AV263,0)</f>
        <v>14</v>
      </c>
      <c r="AV26" s="212">
        <f>ROUND('Models Data'!AW263,0)</f>
        <v>14</v>
      </c>
      <c r="AW26" s="335">
        <f>ROUND('Models Data'!AX263,0)</f>
        <v>14</v>
      </c>
      <c r="AX26" s="282">
        <f>ROUND('Models Data'!AY263,-1)</f>
        <v>10</v>
      </c>
      <c r="AY26" s="38">
        <f>ROUND('Models Data'!AZ263,-1)</f>
        <v>10</v>
      </c>
      <c r="AZ26" s="38">
        <f>ROUND('Models Data'!BA263,-1)</f>
        <v>10</v>
      </c>
      <c r="BA26" s="38">
        <f>ROUND('Models Data'!BB263,-1)</f>
        <v>10</v>
      </c>
      <c r="BB26" s="38">
        <f>ROUND('Models Data'!BC263,-1)</f>
        <v>10</v>
      </c>
      <c r="BC26" s="38">
        <f>ROUND('Models Data'!BD263,-1)</f>
        <v>10</v>
      </c>
      <c r="BD26" s="38">
        <f>ROUND('Models Data'!BE263,-1)</f>
        <v>10</v>
      </c>
      <c r="BE26" s="38">
        <f>ROUND('Models Data'!BF263,-1)</f>
        <v>10</v>
      </c>
      <c r="BF26" s="38">
        <f>ROUND('Models Data'!BG263,-1)</f>
        <v>10</v>
      </c>
      <c r="BG26" s="38">
        <f>ROUND('Models Data'!BH263,-1)</f>
        <v>10</v>
      </c>
      <c r="BH26" s="38">
        <f>ROUND('Models Data'!BI263,-1)</f>
        <v>10</v>
      </c>
      <c r="BI26" s="38">
        <f>ROUND('Models Data'!BJ263,-1)</f>
        <v>10</v>
      </c>
      <c r="BJ26" s="38">
        <f>ROUND('Models Data'!BK263,-1)</f>
        <v>10</v>
      </c>
      <c r="BK26" s="38">
        <f>ROUND('Models Data'!BL263,-1)</f>
        <v>10</v>
      </c>
      <c r="BL26" s="38">
        <f>ROUND('Models Data'!BM263,-1)</f>
        <v>10</v>
      </c>
      <c r="BM26" s="38">
        <f>ROUND('Models Data'!BN263,-1)</f>
        <v>10</v>
      </c>
      <c r="BN26" s="38">
        <f>ROUND('Models Data'!BO263,-1)</f>
        <v>10</v>
      </c>
      <c r="BO26" s="38">
        <f>ROUND('Models Data'!BP263,-1)</f>
        <v>10</v>
      </c>
      <c r="BP26" s="375">
        <f>ROUND('Models Data'!BQ263,-1)</f>
        <v>10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row>
    <row r="27" spans="1:116" s="41" customFormat="1" ht="16.25" hidden="1" customHeight="1" x14ac:dyDescent="0.35">
      <c r="A27" s="51" t="s">
        <v>43</v>
      </c>
      <c r="B27" s="144" t="str">
        <f t="array" ref="B27:U27">'Models Data'!C284:V284</f>
        <v>n/a</v>
      </c>
      <c r="C27" s="145" t="str">
        <v>n/a</v>
      </c>
      <c r="D27" s="145" t="str">
        <v>n/a</v>
      </c>
      <c r="E27" s="146" t="str">
        <v>n/a</v>
      </c>
      <c r="F27" s="147">
        <v>2169.092270387544</v>
      </c>
      <c r="G27" s="148">
        <v>2075</v>
      </c>
      <c r="H27" s="147">
        <v>1998</v>
      </c>
      <c r="I27" s="147">
        <v>1909</v>
      </c>
      <c r="J27" s="149">
        <v>1830</v>
      </c>
      <c r="K27" s="148">
        <v>1732</v>
      </c>
      <c r="L27" s="253">
        <v>1669</v>
      </c>
      <c r="M27" s="212">
        <v>1597</v>
      </c>
      <c r="N27" s="212">
        <v>1528</v>
      </c>
      <c r="O27" s="212">
        <v>1459</v>
      </c>
      <c r="P27" s="213">
        <v>1377</v>
      </c>
      <c r="Q27" s="213">
        <v>1328</v>
      </c>
      <c r="R27" s="213">
        <v>1146</v>
      </c>
      <c r="S27" s="213">
        <v>1072</v>
      </c>
      <c r="T27" s="213">
        <v>1031</v>
      </c>
      <c r="U27" s="213">
        <v>0</v>
      </c>
      <c r="V27" s="268">
        <f>ROUND('Models Data'!W284,0)</f>
        <v>0</v>
      </c>
      <c r="W27" s="213">
        <f>ROUND('Models Data'!X284,0)</f>
        <v>0</v>
      </c>
      <c r="X27" s="212">
        <f>ROUND('Models Data'!Y284,0)</f>
        <v>0</v>
      </c>
      <c r="Y27" s="212">
        <f>ROUND('Models Data'!Z284,0)</f>
        <v>0</v>
      </c>
      <c r="Z27" s="212">
        <f>ROUND('Models Data'!AA284,0)</f>
        <v>0</v>
      </c>
      <c r="AA27" s="212">
        <f>ROUND('Models Data'!AB284,0)</f>
        <v>0</v>
      </c>
      <c r="AB27" s="212">
        <f>ROUND('Models Data'!AC284,0)</f>
        <v>0</v>
      </c>
      <c r="AC27" s="213">
        <f>ROUND('Models Data'!AD284,0)</f>
        <v>0</v>
      </c>
      <c r="AD27" s="212">
        <f>ROUND('Models Data'!AE284,0)</f>
        <v>0</v>
      </c>
      <c r="AE27" s="212">
        <f>ROUND('Models Data'!AF284,0)</f>
        <v>0</v>
      </c>
      <c r="AF27" s="212">
        <f>ROUND('Models Data'!AG284,0)</f>
        <v>0</v>
      </c>
      <c r="AG27" s="212">
        <f>ROUND('Models Data'!AH284,0)</f>
        <v>0</v>
      </c>
      <c r="AH27" s="213">
        <f>ROUND('Models Data'!AI284,0)</f>
        <v>0</v>
      </c>
      <c r="AI27" s="213">
        <f>ROUND('Models Data'!AJ284,0)</f>
        <v>0</v>
      </c>
      <c r="AJ27" s="213">
        <f>ROUND('Models Data'!AK284,0)</f>
        <v>0</v>
      </c>
      <c r="AK27" s="213">
        <f>ROUND('Models Data'!AL284,0)</f>
        <v>0</v>
      </c>
      <c r="AL27" s="212">
        <f>ROUND('Models Data'!AM284,0)</f>
        <v>0</v>
      </c>
      <c r="AM27" s="212">
        <f>ROUND('Models Data'!AN284,0)</f>
        <v>0</v>
      </c>
      <c r="AN27" s="212">
        <f>ROUND('Models Data'!AO284,0)</f>
        <v>0</v>
      </c>
      <c r="AO27" s="212">
        <f>ROUND('Models Data'!AP284,0)</f>
        <v>0</v>
      </c>
      <c r="AP27" s="212">
        <f>ROUND('Models Data'!AQ284,0)</f>
        <v>0</v>
      </c>
      <c r="AQ27" s="212">
        <f>ROUND('Models Data'!AR284,0)</f>
        <v>0</v>
      </c>
      <c r="AR27" s="212">
        <f>ROUND('Models Data'!AS284,0)</f>
        <v>0</v>
      </c>
      <c r="AS27" s="212">
        <f>ROUND('Models Data'!AT284,0)</f>
        <v>0</v>
      </c>
      <c r="AT27" s="212">
        <f>ROUND('Models Data'!AU284,0)</f>
        <v>0</v>
      </c>
      <c r="AU27" s="212">
        <f>ROUND('Models Data'!AV284,0)</f>
        <v>0</v>
      </c>
      <c r="AV27" s="212">
        <f>ROUND('Models Data'!AW284,0)</f>
        <v>0</v>
      </c>
      <c r="AW27" s="335">
        <f>ROUND('Models Data'!AX284,-1)</f>
        <v>0</v>
      </c>
      <c r="AX27" s="282">
        <f>ROUND('Models Data'!AY284,-1)</f>
        <v>0</v>
      </c>
      <c r="AY27" s="38">
        <f>ROUND('Models Data'!AZ284,-1)</f>
        <v>0</v>
      </c>
      <c r="AZ27" s="38">
        <f>ROUND('Models Data'!BA284,-1)</f>
        <v>0</v>
      </c>
      <c r="BA27" s="38">
        <f>ROUND('Models Data'!BB284,-1)</f>
        <v>0</v>
      </c>
      <c r="BB27" s="38">
        <f>ROUND('Models Data'!BC284,-1)</f>
        <v>0</v>
      </c>
      <c r="BC27" s="38">
        <f>ROUND('Models Data'!BD284,-1)</f>
        <v>0</v>
      </c>
      <c r="BD27" s="38">
        <f>ROUND('Models Data'!BE284,-1)</f>
        <v>0</v>
      </c>
      <c r="BE27" s="38">
        <f>ROUND('Models Data'!BF284,-1)</f>
        <v>0</v>
      </c>
      <c r="BF27" s="38">
        <f>ROUND('Models Data'!BG284,-1)</f>
        <v>0</v>
      </c>
      <c r="BG27" s="38">
        <f>ROUND('Models Data'!BH284,-1)</f>
        <v>0</v>
      </c>
      <c r="BH27" s="38">
        <f>ROUND('Models Data'!BI284,-1)</f>
        <v>0</v>
      </c>
      <c r="BI27" s="38">
        <f>ROUND('Models Data'!BJ284,-1)</f>
        <v>0</v>
      </c>
      <c r="BJ27" s="38">
        <f>ROUND('Models Data'!BK284,-1)</f>
        <v>0</v>
      </c>
      <c r="BK27" s="38">
        <f>ROUND('Models Data'!BL284,-1)</f>
        <v>0</v>
      </c>
      <c r="BL27" s="38">
        <f>ROUND('Models Data'!BM284,-1)</f>
        <v>0</v>
      </c>
      <c r="BM27" s="38">
        <f>ROUND('Models Data'!BN284,-1)</f>
        <v>0</v>
      </c>
      <c r="BN27" s="38">
        <f>ROUND('Models Data'!BO284,-1)</f>
        <v>0</v>
      </c>
      <c r="BO27" s="38">
        <f>ROUND('Models Data'!BP284,-1)</f>
        <v>0</v>
      </c>
      <c r="BP27" s="375">
        <f>ROUND('Models Data'!BQ284,-1)</f>
        <v>0</v>
      </c>
      <c r="BQ27" s="40"/>
      <c r="BR27" s="40"/>
      <c r="BS27" s="40"/>
      <c r="BT27" s="40"/>
      <c r="BU27" s="40"/>
      <c r="BV27" s="40"/>
      <c r="BW27" s="40"/>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row>
    <row r="28" spans="1:116" s="41" customFormat="1" ht="16.25" customHeight="1" x14ac:dyDescent="0.35">
      <c r="A28" s="51" t="s">
        <v>70</v>
      </c>
      <c r="B28" s="144" t="str">
        <f t="array" ref="B28:U28">'Models Data'!C305:V305</f>
        <v>n/a</v>
      </c>
      <c r="C28" s="145" t="str">
        <v>n/a</v>
      </c>
      <c r="D28" s="145" t="str">
        <v>n/a</v>
      </c>
      <c r="E28" s="146" t="str">
        <v>n/a</v>
      </c>
      <c r="F28" s="147">
        <v>39</v>
      </c>
      <c r="G28" s="148">
        <v>37</v>
      </c>
      <c r="H28" s="147">
        <v>37</v>
      </c>
      <c r="I28" s="147">
        <v>36</v>
      </c>
      <c r="J28" s="149">
        <v>38</v>
      </c>
      <c r="K28" s="148">
        <v>35</v>
      </c>
      <c r="L28" s="253">
        <v>34</v>
      </c>
      <c r="M28" s="212">
        <v>58</v>
      </c>
      <c r="N28" s="212">
        <v>61</v>
      </c>
      <c r="O28" s="212">
        <v>56</v>
      </c>
      <c r="P28" s="213">
        <v>57</v>
      </c>
      <c r="Q28" s="213">
        <v>56</v>
      </c>
      <c r="R28" s="213">
        <v>53</v>
      </c>
      <c r="S28" s="213">
        <v>50</v>
      </c>
      <c r="T28" s="213">
        <v>47</v>
      </c>
      <c r="U28" s="213">
        <v>45</v>
      </c>
      <c r="V28" s="268">
        <f>ROUND('Models Data'!W305,0)</f>
        <v>42</v>
      </c>
      <c r="W28" s="213">
        <f>ROUND('Models Data'!X305,0)</f>
        <v>44</v>
      </c>
      <c r="X28" s="212">
        <f>ROUND('Models Data'!Y305,0)</f>
        <v>42</v>
      </c>
      <c r="Y28" s="212">
        <f>ROUND('Models Data'!Z305,0)</f>
        <v>42</v>
      </c>
      <c r="Z28" s="212">
        <f>ROUND('Models Data'!AA305,0)</f>
        <v>43</v>
      </c>
      <c r="AA28" s="212">
        <f>ROUND('Models Data'!AB305,0)</f>
        <v>43</v>
      </c>
      <c r="AB28" s="212">
        <f>ROUND('Models Data'!AC305,0)</f>
        <v>41</v>
      </c>
      <c r="AC28" s="213">
        <f>ROUND('Models Data'!AD305,0)</f>
        <v>41</v>
      </c>
      <c r="AD28" s="212">
        <f>ROUND('Models Data'!AE305,0)</f>
        <v>40</v>
      </c>
      <c r="AE28" s="212">
        <f>ROUND('Models Data'!AF305,0)</f>
        <v>39</v>
      </c>
      <c r="AF28" s="212">
        <f>ROUND('Models Data'!AG305,0)</f>
        <v>42</v>
      </c>
      <c r="AG28" s="212">
        <f>ROUND('Models Data'!AH305,0)</f>
        <v>43</v>
      </c>
      <c r="AH28" s="213">
        <f>ROUND('Models Data'!AI305,0)</f>
        <v>41</v>
      </c>
      <c r="AI28" s="213">
        <f>ROUND('Models Data'!AJ305,0)</f>
        <v>37</v>
      </c>
      <c r="AJ28" s="213">
        <f>ROUND('Models Data'!AK305,0)</f>
        <v>33</v>
      </c>
      <c r="AK28" s="213">
        <f>ROUND('Models Data'!AL305,0)</f>
        <v>36</v>
      </c>
      <c r="AL28" s="212">
        <f>ROUND('Models Data'!AM305,0)</f>
        <v>37</v>
      </c>
      <c r="AM28" s="212">
        <f>ROUND('Models Data'!AN305,0)</f>
        <v>34</v>
      </c>
      <c r="AN28" s="212">
        <f>ROUND('Models Data'!AO305,0)</f>
        <v>34</v>
      </c>
      <c r="AO28" s="212">
        <f>ROUND('Models Data'!AP305,0)</f>
        <v>32</v>
      </c>
      <c r="AP28" s="212">
        <f>ROUND('Models Data'!AQ305,0)</f>
        <v>31</v>
      </c>
      <c r="AQ28" s="212">
        <f>ROUND('Models Data'!AR305,0)</f>
        <v>30</v>
      </c>
      <c r="AR28" s="212">
        <f>ROUND('Models Data'!AS305,0)</f>
        <v>35</v>
      </c>
      <c r="AS28" s="212">
        <f>ROUND('Models Data'!AT305,0)</f>
        <v>34</v>
      </c>
      <c r="AT28" s="212">
        <f>ROUND('Models Data'!AU305,0)</f>
        <v>34</v>
      </c>
      <c r="AU28" s="212">
        <f>ROUND('Models Data'!AV305,0)</f>
        <v>34</v>
      </c>
      <c r="AV28" s="212">
        <f>ROUND('Models Data'!AW305,0)</f>
        <v>36</v>
      </c>
      <c r="AW28" s="335">
        <f>ROUND('Models Data'!AX305,0)</f>
        <v>35</v>
      </c>
      <c r="AX28" s="282">
        <f>ROUND('Models Data'!AY305,-1)</f>
        <v>40</v>
      </c>
      <c r="AY28" s="38">
        <f>ROUND('Models Data'!AZ305,-1)</f>
        <v>40</v>
      </c>
      <c r="AZ28" s="38">
        <f>ROUND('Models Data'!BA305,-1)</f>
        <v>40</v>
      </c>
      <c r="BA28" s="38">
        <f>ROUND('Models Data'!BB305,-1)</f>
        <v>40</v>
      </c>
      <c r="BB28" s="38">
        <f>ROUND('Models Data'!BC305,-1)</f>
        <v>40</v>
      </c>
      <c r="BC28" s="38">
        <f>ROUND('Models Data'!BD305,-1)</f>
        <v>40</v>
      </c>
      <c r="BD28" s="38">
        <f>ROUND('Models Data'!BE305,-1)</f>
        <v>40</v>
      </c>
      <c r="BE28" s="38">
        <f>ROUND('Models Data'!BF305,-1)</f>
        <v>40</v>
      </c>
      <c r="BF28" s="38">
        <f>ROUND('Models Data'!BG305,-1)</f>
        <v>40</v>
      </c>
      <c r="BG28" s="38">
        <f>ROUND('Models Data'!BH305,-1)</f>
        <v>40</v>
      </c>
      <c r="BH28" s="38">
        <f>ROUND('Models Data'!BI305,-1)</f>
        <v>40</v>
      </c>
      <c r="BI28" s="38">
        <f>ROUND('Models Data'!BJ305,-1)</f>
        <v>40</v>
      </c>
      <c r="BJ28" s="38">
        <f>ROUND('Models Data'!BK305,-1)</f>
        <v>40</v>
      </c>
      <c r="BK28" s="38">
        <f>ROUND('Models Data'!BL305,-1)</f>
        <v>40</v>
      </c>
      <c r="BL28" s="38">
        <f>ROUND('Models Data'!BM305,-1)</f>
        <v>40</v>
      </c>
      <c r="BM28" s="38">
        <f>ROUND('Models Data'!BN305,-1)</f>
        <v>40</v>
      </c>
      <c r="BN28" s="38">
        <f>ROUND('Models Data'!BO305,-1)</f>
        <v>40</v>
      </c>
      <c r="BO28" s="38">
        <f>ROUND('Models Data'!BP305,-1)</f>
        <v>40</v>
      </c>
      <c r="BP28" s="375">
        <f>ROUND('Models Data'!BQ305,-1)</f>
        <v>40</v>
      </c>
      <c r="BQ28" s="40"/>
      <c r="BR28" s="40"/>
      <c r="BS28" s="40"/>
      <c r="BT28" s="40"/>
      <c r="BU28" s="40"/>
      <c r="BV28" s="40"/>
      <c r="BW28" s="40"/>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row>
    <row r="29" spans="1:116" s="41" customFormat="1" ht="16.25" customHeight="1" x14ac:dyDescent="0.35">
      <c r="A29" s="51" t="s">
        <v>95</v>
      </c>
      <c r="B29" s="144" t="str">
        <f t="array" ref="B29:U29">'Models Data'!C326:V326</f>
        <v>n/a</v>
      </c>
      <c r="C29" s="145" t="str">
        <v>n/a</v>
      </c>
      <c r="D29" s="145" t="str">
        <v>n/a</v>
      </c>
      <c r="E29" s="146" t="str">
        <v>n/a</v>
      </c>
      <c r="F29" s="147">
        <v>54</v>
      </c>
      <c r="G29" s="148">
        <v>54</v>
      </c>
      <c r="H29" s="147">
        <v>54</v>
      </c>
      <c r="I29" s="147">
        <v>54</v>
      </c>
      <c r="J29" s="149">
        <v>54</v>
      </c>
      <c r="K29" s="148">
        <v>61</v>
      </c>
      <c r="L29" s="253">
        <v>93</v>
      </c>
      <c r="M29" s="212">
        <v>111</v>
      </c>
      <c r="N29" s="212">
        <v>119</v>
      </c>
      <c r="O29" s="212">
        <v>126</v>
      </c>
      <c r="P29" s="213">
        <v>136</v>
      </c>
      <c r="Q29" s="213">
        <v>107</v>
      </c>
      <c r="R29" s="213">
        <v>105</v>
      </c>
      <c r="S29" s="213">
        <v>102</v>
      </c>
      <c r="T29" s="213">
        <v>98</v>
      </c>
      <c r="U29" s="213">
        <v>92</v>
      </c>
      <c r="V29" s="268">
        <f>ROUND('Models Data'!W326,0)</f>
        <v>92</v>
      </c>
      <c r="W29" s="213">
        <f>ROUND('Models Data'!X326,0)</f>
        <v>86</v>
      </c>
      <c r="X29" s="212">
        <f>ROUND('Models Data'!Y326,0)</f>
        <v>83</v>
      </c>
      <c r="Y29" s="212">
        <f>ROUND('Models Data'!Z326,0)</f>
        <v>85</v>
      </c>
      <c r="Z29" s="212">
        <f>ROUND('Models Data'!AA326,0)</f>
        <v>80</v>
      </c>
      <c r="AA29" s="212">
        <f>ROUND('Models Data'!AB326,0)</f>
        <v>78</v>
      </c>
      <c r="AB29" s="212">
        <f>ROUND('Models Data'!AC326,0)</f>
        <v>72</v>
      </c>
      <c r="AC29" s="213">
        <f>ROUND('Models Data'!AD326,0)</f>
        <v>66</v>
      </c>
      <c r="AD29" s="212">
        <f>ROUND('Models Data'!AE326,0)</f>
        <v>57</v>
      </c>
      <c r="AE29" s="212">
        <f>ROUND('Models Data'!AF326,0)</f>
        <v>56</v>
      </c>
      <c r="AF29" s="212">
        <f>ROUND('Models Data'!AG326,0)</f>
        <v>54</v>
      </c>
      <c r="AG29" s="212">
        <f>ROUND('Models Data'!AH326,0)</f>
        <v>55</v>
      </c>
      <c r="AH29" s="213">
        <f>ROUND('Models Data'!AI326,0)</f>
        <v>49</v>
      </c>
      <c r="AI29" s="213">
        <f>ROUND('Models Data'!AJ326,0)</f>
        <v>94</v>
      </c>
      <c r="AJ29" s="213">
        <f>ROUND('Models Data'!AK326,0)</f>
        <v>93</v>
      </c>
      <c r="AK29" s="213">
        <f>ROUND('Models Data'!AL326,0)</f>
        <v>59</v>
      </c>
      <c r="AL29" s="212">
        <f>ROUND('Models Data'!AM326,0)</f>
        <v>57</v>
      </c>
      <c r="AM29" s="212">
        <f>ROUND('Models Data'!AN326,0)</f>
        <v>56</v>
      </c>
      <c r="AN29" s="212">
        <f>ROUND('Models Data'!AO326,0)</f>
        <v>55</v>
      </c>
      <c r="AO29" s="212">
        <f>ROUND('Models Data'!AP326,0)</f>
        <v>50</v>
      </c>
      <c r="AP29" s="212">
        <f>ROUND('Models Data'!AQ326,0)</f>
        <v>46</v>
      </c>
      <c r="AQ29" s="212">
        <f>ROUND('Models Data'!AR326,0)</f>
        <v>42</v>
      </c>
      <c r="AR29" s="212">
        <f>ROUND('Models Data'!AS326,0)</f>
        <v>44</v>
      </c>
      <c r="AS29" s="212">
        <f>ROUND('Models Data'!AT326,0)</f>
        <v>39</v>
      </c>
      <c r="AT29" s="212">
        <f>ROUND('Models Data'!AU326,0)</f>
        <v>40</v>
      </c>
      <c r="AU29" s="212">
        <f>ROUND('Models Data'!AV326,0)</f>
        <v>36</v>
      </c>
      <c r="AV29" s="212">
        <f>ROUND('Models Data'!AW326,0)</f>
        <v>38</v>
      </c>
      <c r="AW29" s="335">
        <f>ROUND('Models Data'!AX326,0)</f>
        <v>38</v>
      </c>
      <c r="AX29" s="282">
        <f>ROUND('Models Data'!AY326,-1)</f>
        <v>40</v>
      </c>
      <c r="AY29" s="38">
        <f>ROUND('Models Data'!AZ326,-1)</f>
        <v>40</v>
      </c>
      <c r="AZ29" s="38">
        <f>ROUND('Models Data'!BA326,-1)</f>
        <v>40</v>
      </c>
      <c r="BA29" s="38">
        <f>ROUND('Models Data'!BB326,-1)</f>
        <v>40</v>
      </c>
      <c r="BB29" s="38">
        <f>ROUND('Models Data'!BC326,-1)</f>
        <v>40</v>
      </c>
      <c r="BC29" s="38">
        <f>ROUND('Models Data'!BD326,-1)</f>
        <v>40</v>
      </c>
      <c r="BD29" s="38">
        <f>ROUND('Models Data'!BE326,-1)</f>
        <v>40</v>
      </c>
      <c r="BE29" s="38">
        <f>ROUND('Models Data'!BF326,-1)</f>
        <v>40</v>
      </c>
      <c r="BF29" s="38">
        <f>ROUND('Models Data'!BG326,-1)</f>
        <v>40</v>
      </c>
      <c r="BG29" s="38">
        <f>ROUND('Models Data'!BH326,-1)</f>
        <v>40</v>
      </c>
      <c r="BH29" s="38">
        <f>ROUND('Models Data'!BI326,-1)</f>
        <v>40</v>
      </c>
      <c r="BI29" s="38">
        <f>ROUND('Models Data'!BJ326,-1)</f>
        <v>40</v>
      </c>
      <c r="BJ29" s="38">
        <f>ROUND('Models Data'!BK326,-1)</f>
        <v>40</v>
      </c>
      <c r="BK29" s="38">
        <f>ROUND('Models Data'!BL326,-1)</f>
        <v>40</v>
      </c>
      <c r="BL29" s="38">
        <f>ROUND('Models Data'!BM326,-1)</f>
        <v>40</v>
      </c>
      <c r="BM29" s="38">
        <f>ROUND('Models Data'!BN326,-1)</f>
        <v>40</v>
      </c>
      <c r="BN29" s="38">
        <f>ROUND('Models Data'!BO326,-1)</f>
        <v>40</v>
      </c>
      <c r="BO29" s="38">
        <f>ROUND('Models Data'!BP326,-1)</f>
        <v>40</v>
      </c>
      <c r="BP29" s="375">
        <f>ROUND('Models Data'!BQ326,-1)</f>
        <v>40</v>
      </c>
      <c r="BQ29" s="40"/>
      <c r="BR29" s="40"/>
      <c r="BS29" s="40"/>
      <c r="BT29" s="40"/>
      <c r="BU29" s="40"/>
      <c r="BV29" s="40"/>
      <c r="BW29" s="40"/>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row>
    <row r="30" spans="1:116" s="41" customFormat="1" ht="16.25" customHeight="1" x14ac:dyDescent="0.35">
      <c r="A30" s="70" t="s">
        <v>99</v>
      </c>
      <c r="B30" s="144">
        <f t="array" ref="B30:U30">'Models Data'!C347:V347</f>
        <v>0</v>
      </c>
      <c r="C30" s="145">
        <v>0</v>
      </c>
      <c r="D30" s="145">
        <v>0</v>
      </c>
      <c r="E30" s="146">
        <v>0</v>
      </c>
      <c r="F30" s="147">
        <v>0</v>
      </c>
      <c r="G30" s="148">
        <v>0</v>
      </c>
      <c r="H30" s="147">
        <v>0</v>
      </c>
      <c r="I30" s="147">
        <v>0</v>
      </c>
      <c r="J30" s="149">
        <v>0</v>
      </c>
      <c r="K30" s="148">
        <v>231</v>
      </c>
      <c r="L30" s="253">
        <v>237</v>
      </c>
      <c r="M30" s="212">
        <v>237</v>
      </c>
      <c r="N30" s="212">
        <v>225</v>
      </c>
      <c r="O30" s="212">
        <v>213</v>
      </c>
      <c r="P30" s="213">
        <v>219</v>
      </c>
      <c r="Q30" s="213">
        <v>227</v>
      </c>
      <c r="R30" s="213">
        <v>228</v>
      </c>
      <c r="S30" s="213">
        <v>210</v>
      </c>
      <c r="T30" s="213">
        <v>193</v>
      </c>
      <c r="U30" s="213">
        <v>156</v>
      </c>
      <c r="V30" s="268">
        <f>ROUND('Models Data'!W347,0)</f>
        <v>166</v>
      </c>
      <c r="W30" s="213">
        <f>ROUND('Models Data'!X347,0)</f>
        <v>168</v>
      </c>
      <c r="X30" s="212">
        <f>ROUND('Models Data'!Y347,0)</f>
        <v>174</v>
      </c>
      <c r="Y30" s="212">
        <f>ROUND('Models Data'!Z347,0)</f>
        <v>175</v>
      </c>
      <c r="Z30" s="212">
        <f>ROUND('Models Data'!AA347,0)</f>
        <v>176</v>
      </c>
      <c r="AA30" s="212">
        <f>ROUND('Models Data'!AB347,0)</f>
        <v>171</v>
      </c>
      <c r="AB30" s="212">
        <f>ROUND('Models Data'!AC347,0)</f>
        <v>174</v>
      </c>
      <c r="AC30" s="213">
        <f>ROUND('Models Data'!AD347,0)</f>
        <v>178</v>
      </c>
      <c r="AD30" s="212">
        <f>ROUND('Models Data'!AE347,0)</f>
        <v>168</v>
      </c>
      <c r="AE30" s="212">
        <f>ROUND('Models Data'!AF347,0)</f>
        <v>158</v>
      </c>
      <c r="AF30" s="212">
        <f>ROUND('Models Data'!AG347,0)</f>
        <v>166</v>
      </c>
      <c r="AG30" s="212">
        <f>ROUND('Models Data'!AH347,0)</f>
        <v>167</v>
      </c>
      <c r="AH30" s="213">
        <f>ROUND('Models Data'!AI347,0)</f>
        <v>167</v>
      </c>
      <c r="AI30" s="213">
        <f>ROUND('Models Data'!AJ347,0)</f>
        <v>166</v>
      </c>
      <c r="AJ30" s="213">
        <f>ROUND('Models Data'!AK347,0)</f>
        <v>164</v>
      </c>
      <c r="AK30" s="213">
        <f>ROUND('Models Data'!AL347,0)</f>
        <v>167</v>
      </c>
      <c r="AL30" s="212">
        <f>ROUND('Models Data'!AM347,0)</f>
        <v>166</v>
      </c>
      <c r="AM30" s="212">
        <f>ROUND('Models Data'!AN347,0)</f>
        <v>169</v>
      </c>
      <c r="AN30" s="212">
        <f>ROUND('Models Data'!AO347,0)</f>
        <v>179</v>
      </c>
      <c r="AO30" s="212">
        <f>ROUND('Models Data'!AP347,0)</f>
        <v>174</v>
      </c>
      <c r="AP30" s="212">
        <f>ROUND('Models Data'!AQ347,0)</f>
        <v>168</v>
      </c>
      <c r="AQ30" s="212">
        <f>ROUND('Models Data'!AR347,0)</f>
        <v>171</v>
      </c>
      <c r="AR30" s="212">
        <f>ROUND('Models Data'!AS347,0)</f>
        <v>169</v>
      </c>
      <c r="AS30" s="212">
        <f>ROUND('Models Data'!AT347,0)</f>
        <v>168</v>
      </c>
      <c r="AT30" s="212">
        <f>ROUND('Models Data'!AU347,0)</f>
        <v>0</v>
      </c>
      <c r="AU30" s="212">
        <f>ROUND('Models Data'!AV347,0)</f>
        <v>0</v>
      </c>
      <c r="AV30" s="212">
        <f>ROUND('Models Data'!AW347,0)</f>
        <v>0</v>
      </c>
      <c r="AW30" s="335">
        <f>ROUND('Models Data'!AX347,0)</f>
        <v>0</v>
      </c>
      <c r="AX30" s="282">
        <f>ROUND('Models Data'!AY347,-1)</f>
        <v>0</v>
      </c>
      <c r="AY30" s="38">
        <f>ROUND('Models Data'!AZ347,-1)</f>
        <v>0</v>
      </c>
      <c r="AZ30" s="38">
        <f>ROUND('Models Data'!BA347,-1)</f>
        <v>0</v>
      </c>
      <c r="BA30" s="38">
        <f>ROUND('Models Data'!BB347,-1)</f>
        <v>0</v>
      </c>
      <c r="BB30" s="38">
        <f>ROUND('Models Data'!BC347,-1)</f>
        <v>0</v>
      </c>
      <c r="BC30" s="38">
        <f>ROUND('Models Data'!BD347,-1)</f>
        <v>0</v>
      </c>
      <c r="BD30" s="38">
        <f>ROUND('Models Data'!BE347,-1)</f>
        <v>0</v>
      </c>
      <c r="BE30" s="38">
        <f>ROUND('Models Data'!BF347,-1)</f>
        <v>0</v>
      </c>
      <c r="BF30" s="38">
        <f>ROUND('Models Data'!BG347,-1)</f>
        <v>0</v>
      </c>
      <c r="BG30" s="38">
        <f>ROUND('Models Data'!BH347,-1)</f>
        <v>0</v>
      </c>
      <c r="BH30" s="38">
        <f>ROUND('Models Data'!BI347,-1)</f>
        <v>0</v>
      </c>
      <c r="BI30" s="38">
        <f>ROUND('Models Data'!BJ347,-1)</f>
        <v>0</v>
      </c>
      <c r="BJ30" s="38">
        <f>ROUND('Models Data'!BK347,-1)</f>
        <v>0</v>
      </c>
      <c r="BK30" s="38">
        <f>ROUND('Models Data'!BL347,-1)</f>
        <v>0</v>
      </c>
      <c r="BL30" s="38">
        <f>ROUND('Models Data'!BM347,-1)</f>
        <v>0</v>
      </c>
      <c r="BM30" s="38">
        <f>ROUND('Models Data'!BN347,-1)</f>
        <v>0</v>
      </c>
      <c r="BN30" s="38">
        <f>ROUND('Models Data'!BO347,-1)</f>
        <v>0</v>
      </c>
      <c r="BO30" s="38">
        <f>ROUND('Models Data'!BP347,-1)</f>
        <v>0</v>
      </c>
      <c r="BP30" s="375">
        <f>ROUND('Models Data'!BQ347,-1)</f>
        <v>0</v>
      </c>
      <c r="BQ30" s="40"/>
      <c r="BR30" s="40"/>
      <c r="BS30" s="40"/>
      <c r="BT30" s="40"/>
      <c r="BU30" s="40"/>
      <c r="BV30" s="40"/>
      <c r="BW30" s="40"/>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row>
    <row r="31" spans="1:116"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Data'!AE368</f>
        <v>0</v>
      </c>
      <c r="AE31" s="212">
        <f>'Models Data'!AF368</f>
        <v>0</v>
      </c>
      <c r="AF31" s="212">
        <f>ROUND('Models Data'!AG368,0)</f>
        <v>1</v>
      </c>
      <c r="AG31" s="212">
        <f>ROUND('Models Data'!AH368,0)</f>
        <v>3</v>
      </c>
      <c r="AH31" s="213">
        <f>ROUND('Models Data'!AI368,0)</f>
        <v>3</v>
      </c>
      <c r="AI31" s="213"/>
      <c r="AJ31" s="213">
        <f>ROUND('Models Data'!AK368,0)</f>
        <v>3</v>
      </c>
      <c r="AK31" s="213">
        <f>ROUND('Models Data'!AL368,0)</f>
        <v>3</v>
      </c>
      <c r="AL31" s="212">
        <f>ROUND('Models Data'!AM368,0)</f>
        <v>3</v>
      </c>
      <c r="AM31" s="212">
        <f>ROUND('Models Data'!AN368,0)</f>
        <v>7</v>
      </c>
      <c r="AN31" s="212">
        <f>ROUND('Models Data'!AO368,0)</f>
        <v>6</v>
      </c>
      <c r="AO31" s="212">
        <f>ROUND('Models Data'!AP368,0)</f>
        <v>5</v>
      </c>
      <c r="AP31" s="212">
        <f>ROUND('Models Data'!AQ368,0)</f>
        <v>4</v>
      </c>
      <c r="AQ31" s="212">
        <f>ROUND('Models Data'!AR368,0)</f>
        <v>5</v>
      </c>
      <c r="AR31" s="212">
        <f>ROUND('Models Data'!AS368,0)</f>
        <v>4</v>
      </c>
      <c r="AS31" s="212">
        <f>ROUND('Models Data'!AT368,0)</f>
        <v>5</v>
      </c>
      <c r="AT31" s="212">
        <f>ROUND('Models Data'!AU368,0)</f>
        <v>4</v>
      </c>
      <c r="AU31" s="212">
        <f>ROUND('Models Data'!AV368,0)</f>
        <v>7</v>
      </c>
      <c r="AV31" s="212">
        <f>ROUND('Models Data'!AW368,0)</f>
        <v>10</v>
      </c>
      <c r="AW31" s="335">
        <f>ROUND('Models Data'!AX368,0)</f>
        <v>14</v>
      </c>
      <c r="AX31" s="282">
        <f>ROUND('Models Data'!AY368,-1)</f>
        <v>10</v>
      </c>
      <c r="AY31" s="38">
        <f>ROUND('Models Data'!AZ368,-1)</f>
        <v>20</v>
      </c>
      <c r="AZ31" s="38">
        <f>ROUND('Models Data'!BA368,-1)</f>
        <v>20</v>
      </c>
      <c r="BA31" s="38">
        <f>ROUND('Models Data'!BB368,-1)</f>
        <v>20</v>
      </c>
      <c r="BB31" s="38">
        <f>ROUND('Models Data'!BC368,-1)</f>
        <v>20</v>
      </c>
      <c r="BC31" s="38">
        <f>ROUND('Models Data'!BD368,-1)</f>
        <v>20</v>
      </c>
      <c r="BD31" s="38">
        <f>ROUND('Models Data'!BE368,-1)</f>
        <v>20</v>
      </c>
      <c r="BE31" s="38">
        <f>ROUND('Models Data'!BF368,-1)</f>
        <v>20</v>
      </c>
      <c r="BF31" s="38">
        <f>ROUND('Models Data'!BG368,-1)</f>
        <v>20</v>
      </c>
      <c r="BG31" s="38">
        <f>ROUND('Models Data'!BH368,-1)</f>
        <v>30</v>
      </c>
      <c r="BH31" s="38">
        <f>ROUND('Models Data'!BI368,-1)</f>
        <v>30</v>
      </c>
      <c r="BI31" s="38">
        <f>ROUND('Models Data'!BJ368,-1)</f>
        <v>30</v>
      </c>
      <c r="BJ31" s="38">
        <f>ROUND('Models Data'!BK368,-1)</f>
        <v>30</v>
      </c>
      <c r="BK31" s="38">
        <f>ROUND('Models Data'!BL368,-1)</f>
        <v>30</v>
      </c>
      <c r="BL31" s="38">
        <f>ROUND('Models Data'!BM368,-1)</f>
        <v>30</v>
      </c>
      <c r="BM31" s="38">
        <f>ROUND('Models Data'!BN368,-1)</f>
        <v>30</v>
      </c>
      <c r="BN31" s="38">
        <f>ROUND('Models Data'!BO368,-1)</f>
        <v>30</v>
      </c>
      <c r="BO31" s="38">
        <f>ROUND('Models Data'!BP368,-1)</f>
        <v>30</v>
      </c>
      <c r="BP31" s="375">
        <f>ROUND('Models Data'!BQ368,-1)</f>
        <v>30</v>
      </c>
      <c r="BQ31" s="40"/>
      <c r="BR31" s="40"/>
      <c r="BS31" s="40"/>
      <c r="BT31" s="40"/>
      <c r="BU31" s="40"/>
      <c r="BV31" s="40"/>
      <c r="BW31" s="40"/>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row>
    <row r="32" spans="1:116" s="41" customFormat="1" ht="16.25" customHeight="1" x14ac:dyDescent="0.35">
      <c r="A32" s="51" t="s">
        <v>61</v>
      </c>
      <c r="B32" s="144">
        <f t="array" ref="B32:U32">'Models Data'!C389:V389</f>
        <v>0</v>
      </c>
      <c r="C32" s="145">
        <v>0</v>
      </c>
      <c r="D32" s="145">
        <v>0</v>
      </c>
      <c r="E32" s="146">
        <v>0</v>
      </c>
      <c r="F32" s="147">
        <v>0</v>
      </c>
      <c r="G32" s="148">
        <v>46</v>
      </c>
      <c r="H32" s="147">
        <v>50</v>
      </c>
      <c r="I32" s="147">
        <v>21</v>
      </c>
      <c r="J32" s="149">
        <v>46</v>
      </c>
      <c r="K32" s="148">
        <v>37</v>
      </c>
      <c r="L32" s="253">
        <v>36</v>
      </c>
      <c r="M32" s="212">
        <v>33</v>
      </c>
      <c r="N32" s="212">
        <v>33</v>
      </c>
      <c r="O32" s="212">
        <v>30</v>
      </c>
      <c r="P32" s="213">
        <v>54</v>
      </c>
      <c r="Q32" s="213">
        <v>19</v>
      </c>
      <c r="R32" s="213">
        <v>16</v>
      </c>
      <c r="S32" s="213">
        <v>18</v>
      </c>
      <c r="T32" s="213">
        <v>16</v>
      </c>
      <c r="U32" s="213">
        <v>12</v>
      </c>
      <c r="V32" s="268">
        <f>ROUND('Models Data'!W389,0)</f>
        <v>11</v>
      </c>
      <c r="W32" s="213">
        <f>ROUND('Models Data'!X389,0)</f>
        <v>10</v>
      </c>
      <c r="X32" s="212">
        <f>ROUND('Models Data'!Y389,0)</f>
        <v>11</v>
      </c>
      <c r="Y32" s="212">
        <f>ROUND('Models Data'!Z389,0)</f>
        <v>13</v>
      </c>
      <c r="Z32" s="212">
        <f>ROUND('Models Data'!AA389,0)</f>
        <v>11</v>
      </c>
      <c r="AA32" s="212">
        <f>ROUND('Models Data'!AB389,0)</f>
        <v>8</v>
      </c>
      <c r="AB32" s="212">
        <f>ROUND('Models Data'!AC389,0)</f>
        <v>13</v>
      </c>
      <c r="AC32" s="213">
        <f>ROUND('Models Data'!AD389,0)</f>
        <v>11</v>
      </c>
      <c r="AD32" s="212">
        <f>ROUND('Models Data'!AE389,0)</f>
        <v>96</v>
      </c>
      <c r="AE32" s="212">
        <f>ROUND('Models Data'!AF389,0)</f>
        <v>91</v>
      </c>
      <c r="AF32" s="212">
        <f>ROUND('Models Data'!AG389,0)</f>
        <v>88</v>
      </c>
      <c r="AG32" s="212">
        <f>ROUND('Models Data'!AH389,0)</f>
        <v>90</v>
      </c>
      <c r="AH32" s="213">
        <f>ROUND('Models Data'!AI389,0)</f>
        <v>85</v>
      </c>
      <c r="AI32" s="213">
        <f>ROUND('Models Data'!AJ389,0)</f>
        <v>81</v>
      </c>
      <c r="AJ32" s="213">
        <f>ROUND('Models Data'!AK389,0)</f>
        <v>84</v>
      </c>
      <c r="AK32" s="213">
        <f>ROUND('Models Data'!AL389,0)</f>
        <v>76</v>
      </c>
      <c r="AL32" s="212">
        <f>ROUND('Models Data'!AM389,0)</f>
        <v>95</v>
      </c>
      <c r="AM32" s="212">
        <f>ROUND('Models Data'!AN389,0)</f>
        <v>62</v>
      </c>
      <c r="AN32" s="212">
        <f>ROUND('Models Data'!AO389,0)</f>
        <v>74</v>
      </c>
      <c r="AO32" s="212">
        <f>ROUND('Models Data'!AP389,0)</f>
        <v>61</v>
      </c>
      <c r="AP32" s="212">
        <f>ROUND('Models Data'!AQ389,0)</f>
        <v>117</v>
      </c>
      <c r="AQ32" s="212">
        <f>ROUND('Models Data'!AR389,0)</f>
        <v>124</v>
      </c>
      <c r="AR32" s="212">
        <f>ROUND('Models Data'!AS389,0)</f>
        <v>122</v>
      </c>
      <c r="AS32" s="212">
        <f>ROUND('Models Data'!AT389,0)</f>
        <v>130</v>
      </c>
      <c r="AT32" s="212">
        <f>ROUND('Models Data'!AU389,0)</f>
        <v>111</v>
      </c>
      <c r="AU32" s="212">
        <f>ROUND('Models Data'!AV389,0)</f>
        <v>102</v>
      </c>
      <c r="AV32" s="212">
        <f>ROUND('Models Data'!AW389,0)</f>
        <v>106</v>
      </c>
      <c r="AW32" s="335">
        <f>ROUND('Models Data'!AX389,0)</f>
        <v>114</v>
      </c>
      <c r="AX32" s="282">
        <f>ROUND('Models Data'!AY389,-1)</f>
        <v>110</v>
      </c>
      <c r="AY32" s="38">
        <f>ROUND('Models Data'!AZ389,-1)</f>
        <v>120</v>
      </c>
      <c r="AZ32" s="38">
        <f>ROUND('Models Data'!BA389,-1)</f>
        <v>120</v>
      </c>
      <c r="BA32" s="38">
        <f>ROUND('Models Data'!BB389,-1)</f>
        <v>120</v>
      </c>
      <c r="BB32" s="38">
        <f>ROUND('Models Data'!BC389,-1)</f>
        <v>120</v>
      </c>
      <c r="BC32" s="38">
        <f>ROUND('Models Data'!BD389,-1)</f>
        <v>120</v>
      </c>
      <c r="BD32" s="38">
        <f>ROUND('Models Data'!BE389,-1)</f>
        <v>120</v>
      </c>
      <c r="BE32" s="38">
        <f>ROUND('Models Data'!BF389,-1)</f>
        <v>120</v>
      </c>
      <c r="BF32" s="38">
        <f>ROUND('Models Data'!BG389,-1)</f>
        <v>120</v>
      </c>
      <c r="BG32" s="38">
        <f>ROUND('Models Data'!BH389,-1)</f>
        <v>130</v>
      </c>
      <c r="BH32" s="38">
        <f>ROUND('Models Data'!BI389,-1)</f>
        <v>120</v>
      </c>
      <c r="BI32" s="38">
        <f>ROUND('Models Data'!BJ389,-1)</f>
        <v>130</v>
      </c>
      <c r="BJ32" s="38">
        <f>ROUND('Models Data'!BK389,-1)</f>
        <v>130</v>
      </c>
      <c r="BK32" s="38">
        <f>ROUND('Models Data'!BL389,-1)</f>
        <v>130</v>
      </c>
      <c r="BL32" s="38">
        <f>ROUND('Models Data'!BM389,-1)</f>
        <v>120</v>
      </c>
      <c r="BM32" s="38">
        <f>ROUND('Models Data'!BN389,-1)</f>
        <v>130</v>
      </c>
      <c r="BN32" s="38">
        <f>ROUND('Models Data'!BO389,-1)</f>
        <v>120</v>
      </c>
      <c r="BO32" s="38">
        <f>ROUND('Models Data'!BP389,-1)</f>
        <v>120</v>
      </c>
      <c r="BP32" s="375">
        <f>ROUND('Models Data'!BQ389,-1)</f>
        <v>110</v>
      </c>
      <c r="BQ32" s="40"/>
      <c r="BR32" s="40"/>
      <c r="BS32" s="40"/>
      <c r="BT32" s="40"/>
      <c r="BU32" s="40"/>
      <c r="BV32" s="40"/>
      <c r="BW32" s="40"/>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row>
    <row r="33" spans="1:116" s="41" customFormat="1" ht="16.25" customHeight="1" thickBot="1" x14ac:dyDescent="0.4">
      <c r="A33" s="51" t="s">
        <v>81</v>
      </c>
      <c r="B33" s="144" t="str">
        <f t="array" ref="B33:U33">'Models Data'!C410:V410</f>
        <v>n/a</v>
      </c>
      <c r="C33" s="145" t="str">
        <v>n/a</v>
      </c>
      <c r="D33" s="145" t="str">
        <v>n/a</v>
      </c>
      <c r="E33" s="146" t="str">
        <v>n/a</v>
      </c>
      <c r="F33" s="147" t="str">
        <v>n/a</v>
      </c>
      <c r="G33" s="148">
        <v>1366</v>
      </c>
      <c r="H33" s="147">
        <v>1320</v>
      </c>
      <c r="I33" s="147">
        <v>1265</v>
      </c>
      <c r="J33" s="149">
        <v>1203</v>
      </c>
      <c r="K33" s="148">
        <v>1253</v>
      </c>
      <c r="L33" s="253">
        <v>1239</v>
      </c>
      <c r="M33" s="212">
        <v>1236</v>
      </c>
      <c r="N33" s="212">
        <v>1190</v>
      </c>
      <c r="O33" s="212">
        <v>1129</v>
      </c>
      <c r="P33" s="213">
        <v>1083</v>
      </c>
      <c r="Q33" s="213">
        <v>1045</v>
      </c>
      <c r="R33" s="213">
        <v>996</v>
      </c>
      <c r="S33" s="213">
        <v>925</v>
      </c>
      <c r="T33" s="213">
        <v>886</v>
      </c>
      <c r="U33" s="213">
        <v>96</v>
      </c>
      <c r="V33" s="268">
        <f>ROUND('Models Data'!W410,0)</f>
        <v>92</v>
      </c>
      <c r="W33" s="213">
        <f>ROUND('Models Data'!X410,0)</f>
        <v>88</v>
      </c>
      <c r="X33" s="212">
        <f>ROUND('Models Data'!Y410,0)</f>
        <v>87</v>
      </c>
      <c r="Y33" s="212">
        <f>ROUND('Models Data'!Z410,0)</f>
        <v>88</v>
      </c>
      <c r="Z33" s="212">
        <f>ROUND('Models Data'!AA410,0)</f>
        <v>83</v>
      </c>
      <c r="AA33" s="212">
        <f>ROUND('Models Data'!AB410,0)</f>
        <v>82</v>
      </c>
      <c r="AB33" s="212">
        <f>ROUND('Models Data'!AC410,0)</f>
        <v>76</v>
      </c>
      <c r="AC33" s="213">
        <f>ROUND('Models Data'!AD410,0)</f>
        <v>75</v>
      </c>
      <c r="AD33" s="212">
        <f>ROUND('Models Data'!AE410,0)</f>
        <v>69</v>
      </c>
      <c r="AE33" s="212">
        <f>ROUND('Models Data'!AF410,0)</f>
        <v>67</v>
      </c>
      <c r="AF33" s="212">
        <f>ROUND('Models Data'!AG410,0)</f>
        <v>66</v>
      </c>
      <c r="AG33" s="212">
        <f>ROUND('Models Data'!AH410,0)</f>
        <v>68</v>
      </c>
      <c r="AH33" s="213">
        <f>ROUND('Models Data'!AI410,0)</f>
        <v>62</v>
      </c>
      <c r="AI33" s="213">
        <f>ROUND('Models Data'!AJ410,0)</f>
        <v>71</v>
      </c>
      <c r="AJ33" s="213">
        <f>ROUND('Models Data'!AK410,0)</f>
        <v>69</v>
      </c>
      <c r="AK33" s="213">
        <f>ROUND('Models Data'!AL410,0)</f>
        <v>63</v>
      </c>
      <c r="AL33" s="212">
        <f>ROUND('Models Data'!AM410,0)</f>
        <v>61</v>
      </c>
      <c r="AM33" s="212">
        <f>ROUND('Models Data'!AN410,0)</f>
        <v>57</v>
      </c>
      <c r="AN33" s="212">
        <f>ROUND('Models Data'!AO410,0)</f>
        <v>57</v>
      </c>
      <c r="AO33" s="212">
        <f>ROUND('Models Data'!AP410,0)</f>
        <v>55</v>
      </c>
      <c r="AP33" s="212">
        <f>ROUND('Models Data'!AQ410,0)</f>
        <v>47</v>
      </c>
      <c r="AQ33" s="212">
        <f>ROUND('Models Data'!AR410,0)</f>
        <v>43</v>
      </c>
      <c r="AR33" s="212">
        <f>ROUND('Models Data'!AS410,0)</f>
        <v>47</v>
      </c>
      <c r="AS33" s="212">
        <f>ROUND('Models Data'!AT410,0)</f>
        <v>43</v>
      </c>
      <c r="AT33" s="212">
        <f>ROUND('Models Data'!AU410,0)</f>
        <v>20</v>
      </c>
      <c r="AU33" s="212">
        <f>ROUND('Models Data'!AV410,0)</f>
        <v>19</v>
      </c>
      <c r="AV33" s="212">
        <f>ROUND('Models Data'!AW410,0)</f>
        <v>18</v>
      </c>
      <c r="AW33" s="335">
        <f>ROUND('Models Data'!AX410,0)</f>
        <v>21</v>
      </c>
      <c r="AX33" s="282">
        <f>ROUND('Models Data'!AY410,-1)</f>
        <v>20</v>
      </c>
      <c r="AY33" s="38">
        <f>ROUND('Models Data'!AZ410,-1)</f>
        <v>20</v>
      </c>
      <c r="AZ33" s="38">
        <f>ROUND('Models Data'!BA410,-1)</f>
        <v>20</v>
      </c>
      <c r="BA33" s="38">
        <f>ROUND('Models Data'!BB410,-1)</f>
        <v>20</v>
      </c>
      <c r="BB33" s="38">
        <f>ROUND('Models Data'!BC410,-1)</f>
        <v>20</v>
      </c>
      <c r="BC33" s="38">
        <f>ROUND('Models Data'!BD410,-1)</f>
        <v>20</v>
      </c>
      <c r="BD33" s="38">
        <f>ROUND('Models Data'!BE410,-1)</f>
        <v>20</v>
      </c>
      <c r="BE33" s="38">
        <f>ROUND('Models Data'!BF410,-1)</f>
        <v>20</v>
      </c>
      <c r="BF33" s="38">
        <f>ROUND('Models Data'!BG410,-1)</f>
        <v>20</v>
      </c>
      <c r="BG33" s="38">
        <f>ROUND('Models Data'!BH410,-1)</f>
        <v>20</v>
      </c>
      <c r="BH33" s="38">
        <f>ROUND('Models Data'!BI410,-1)</f>
        <v>20</v>
      </c>
      <c r="BI33" s="38">
        <f>ROUND('Models Data'!BJ410,-1)</f>
        <v>20</v>
      </c>
      <c r="BJ33" s="38">
        <f>ROUND('Models Data'!BK410,-1)</f>
        <v>20</v>
      </c>
      <c r="BK33" s="38">
        <f>ROUND('Models Data'!BL410,-1)</f>
        <v>20</v>
      </c>
      <c r="BL33" s="38">
        <f>ROUND('Models Data'!BM410,-1)</f>
        <v>20</v>
      </c>
      <c r="BM33" s="38">
        <f>ROUND('Models Data'!BN410,-1)</f>
        <v>20</v>
      </c>
      <c r="BN33" s="38">
        <f>ROUND('Models Data'!BO410,-1)</f>
        <v>20</v>
      </c>
      <c r="BO33" s="38">
        <f>ROUND('Models Data'!BP410,-1)</f>
        <v>20</v>
      </c>
      <c r="BP33" s="375">
        <f>ROUND('Models Data'!BQ410,-1)</f>
        <v>20</v>
      </c>
      <c r="BQ33" s="40"/>
      <c r="BR33" s="40"/>
      <c r="BS33" s="40"/>
      <c r="BT33" s="40"/>
      <c r="BU33" s="40"/>
      <c r="BV33" s="40"/>
      <c r="BW33" s="40"/>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row>
    <row r="34" spans="1:116" s="47" customFormat="1" ht="16.25" customHeight="1" thickBot="1" x14ac:dyDescent="0.4">
      <c r="A34" s="1" t="s">
        <v>9</v>
      </c>
      <c r="B34" s="150" t="str">
        <f t="array" ref="B34:U34">'Models Data'!C431:V431</f>
        <v>n/a</v>
      </c>
      <c r="C34" s="151" t="str">
        <v>n/a</v>
      </c>
      <c r="D34" s="151" t="str">
        <v>n/a</v>
      </c>
      <c r="E34" s="151" t="str">
        <v>n/a</v>
      </c>
      <c r="F34" s="152">
        <v>10131.4573195504</v>
      </c>
      <c r="G34" s="153">
        <v>10001</v>
      </c>
      <c r="H34" s="152">
        <v>9837</v>
      </c>
      <c r="I34" s="152">
        <v>9662</v>
      </c>
      <c r="J34" s="151">
        <v>9587</v>
      </c>
      <c r="K34" s="152">
        <v>9541</v>
      </c>
      <c r="L34" s="247">
        <v>9372</v>
      </c>
      <c r="M34" s="2">
        <v>9208</v>
      </c>
      <c r="N34" s="2">
        <v>9018</v>
      </c>
      <c r="O34" s="2">
        <v>8829</v>
      </c>
      <c r="P34" s="209">
        <v>8624</v>
      </c>
      <c r="Q34" s="209">
        <v>8450</v>
      </c>
      <c r="R34" s="209">
        <v>7433</v>
      </c>
      <c r="S34" s="215">
        <v>7214</v>
      </c>
      <c r="T34" s="214">
        <v>7059</v>
      </c>
      <c r="U34" s="209">
        <v>6615</v>
      </c>
      <c r="V34" s="269">
        <f>ROUND('Models Data'!W431,0)</f>
        <v>6438</v>
      </c>
      <c r="W34" s="214">
        <f>ROUND('Models Data'!X431,0)</f>
        <v>6266</v>
      </c>
      <c r="X34" s="2">
        <f>ROUND('Models Data'!Y431,0)</f>
        <v>6110</v>
      </c>
      <c r="Y34" s="2">
        <f>ROUND('Models Data'!Z431,0)</f>
        <v>5915</v>
      </c>
      <c r="Z34" s="2">
        <f>ROUND('Models Data'!AA431,0)</f>
        <v>5717</v>
      </c>
      <c r="AA34" s="2">
        <f>ROUND('Models Data'!AB431,0)</f>
        <v>5508</v>
      </c>
      <c r="AB34" s="2">
        <f>ROUND('Models Data'!AC431,0)</f>
        <v>5313</v>
      </c>
      <c r="AC34" s="209">
        <f>ROUND('Models Data'!AD431,0)</f>
        <v>5131</v>
      </c>
      <c r="AD34" s="2">
        <f>ROUND('Models Data'!AE431,0)</f>
        <v>5026</v>
      </c>
      <c r="AE34" s="2">
        <f>ROUND('Models Data'!AF431,0)</f>
        <v>4833</v>
      </c>
      <c r="AF34" s="2">
        <f>ROUND('Models Data'!AG431,0)</f>
        <v>4665</v>
      </c>
      <c r="AG34" s="2">
        <f>ROUND('Models Data'!AH431,0)</f>
        <v>4493</v>
      </c>
      <c r="AH34" s="209">
        <f>ROUND('Models Data'!AI431,0)</f>
        <v>4324</v>
      </c>
      <c r="AI34" s="209">
        <f>ROUND('Models Data'!AJ431,0)</f>
        <v>4123</v>
      </c>
      <c r="AJ34" s="209">
        <f>ROUND('Models Data'!AK431,0)</f>
        <v>3976</v>
      </c>
      <c r="AK34" s="209">
        <f>ROUND('Models Data'!AL431,0)</f>
        <v>3765</v>
      </c>
      <c r="AL34" s="2">
        <f>ROUND('Models Data'!AM431,0)</f>
        <v>3657</v>
      </c>
      <c r="AM34" s="2">
        <f>ROUND('Models Data'!AN431,0)</f>
        <v>3501</v>
      </c>
      <c r="AN34" s="2">
        <f>ROUND('Models Data'!AO431,0)</f>
        <v>3358</v>
      </c>
      <c r="AO34" s="2">
        <f>ROUND('Models Data'!AP431,0)</f>
        <v>3207</v>
      </c>
      <c r="AP34" s="2">
        <f>ROUND('Models Data'!AQ431,0)</f>
        <v>3167</v>
      </c>
      <c r="AQ34" s="2">
        <f>ROUND('Models Data'!AR431,0)</f>
        <v>3076</v>
      </c>
      <c r="AR34" s="2">
        <f>ROUND('Models Data'!AS431,0)</f>
        <v>2951</v>
      </c>
      <c r="AS34" s="2">
        <f>ROUND('Models Data'!AT431,0)</f>
        <v>2853</v>
      </c>
      <c r="AT34" s="2">
        <f>ROUND('Models Data'!AU431,0)</f>
        <v>2591</v>
      </c>
      <c r="AU34" s="2">
        <f>ROUND('Models Data'!AV431,0)</f>
        <v>2464</v>
      </c>
      <c r="AV34" s="2">
        <f>ROUND('Models Data'!AW431,0)</f>
        <v>2401</v>
      </c>
      <c r="AW34" s="349">
        <f>ROUND('Models Data'!AX431,0)</f>
        <v>2335</v>
      </c>
      <c r="AX34" s="247">
        <f>ROUND('Models Data'!AY431,-2)</f>
        <v>2200</v>
      </c>
      <c r="AY34" s="2">
        <f>ROUND('Models Data'!AZ431,-2)</f>
        <v>2200</v>
      </c>
      <c r="AZ34" s="2">
        <f>ROUND('Models Data'!BA431,-2)</f>
        <v>2100</v>
      </c>
      <c r="BA34" s="2">
        <f>ROUND('Models Data'!BB431,-2)</f>
        <v>2000</v>
      </c>
      <c r="BB34" s="2">
        <f>ROUND('Models Data'!BC431,-2)</f>
        <v>2000</v>
      </c>
      <c r="BC34" s="2">
        <f>ROUND('Models Data'!BD431,-2)</f>
        <v>1900</v>
      </c>
      <c r="BD34" s="2">
        <f>ROUND('Models Data'!BE431,-2)</f>
        <v>1800</v>
      </c>
      <c r="BE34" s="2">
        <f>ROUND('Models Data'!BF431,-2)</f>
        <v>1800</v>
      </c>
      <c r="BF34" s="2">
        <f>ROUND('Models Data'!BG431,-2)</f>
        <v>1700</v>
      </c>
      <c r="BG34" s="2">
        <f>ROUND('Models Data'!BH431,-2)</f>
        <v>1700</v>
      </c>
      <c r="BH34" s="2">
        <f>ROUND('Models Data'!BI431,-2)</f>
        <v>1600</v>
      </c>
      <c r="BI34" s="2">
        <f>ROUND('Models Data'!BJ431,-2)</f>
        <v>1600</v>
      </c>
      <c r="BJ34" s="2">
        <f>ROUND('Models Data'!BK431,-2)</f>
        <v>1500</v>
      </c>
      <c r="BK34" s="2">
        <f>ROUND('Models Data'!BL431,-2)</f>
        <v>1500</v>
      </c>
      <c r="BL34" s="2">
        <f>ROUND('Models Data'!BM431,-2)</f>
        <v>1500</v>
      </c>
      <c r="BM34" s="2">
        <f>ROUND('Models Data'!BN431,-2)</f>
        <v>1400</v>
      </c>
      <c r="BN34" s="2">
        <f>ROUND('Models Data'!BO431,-2)</f>
        <v>1400</v>
      </c>
      <c r="BO34" s="2">
        <f>ROUND('Models Data'!BP431,-2)</f>
        <v>1400</v>
      </c>
      <c r="BP34" s="342">
        <f>ROUND('Models Data'!BQ431,-2)</f>
        <v>1300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row>
    <row r="35" spans="1:116"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8"/>
      <c r="AP35" s="218"/>
      <c r="AQ35" s="218"/>
      <c r="AR35" s="218"/>
      <c r="AS35" s="218"/>
      <c r="AT35" s="218"/>
      <c r="AU35" s="218"/>
      <c r="AV35" s="218"/>
      <c r="AW35" s="344"/>
      <c r="AX35" s="256"/>
      <c r="AY35" s="48"/>
      <c r="AZ35" s="48"/>
      <c r="BA35" s="48"/>
      <c r="BB35" s="48"/>
      <c r="BC35" s="48"/>
      <c r="BD35" s="48"/>
      <c r="BE35" s="48"/>
      <c r="BF35" s="48"/>
      <c r="BG35" s="48"/>
      <c r="BH35" s="48"/>
      <c r="BI35" s="48"/>
      <c r="BJ35" s="48"/>
      <c r="BK35" s="48"/>
      <c r="BL35" s="48"/>
      <c r="BM35" s="48"/>
      <c r="BN35" s="48"/>
      <c r="BO35" s="48"/>
      <c r="BP35" s="377"/>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row>
    <row r="36" spans="1:116" s="46" customFormat="1" ht="16.25" customHeight="1" thickBot="1" x14ac:dyDescent="0.4">
      <c r="A36" s="53" t="s">
        <v>65</v>
      </c>
      <c r="B36" s="170" t="str">
        <f t="array" ref="B36:U36">'Models Data'!C452:V452</f>
        <v>n/a</v>
      </c>
      <c r="C36" s="171" t="str">
        <v>n/a</v>
      </c>
      <c r="D36" s="171" t="str">
        <v>n/a</v>
      </c>
      <c r="E36" s="172" t="str">
        <v>n/a</v>
      </c>
      <c r="F36" s="173">
        <v>268.16649409815699</v>
      </c>
      <c r="G36" s="174">
        <v>209</v>
      </c>
      <c r="H36" s="173">
        <v>206</v>
      </c>
      <c r="I36" s="173">
        <v>218</v>
      </c>
      <c r="J36" s="171">
        <v>217</v>
      </c>
      <c r="K36" s="171">
        <v>219</v>
      </c>
      <c r="L36" s="257">
        <v>214</v>
      </c>
      <c r="M36" s="80">
        <v>215</v>
      </c>
      <c r="N36" s="80">
        <v>218</v>
      </c>
      <c r="O36" s="80">
        <v>208</v>
      </c>
      <c r="P36" s="207">
        <v>200</v>
      </c>
      <c r="Q36" s="207">
        <v>198</v>
      </c>
      <c r="R36" s="207">
        <v>183</v>
      </c>
      <c r="S36" s="219">
        <v>168</v>
      </c>
      <c r="T36" s="219">
        <v>162</v>
      </c>
      <c r="U36" s="219">
        <v>155</v>
      </c>
      <c r="V36" s="274">
        <f>ROUND('Models Data'!W452,0)</f>
        <v>151</v>
      </c>
      <c r="W36" s="219">
        <f>ROUND('Models Data'!X452,0)</f>
        <v>145</v>
      </c>
      <c r="X36" s="246">
        <f>ROUND('Models Data'!Y452,0)</f>
        <v>143</v>
      </c>
      <c r="Y36" s="246">
        <f>ROUND('Models Data'!Z452,0)</f>
        <v>137</v>
      </c>
      <c r="Z36" s="246">
        <f>ROUND('Models Data'!AA452,0)</f>
        <v>127</v>
      </c>
      <c r="AA36" s="246">
        <f>ROUND('Models Data'!AB452,0)</f>
        <v>121</v>
      </c>
      <c r="AB36" s="246">
        <f>ROUND('Models Data'!AC452,0)</f>
        <v>109</v>
      </c>
      <c r="AC36" s="219">
        <f>ROUND('Models Data'!AD452,0)</f>
        <v>106</v>
      </c>
      <c r="AD36" s="246">
        <f>ROUND('Models Data'!AE452,0)</f>
        <v>87</v>
      </c>
      <c r="AE36" s="246">
        <f>ROUND('Models Data'!AF452,0)</f>
        <v>80</v>
      </c>
      <c r="AF36" s="246">
        <f>ROUND('Models Data'!AG452,0)</f>
        <v>70</v>
      </c>
      <c r="AG36" s="246">
        <f>ROUND('Models Data'!AH452,0)</f>
        <v>60</v>
      </c>
      <c r="AH36" s="219">
        <f>ROUND('Models Data'!AI452,0)</f>
        <v>56</v>
      </c>
      <c r="AI36" s="219">
        <f>ROUND('Models Data'!AJ452,0)</f>
        <v>47</v>
      </c>
      <c r="AJ36" s="219">
        <f>ROUND('Models Data'!AK452,0)</f>
        <v>41</v>
      </c>
      <c r="AK36" s="219">
        <f>ROUND('Models Data'!AL452,0)</f>
        <v>35</v>
      </c>
      <c r="AL36" s="246">
        <f>ROUND('Models Data'!AM452,0)</f>
        <v>33</v>
      </c>
      <c r="AM36" s="246">
        <f>ROUND('Models Data'!AN452,0)</f>
        <v>29</v>
      </c>
      <c r="AN36" s="246">
        <f>ROUND('Models Data'!AO452,0)</f>
        <v>30</v>
      </c>
      <c r="AO36" s="246">
        <f>ROUND('Models Data'!AP452,0)</f>
        <v>31</v>
      </c>
      <c r="AP36" s="246">
        <f>ROUND('Models Data'!AQ452,0)</f>
        <v>39</v>
      </c>
      <c r="AQ36" s="246">
        <f>ROUND('Models Data'!AR452,0)</f>
        <v>41</v>
      </c>
      <c r="AR36" s="246">
        <f>ROUND('Models Data'!AS452,0)</f>
        <v>44</v>
      </c>
      <c r="AS36" s="246">
        <f>ROUND('Models Data'!AT452,0)</f>
        <v>44</v>
      </c>
      <c r="AT36" s="246">
        <f>ROUND('Models Data'!AU452,0)</f>
        <v>38</v>
      </c>
      <c r="AU36" s="246">
        <f>ROUND('Models Data'!AV452,0)</f>
        <v>34</v>
      </c>
      <c r="AV36" s="246">
        <f>ROUND('Models Data'!AW452,0)</f>
        <v>36</v>
      </c>
      <c r="AW36" s="352">
        <f>ROUND('Models Data'!AX452,0)</f>
        <v>32</v>
      </c>
      <c r="AX36" s="257">
        <f>ROUND('Models Data'!AY452,-1)</f>
        <v>30</v>
      </c>
      <c r="AY36" s="80">
        <f>ROUND('Models Data'!AZ452,-1)</f>
        <v>30</v>
      </c>
      <c r="AZ36" s="80">
        <f>ROUND('Models Data'!BA452,-1)</f>
        <v>30</v>
      </c>
      <c r="BA36" s="80">
        <f>ROUND('Models Data'!BB452,-1)</f>
        <v>30</v>
      </c>
      <c r="BB36" s="80">
        <f>ROUND('Models Data'!BC452,-1)</f>
        <v>30</v>
      </c>
      <c r="BC36" s="80">
        <f>ROUND('Models Data'!BD452,-1)</f>
        <v>30</v>
      </c>
      <c r="BD36" s="80">
        <f>ROUND('Models Data'!BE452,-1)</f>
        <v>30</v>
      </c>
      <c r="BE36" s="80">
        <f>ROUND('Models Data'!BF452,-1)</f>
        <v>30</v>
      </c>
      <c r="BF36" s="80">
        <f>ROUND('Models Data'!BG452,-1)</f>
        <v>30</v>
      </c>
      <c r="BG36" s="80">
        <f>ROUND('Models Data'!BH452,-1)</f>
        <v>30</v>
      </c>
      <c r="BH36" s="80">
        <f>ROUND('Models Data'!BI452,-1)</f>
        <v>30</v>
      </c>
      <c r="BI36" s="80">
        <f>ROUND('Models Data'!BJ452,-1)</f>
        <v>30</v>
      </c>
      <c r="BJ36" s="80">
        <f>ROUND('Models Data'!BK452,-1)</f>
        <v>30</v>
      </c>
      <c r="BK36" s="80">
        <f>ROUND('Models Data'!BL452,-1)</f>
        <v>30</v>
      </c>
      <c r="BL36" s="80">
        <f>ROUND('Models Data'!BM452,-1)</f>
        <v>30</v>
      </c>
      <c r="BM36" s="80">
        <f>ROUND('Models Data'!BN452,-1)</f>
        <v>30</v>
      </c>
      <c r="BN36" s="80">
        <f>ROUND('Models Data'!BO452,-1)</f>
        <v>30</v>
      </c>
      <c r="BO36" s="80">
        <f>ROUND('Models Data'!BP452,-1)</f>
        <v>30</v>
      </c>
      <c r="BP36" s="378">
        <f>ROUND('Models Data'!BQ452,-1)</f>
        <v>30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row>
    <row r="37" spans="1:116"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5"/>
      <c r="AX37" s="457"/>
      <c r="AY37" s="242"/>
      <c r="AZ37" s="242"/>
      <c r="BA37" s="242"/>
      <c r="BB37" s="242"/>
      <c r="BC37" s="242"/>
      <c r="BD37" s="242"/>
      <c r="BE37" s="242"/>
      <c r="BF37" s="242"/>
      <c r="BG37" s="242"/>
      <c r="BH37" s="242"/>
      <c r="BI37" s="242"/>
      <c r="BJ37" s="242"/>
      <c r="BK37" s="242"/>
      <c r="BL37" s="242"/>
      <c r="BM37" s="242"/>
      <c r="BN37" s="242"/>
      <c r="BO37" s="242"/>
      <c r="BP37" s="379"/>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row>
    <row r="38" spans="1:116" s="4" customFormat="1" ht="16.25" customHeight="1" thickBot="1" x14ac:dyDescent="0.4">
      <c r="A38" s="297" t="s">
        <v>111</v>
      </c>
      <c r="B38" s="150" t="str">
        <f t="array" ref="B38:U38">'Models Data'!C473:V473</f>
        <v>n/a</v>
      </c>
      <c r="C38" s="151" t="str">
        <v>n/a</v>
      </c>
      <c r="D38" s="175" t="str">
        <v>n/a</v>
      </c>
      <c r="E38" s="154" t="str">
        <v>n/a</v>
      </c>
      <c r="F38" s="176">
        <v>19363.644905863657</v>
      </c>
      <c r="G38" s="153">
        <v>19221</v>
      </c>
      <c r="H38" s="176">
        <v>18806</v>
      </c>
      <c r="I38" s="176">
        <v>18383</v>
      </c>
      <c r="J38" s="177">
        <v>18164</v>
      </c>
      <c r="K38" s="152">
        <v>17755</v>
      </c>
      <c r="L38" s="258">
        <v>17409</v>
      </c>
      <c r="M38" s="208">
        <v>17088</v>
      </c>
      <c r="N38" s="208">
        <v>16688</v>
      </c>
      <c r="O38" s="208">
        <v>16297</v>
      </c>
      <c r="P38" s="220">
        <v>15900</v>
      </c>
      <c r="Q38" s="220">
        <v>15543</v>
      </c>
      <c r="R38" s="220">
        <v>13327</v>
      </c>
      <c r="S38" s="215">
        <v>12887</v>
      </c>
      <c r="T38" s="214">
        <v>12593</v>
      </c>
      <c r="U38" s="209">
        <v>12001</v>
      </c>
      <c r="V38" s="269">
        <f>ROUND('Models Data'!W473,0)</f>
        <v>11656</v>
      </c>
      <c r="W38" s="214">
        <f>ROUND('Models Data'!X473,0)</f>
        <v>11341</v>
      </c>
      <c r="X38" s="292">
        <f>ROUND('Models Data'!Y473,0)</f>
        <v>11033</v>
      </c>
      <c r="Y38" s="292">
        <f>ROUND('Models Data'!Z473,0)</f>
        <v>10718</v>
      </c>
      <c r="Z38" s="292">
        <f>ROUND('Models Data'!AA473,0)</f>
        <v>10351</v>
      </c>
      <c r="AA38" s="292">
        <f>ROUND('Models Data'!AB473,0)</f>
        <v>10008</v>
      </c>
      <c r="AB38" s="292">
        <f>ROUND('Models Data'!AC473,0)</f>
        <v>9690</v>
      </c>
      <c r="AC38" s="214">
        <f>ROUND('Models Data'!AD473,0)</f>
        <v>9573</v>
      </c>
      <c r="AD38" s="292">
        <f>ROUND('Models Data'!AE473,0)</f>
        <v>10142</v>
      </c>
      <c r="AE38" s="292">
        <f>ROUND('Models Data'!AF473,0)</f>
        <v>9862</v>
      </c>
      <c r="AF38" s="292">
        <f>ROUND('Models Data'!AG473,0)</f>
        <v>9633</v>
      </c>
      <c r="AG38" s="292">
        <f>ROUND('Models Data'!AH473,0)</f>
        <v>9404</v>
      </c>
      <c r="AH38" s="214">
        <f>ROUND('Models Data'!AI473,0)</f>
        <v>9170</v>
      </c>
      <c r="AI38" s="214">
        <f>ROUND('Models Data'!AJ473,0)</f>
        <v>8897</v>
      </c>
      <c r="AJ38" s="214">
        <f>ROUND('Models Data'!AK473,0)</f>
        <v>8706</v>
      </c>
      <c r="AK38" s="214">
        <f>ROUND('Models Data'!AL473,0)</f>
        <v>8491</v>
      </c>
      <c r="AL38" s="292">
        <f>ROUND('Models Data'!AM473,0)</f>
        <v>8384</v>
      </c>
      <c r="AM38" s="292">
        <f>ROUND('Models Data'!AN473,0)</f>
        <v>8284</v>
      </c>
      <c r="AN38" s="292">
        <f>ROUND('Models Data'!AO473,0)</f>
        <v>8387</v>
      </c>
      <c r="AO38" s="292">
        <f>ROUND('Models Data'!AP473,0)</f>
        <v>8641</v>
      </c>
      <c r="AP38" s="292">
        <f>ROUND('Models Data'!AQ473,0)</f>
        <v>8939</v>
      </c>
      <c r="AQ38" s="292">
        <f>ROUND('Models Data'!AR473,0)</f>
        <v>8960</v>
      </c>
      <c r="AR38" s="292">
        <f>ROUND('Models Data'!AS473,0)</f>
        <v>8943</v>
      </c>
      <c r="AS38" s="292">
        <f>ROUND('Models Data'!AT473,0)</f>
        <v>9001</v>
      </c>
      <c r="AT38" s="292">
        <f>ROUND('Models Data'!AU473,0)</f>
        <v>8935</v>
      </c>
      <c r="AU38" s="292">
        <f>ROUND('Models Data'!AV473,0)</f>
        <v>8906</v>
      </c>
      <c r="AV38" s="292">
        <f>ROUND('Models Data'!AW473,0)</f>
        <v>8939</v>
      </c>
      <c r="AW38" s="349">
        <f>ROUND('Models Data'!AX473,0)</f>
        <v>8979</v>
      </c>
      <c r="AX38" s="247">
        <f>ROUND('Models Data'!AY473,-2)</f>
        <v>9000</v>
      </c>
      <c r="AY38" s="247">
        <f>ROUND('Models Data'!AZ473,-2)</f>
        <v>9000</v>
      </c>
      <c r="AZ38" s="247">
        <f>ROUND('Models Data'!BA473,-2)</f>
        <v>9000</v>
      </c>
      <c r="BA38" s="247">
        <f>ROUND('Models Data'!BB473,-2)</f>
        <v>9100</v>
      </c>
      <c r="BB38" s="247">
        <f>ROUND('Models Data'!BC473,-2)</f>
        <v>9100</v>
      </c>
      <c r="BC38" s="247">
        <f>ROUND('Models Data'!BD473,-2)</f>
        <v>9100</v>
      </c>
      <c r="BD38" s="247">
        <f>ROUND('Models Data'!BE473,-2)</f>
        <v>9100</v>
      </c>
      <c r="BE38" s="247">
        <f>ROUND('Models Data'!BF473,-2)</f>
        <v>9200</v>
      </c>
      <c r="BF38" s="247">
        <f>ROUND('Models Data'!BG473,-2)</f>
        <v>9200</v>
      </c>
      <c r="BG38" s="247">
        <f>ROUND('Models Data'!BH473,-2)</f>
        <v>9200</v>
      </c>
      <c r="BH38" s="247">
        <f>ROUND('Models Data'!BI473,-2)</f>
        <v>9200</v>
      </c>
      <c r="BI38" s="247">
        <f>ROUND('Models Data'!BJ473,-2)</f>
        <v>9300</v>
      </c>
      <c r="BJ38" s="247">
        <f>ROUND('Models Data'!BK473,-2)</f>
        <v>9300</v>
      </c>
      <c r="BK38" s="247">
        <f>ROUND('Models Data'!BL473,-2)</f>
        <v>9300</v>
      </c>
      <c r="BL38" s="247">
        <f>ROUND('Models Data'!BM473,-2)</f>
        <v>9300</v>
      </c>
      <c r="BM38" s="247">
        <f>ROUND('Models Data'!BN473,-2)</f>
        <v>9300</v>
      </c>
      <c r="BN38" s="247">
        <f>ROUND('Models Data'!BO473,-2)</f>
        <v>9400</v>
      </c>
      <c r="BO38" s="247">
        <f>ROUND('Models Data'!BP473,-2)</f>
        <v>9400</v>
      </c>
      <c r="BP38" s="296">
        <f>ROUND('Models Data'!BQ473,-2)</f>
        <v>9400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row>
    <row r="39" spans="1:116"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row>
    <row r="40" spans="1:116"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row>
    <row r="41" spans="1:116"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row>
    <row r="42" spans="1:116"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row>
    <row r="43" spans="1:116"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row>
    <row r="44" spans="1:116"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row>
    <row r="45" spans="1:116"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row>
    <row r="46" spans="1:116"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row>
    <row r="47" spans="1:116"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row>
    <row r="48" spans="1:116"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row>
    <row r="49" spans="1:61"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row>
    <row r="50" spans="1:61"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row>
    <row r="51" spans="1:61"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row>
    <row r="52" spans="1:61"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row>
    <row r="53" spans="1:61"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row>
    <row r="54" spans="1:61"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row>
    <row r="55" spans="1:61"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row>
    <row r="56" spans="1:61"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row>
    <row r="57" spans="1:61"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row>
    <row r="58" spans="1:61"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row>
    <row r="59" spans="1:61"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row>
    <row r="60" spans="1:61"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row>
    <row r="61" spans="1:61"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row>
    <row r="62" spans="1:61"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row>
    <row r="63" spans="1:61"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row>
    <row r="64" spans="1:61"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row>
    <row r="74" spans="1:68" s="59" customFormat="1" ht="20.65" x14ac:dyDescent="0.35">
      <c r="A74" s="5" t="s">
        <v>129</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3" t="s">
        <v>128</v>
      </c>
      <c r="AY80" s="505"/>
      <c r="AZ80" s="505"/>
      <c r="BA80" s="505"/>
      <c r="BB80" s="505"/>
      <c r="BC80" s="505"/>
      <c r="BD80" s="505"/>
      <c r="BE80" s="505"/>
      <c r="BF80" s="505"/>
      <c r="BG80" s="505"/>
      <c r="BH80" s="505"/>
      <c r="BI80" s="505"/>
      <c r="BJ80" s="505"/>
      <c r="BK80" s="505"/>
      <c r="BL80" s="505"/>
      <c r="BM80" s="505"/>
      <c r="BN80" s="505"/>
      <c r="BO80" s="505"/>
      <c r="BP80" s="506"/>
    </row>
    <row r="81" spans="1:114"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97" t="s">
        <v>15</v>
      </c>
      <c r="AF81" s="101" t="s">
        <v>14</v>
      </c>
      <c r="AG81" s="97" t="s">
        <v>15</v>
      </c>
      <c r="AH81" s="101" t="s">
        <v>14</v>
      </c>
      <c r="AI81" s="97" t="s">
        <v>15</v>
      </c>
      <c r="AJ81" s="101" t="s">
        <v>14</v>
      </c>
      <c r="AK81" s="99" t="s">
        <v>15</v>
      </c>
      <c r="AL81" s="97" t="s">
        <v>14</v>
      </c>
      <c r="AM81" s="97" t="s">
        <v>15</v>
      </c>
      <c r="AN81" s="101" t="s">
        <v>14</v>
      </c>
      <c r="AO81" s="101" t="s">
        <v>15</v>
      </c>
      <c r="AP81" s="101" t="s">
        <v>14</v>
      </c>
      <c r="AQ81" s="101" t="s">
        <v>15</v>
      </c>
      <c r="AR81" s="97" t="s">
        <v>14</v>
      </c>
      <c r="AS81" s="97" t="s">
        <v>15</v>
      </c>
      <c r="AT81" s="97" t="s">
        <v>14</v>
      </c>
      <c r="AU81" s="97" t="s">
        <v>15</v>
      </c>
      <c r="AV81" s="101" t="s">
        <v>14</v>
      </c>
      <c r="AW81" s="294" t="s">
        <v>15</v>
      </c>
      <c r="AX81" s="447" t="s">
        <v>14</v>
      </c>
      <c r="AY81" s="346" t="s">
        <v>15</v>
      </c>
      <c r="AZ81" s="346" t="s">
        <v>14</v>
      </c>
      <c r="BA81" s="346" t="s">
        <v>15</v>
      </c>
      <c r="BB81" s="346" t="s">
        <v>14</v>
      </c>
      <c r="BC81" s="346" t="s">
        <v>15</v>
      </c>
      <c r="BD81" s="346" t="s">
        <v>14</v>
      </c>
      <c r="BE81" s="346" t="s">
        <v>15</v>
      </c>
      <c r="BF81" s="346" t="s">
        <v>14</v>
      </c>
      <c r="BG81" s="346" t="s">
        <v>15</v>
      </c>
      <c r="BH81" s="346" t="s">
        <v>14</v>
      </c>
      <c r="BI81" s="346" t="s">
        <v>15</v>
      </c>
      <c r="BJ81" s="346" t="s">
        <v>14</v>
      </c>
      <c r="BK81" s="346" t="s">
        <v>15</v>
      </c>
      <c r="BL81" s="346" t="s">
        <v>14</v>
      </c>
      <c r="BM81" s="346" t="s">
        <v>15</v>
      </c>
      <c r="BN81" s="346" t="s">
        <v>14</v>
      </c>
      <c r="BO81" s="425" t="s">
        <v>15</v>
      </c>
      <c r="BP81" s="428" t="s">
        <v>14</v>
      </c>
    </row>
    <row r="82" spans="1:114"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265">
        <v>2010</v>
      </c>
      <c r="W82" s="98">
        <v>2010</v>
      </c>
      <c r="X82" s="102">
        <v>2011</v>
      </c>
      <c r="Y82" s="98">
        <v>2011</v>
      </c>
      <c r="Z82" s="102">
        <v>2012</v>
      </c>
      <c r="AA82" s="100">
        <v>2012</v>
      </c>
      <c r="AB82" s="102">
        <v>2013</v>
      </c>
      <c r="AC82" s="98">
        <v>2013</v>
      </c>
      <c r="AD82" s="102">
        <v>2014</v>
      </c>
      <c r="AE82" s="98">
        <v>2014</v>
      </c>
      <c r="AF82" s="382">
        <v>2015</v>
      </c>
      <c r="AG82" s="381">
        <v>2015</v>
      </c>
      <c r="AH82" s="382">
        <v>2016</v>
      </c>
      <c r="AI82" s="381">
        <v>2016</v>
      </c>
      <c r="AJ82" s="382">
        <v>2017</v>
      </c>
      <c r="AK82" s="383">
        <v>2017</v>
      </c>
      <c r="AL82" s="381">
        <v>2018</v>
      </c>
      <c r="AM82" s="381">
        <v>2018</v>
      </c>
      <c r="AN82" s="382">
        <v>2019</v>
      </c>
      <c r="AO82" s="382">
        <v>2019</v>
      </c>
      <c r="AP82" s="382">
        <v>2020</v>
      </c>
      <c r="AQ82" s="382">
        <v>2020</v>
      </c>
      <c r="AR82" s="381">
        <v>2021</v>
      </c>
      <c r="AS82" s="381">
        <v>2021</v>
      </c>
      <c r="AT82" s="381">
        <v>2022</v>
      </c>
      <c r="AU82" s="381">
        <v>2022</v>
      </c>
      <c r="AV82" s="382">
        <v>2023</v>
      </c>
      <c r="AW82" s="347">
        <v>2023</v>
      </c>
      <c r="AX82" s="448">
        <v>2024</v>
      </c>
      <c r="AY82" s="412">
        <v>2024</v>
      </c>
      <c r="AZ82" s="412">
        <v>2025</v>
      </c>
      <c r="BA82" s="412">
        <v>2025</v>
      </c>
      <c r="BB82" s="412">
        <v>2026</v>
      </c>
      <c r="BC82" s="412">
        <v>2026</v>
      </c>
      <c r="BD82" s="412">
        <v>2027</v>
      </c>
      <c r="BE82" s="412">
        <v>2027</v>
      </c>
      <c r="BF82" s="412">
        <v>2028</v>
      </c>
      <c r="BG82" s="412">
        <v>2028</v>
      </c>
      <c r="BH82" s="412">
        <v>2029</v>
      </c>
      <c r="BI82" s="412">
        <v>2029</v>
      </c>
      <c r="BJ82" s="412">
        <v>2030</v>
      </c>
      <c r="BK82" s="412">
        <v>2030</v>
      </c>
      <c r="BL82" s="412">
        <v>2031</v>
      </c>
      <c r="BM82" s="412">
        <v>2031</v>
      </c>
      <c r="BN82" s="412">
        <v>2032</v>
      </c>
      <c r="BO82" s="426">
        <v>2032</v>
      </c>
      <c r="BP82" s="429">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row>
    <row r="83" spans="1:114"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267"/>
      <c r="W83" s="217"/>
      <c r="X83" s="218"/>
      <c r="Y83" s="217"/>
      <c r="Z83" s="218"/>
      <c r="AA83" s="250"/>
      <c r="AB83" s="218"/>
      <c r="AC83" s="217"/>
      <c r="AD83" s="218"/>
      <c r="AE83" s="217"/>
      <c r="AF83" s="386"/>
      <c r="AG83" s="385"/>
      <c r="AH83" s="386"/>
      <c r="AI83" s="385"/>
      <c r="AJ83" s="386"/>
      <c r="AK83" s="387"/>
      <c r="AL83" s="385"/>
      <c r="AM83" s="385"/>
      <c r="AN83" s="386"/>
      <c r="AO83" s="386"/>
      <c r="AP83" s="386"/>
      <c r="AQ83" s="386"/>
      <c r="AR83" s="385"/>
      <c r="AS83" s="385"/>
      <c r="AT83" s="385"/>
      <c r="AU83" s="385"/>
      <c r="AV83" s="386"/>
      <c r="AW83" s="351"/>
      <c r="AX83" s="449"/>
      <c r="AY83" s="413"/>
      <c r="AZ83" s="413"/>
      <c r="BA83" s="413"/>
      <c r="BB83" s="413"/>
      <c r="BC83" s="413"/>
      <c r="BD83" s="413"/>
      <c r="BE83" s="413"/>
      <c r="BF83" s="413"/>
      <c r="BG83" s="413"/>
      <c r="BH83" s="413"/>
      <c r="BI83" s="413"/>
      <c r="BJ83" s="413"/>
      <c r="BK83" s="413"/>
      <c r="BL83" s="413"/>
      <c r="BM83" s="413"/>
      <c r="BN83" s="413"/>
      <c r="BO83" s="427"/>
      <c r="BP83" s="430"/>
      <c r="BQ83" s="30"/>
      <c r="BR83" s="30"/>
      <c r="BS83" s="30"/>
      <c r="BT83" s="30"/>
      <c r="BU83" s="30"/>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row>
    <row r="84" spans="1:114" s="63" customFormat="1" ht="16.25" customHeight="1" x14ac:dyDescent="0.35">
      <c r="A84" s="62" t="s">
        <v>59</v>
      </c>
      <c r="B84" s="193" t="str">
        <f t="array" ref="B84:U84">'Models Data'!C494:V494</f>
        <v>n/a</v>
      </c>
      <c r="C84" s="145" t="str">
        <v>n/a</v>
      </c>
      <c r="D84" s="145" t="str">
        <v>n/a</v>
      </c>
      <c r="E84" s="146" t="str">
        <v>n/a</v>
      </c>
      <c r="F84" s="145">
        <v>10011.782592937398</v>
      </c>
      <c r="G84" s="194">
        <v>9937</v>
      </c>
      <c r="H84" s="147">
        <v>9741</v>
      </c>
      <c r="I84" s="147">
        <v>9563</v>
      </c>
      <c r="J84" s="145">
        <v>9450</v>
      </c>
      <c r="K84" s="148">
        <v>9228</v>
      </c>
      <c r="L84" s="282">
        <v>9050</v>
      </c>
      <c r="M84" s="38">
        <v>8865</v>
      </c>
      <c r="N84" s="38">
        <v>8636</v>
      </c>
      <c r="O84" s="38">
        <v>8433</v>
      </c>
      <c r="P84" s="205">
        <v>8219</v>
      </c>
      <c r="Q84" s="205">
        <v>8016</v>
      </c>
      <c r="R84" s="38">
        <v>7779</v>
      </c>
      <c r="S84" s="205">
        <v>7531</v>
      </c>
      <c r="T84" s="213">
        <v>7364</v>
      </c>
      <c r="U84" s="213">
        <v>7161</v>
      </c>
      <c r="V84" s="268">
        <f>ROUND('Models Data'!W494,0)</f>
        <v>6925</v>
      </c>
      <c r="W84" s="240">
        <f>ROUND('Models Data'!X494,0)</f>
        <v>6693</v>
      </c>
      <c r="X84" s="212">
        <f>ROUND('Models Data'!Y494,0)</f>
        <v>6483</v>
      </c>
      <c r="Y84" s="213">
        <f>ROUND('Models Data'!Z494,0)</f>
        <v>6278</v>
      </c>
      <c r="Z84" s="212">
        <f>ROUND('Models Data'!AA494,0)</f>
        <v>6030</v>
      </c>
      <c r="AA84" s="213">
        <f>ROUND('Models Data'!AB494,0)</f>
        <v>5819</v>
      </c>
      <c r="AB84" s="212">
        <f>ROUND('Models Data'!AC494,0)</f>
        <v>5610</v>
      </c>
      <c r="AC84" s="212">
        <f>ROUND('Models Data'!AD494,0)</f>
        <v>5415</v>
      </c>
      <c r="AD84" s="212">
        <f>ROUND('Models Data'!AE494,0)</f>
        <v>5224</v>
      </c>
      <c r="AE84" s="213">
        <f>ROUND('Models Data'!AF494,0)</f>
        <v>5058</v>
      </c>
      <c r="AF84" s="388">
        <f>ROUND('Models Data'!AG494,0)</f>
        <v>4916</v>
      </c>
      <c r="AG84" s="240">
        <f>ROUND('Models Data'!AH494,0)</f>
        <v>4733</v>
      </c>
      <c r="AH84" s="388">
        <f>ROUND('Models Data'!AI494,0)</f>
        <v>4571</v>
      </c>
      <c r="AI84" s="389">
        <f>ROUND('Models Data'!AJ494,0)</f>
        <v>4381</v>
      </c>
      <c r="AJ84" s="388">
        <f>ROUND('Models Data'!AK494,0)</f>
        <v>4240</v>
      </c>
      <c r="AK84" s="390">
        <f>ROUND('Models Data'!AL494,0)</f>
        <v>4101</v>
      </c>
      <c r="AL84" s="389">
        <f>ROUND('Models Data'!AM494,0)</f>
        <v>3988</v>
      </c>
      <c r="AM84" s="389">
        <f>ROUND('Models Data'!AN494,0)</f>
        <v>3871</v>
      </c>
      <c r="AN84" s="388">
        <f>ROUND('Models Data'!AO494,0)</f>
        <v>3746</v>
      </c>
      <c r="AO84" s="388">
        <f>ROUND('Models Data'!AP494,0)</f>
        <v>3646</v>
      </c>
      <c r="AP84" s="388">
        <f>ROUND('Models Data'!AQ494,0)</f>
        <v>3563</v>
      </c>
      <c r="AQ84" s="388">
        <f>ROUND('Models Data'!AR494,0)</f>
        <v>3482</v>
      </c>
      <c r="AR84" s="389">
        <f>ROUND('Models Data'!AS494,0)</f>
        <v>3389</v>
      </c>
      <c r="AS84" s="389">
        <f>ROUND('Models Data'!AT494,0)</f>
        <v>3308</v>
      </c>
      <c r="AT84" s="389">
        <f>ROUND('Models Data'!AU494,0)</f>
        <v>3256</v>
      </c>
      <c r="AU84" s="389">
        <f>ROUND('Models Data'!AV494,0)</f>
        <v>3172</v>
      </c>
      <c r="AV84" s="388">
        <f>ROUND('Models Data'!AW494,0)</f>
        <v>3126</v>
      </c>
      <c r="AW84" s="335">
        <f>ROUND('Models Data'!AX494,0)</f>
        <v>3103</v>
      </c>
      <c r="AX84" s="450">
        <f>ROUND('Models Data'!AY494,-2)</f>
        <v>3000</v>
      </c>
      <c r="AY84" s="414">
        <f>ROUND('Models Data'!AZ494,-2)</f>
        <v>3000</v>
      </c>
      <c r="AZ84" s="414">
        <f>ROUND('Models Data'!BA494,-2)</f>
        <v>2900</v>
      </c>
      <c r="BA84" s="414">
        <f>ROUND('Models Data'!BB494,-2)</f>
        <v>2900</v>
      </c>
      <c r="BB84" s="414">
        <f>ROUND('Models Data'!BC494,-2)</f>
        <v>2900</v>
      </c>
      <c r="BC84" s="414">
        <f>ROUND('Models Data'!BD494,-2)</f>
        <v>2800</v>
      </c>
      <c r="BD84" s="414">
        <f>ROUND('Models Data'!BE494,-2)</f>
        <v>2800</v>
      </c>
      <c r="BE84" s="414">
        <f>ROUND('Models Data'!BF494,-2)</f>
        <v>2800</v>
      </c>
      <c r="BF84" s="414">
        <f>ROUND('Models Data'!BG494,-2)</f>
        <v>2700</v>
      </c>
      <c r="BG84" s="414">
        <f>ROUND('Models Data'!BH494,-2)</f>
        <v>2700</v>
      </c>
      <c r="BH84" s="414">
        <f>ROUND('Models Data'!BI494,-2)</f>
        <v>2700</v>
      </c>
      <c r="BI84" s="414">
        <f>ROUND('Models Data'!BJ494,-2)</f>
        <v>2700</v>
      </c>
      <c r="BJ84" s="414">
        <f>ROUND('Models Data'!BK494,-2)</f>
        <v>2600</v>
      </c>
      <c r="BK84" s="414">
        <f>ROUND('Models Data'!BL494,-2)</f>
        <v>2600</v>
      </c>
      <c r="BL84" s="414">
        <f>ROUND('Models Data'!BM494,-2)</f>
        <v>2600</v>
      </c>
      <c r="BM84" s="414">
        <f>ROUND('Models Data'!BN494,-2)</f>
        <v>2600</v>
      </c>
      <c r="BN84" s="414">
        <f>ROUND('Models Data'!BO494,-2)</f>
        <v>2600</v>
      </c>
      <c r="BO84" s="414">
        <f>ROUND('Models Data'!BP494,-2)</f>
        <v>2500</v>
      </c>
      <c r="BP84" s="431">
        <f>ROUND('Models Data'!BQ494,-2)</f>
        <v>2500</v>
      </c>
    </row>
    <row r="85" spans="1:114" s="65" customFormat="1" ht="16.25" customHeight="1" thickBot="1" x14ac:dyDescent="0.4">
      <c r="A85" s="64" t="s">
        <v>60</v>
      </c>
      <c r="B85" s="193" t="str">
        <f t="array" ref="B85:U85">'Models Data'!C515:V515</f>
        <v>n/a</v>
      </c>
      <c r="C85" s="145" t="str">
        <v>n/a</v>
      </c>
      <c r="D85" s="145" t="str">
        <v>n/a</v>
      </c>
      <c r="E85" s="146" t="str">
        <v>n/a</v>
      </c>
      <c r="F85" s="145">
        <v>1363.2990296177538</v>
      </c>
      <c r="G85" s="194">
        <v>1413</v>
      </c>
      <c r="H85" s="147">
        <v>1354</v>
      </c>
      <c r="I85" s="147">
        <v>1321</v>
      </c>
      <c r="J85" s="145">
        <v>1389</v>
      </c>
      <c r="K85" s="148">
        <v>1331</v>
      </c>
      <c r="L85" s="282">
        <v>1328</v>
      </c>
      <c r="M85" s="38">
        <v>1356</v>
      </c>
      <c r="N85" s="38">
        <v>1352</v>
      </c>
      <c r="O85" s="38">
        <v>1341</v>
      </c>
      <c r="P85" s="205">
        <v>1304</v>
      </c>
      <c r="Q85" s="205">
        <v>1303</v>
      </c>
      <c r="R85" s="38">
        <v>1274</v>
      </c>
      <c r="S85" s="205">
        <v>1244</v>
      </c>
      <c r="T85" s="213">
        <v>1229</v>
      </c>
      <c r="U85" s="213">
        <v>1235</v>
      </c>
      <c r="V85" s="268">
        <f>ROUND('Models Data'!W515,0)</f>
        <v>1230</v>
      </c>
      <c r="W85" s="240">
        <f>ROUND('Models Data'!X515,0)</f>
        <v>1239</v>
      </c>
      <c r="X85" s="212">
        <f>ROUND('Models Data'!Y515,0)</f>
        <v>1237</v>
      </c>
      <c r="Y85" s="213">
        <f>ROUND('Models Data'!Z515,0)</f>
        <v>1239</v>
      </c>
      <c r="Z85" s="212">
        <f>ROUND('Models Data'!AA515,0)</f>
        <v>1238</v>
      </c>
      <c r="AA85" s="213">
        <f>ROUND('Models Data'!AB515,0)</f>
        <v>1245</v>
      </c>
      <c r="AB85" s="212">
        <f>ROUND('Models Data'!AC515,0)</f>
        <v>1232</v>
      </c>
      <c r="AC85" s="212">
        <f>ROUND('Models Data'!AD515,0)</f>
        <v>1425</v>
      </c>
      <c r="AD85" s="212">
        <f>ROUND('Models Data'!AE515,0)</f>
        <v>1469</v>
      </c>
      <c r="AE85" s="213">
        <f>ROUND('Models Data'!AF515,0)</f>
        <v>1487</v>
      </c>
      <c r="AF85" s="388">
        <f>ROUND('Models Data'!AG515,0)</f>
        <v>1510</v>
      </c>
      <c r="AG85" s="240">
        <f>ROUND('Models Data'!AH515,0)</f>
        <v>1553</v>
      </c>
      <c r="AH85" s="388">
        <f>ROUND('Models Data'!AI515,0)</f>
        <v>1591</v>
      </c>
      <c r="AI85" s="389">
        <f>ROUND('Models Data'!AJ515,0)</f>
        <v>1622</v>
      </c>
      <c r="AJ85" s="388">
        <f>ROUND('Models Data'!AK515,0)</f>
        <v>1651</v>
      </c>
      <c r="AK85" s="390">
        <f>ROUND('Models Data'!AL515,0)</f>
        <v>1698</v>
      </c>
      <c r="AL85" s="389">
        <f>ROUND('Models Data'!AM515,0)</f>
        <v>1755</v>
      </c>
      <c r="AM85" s="389">
        <f>ROUND('Models Data'!AN515,0)</f>
        <v>1862</v>
      </c>
      <c r="AN85" s="388">
        <f>ROUND('Models Data'!AO515,0)</f>
        <v>2167</v>
      </c>
      <c r="AO85" s="388">
        <f>ROUND('Models Data'!AP515,0)</f>
        <v>2614</v>
      </c>
      <c r="AP85" s="388">
        <f>ROUND('Models Data'!AQ515,0)</f>
        <v>3066</v>
      </c>
      <c r="AQ85" s="388">
        <f>ROUND('Models Data'!AR515,0)</f>
        <v>3230</v>
      </c>
      <c r="AR85" s="389">
        <f>ROUND('Models Data'!AS515,0)</f>
        <v>3395</v>
      </c>
      <c r="AS85" s="389">
        <f>ROUND('Models Data'!AT515,0)</f>
        <v>3592</v>
      </c>
      <c r="AT85" s="389">
        <f>ROUND('Models Data'!AU515,0)</f>
        <v>3796</v>
      </c>
      <c r="AU85" s="389">
        <f>ROUND('Models Data'!AV515,0)</f>
        <v>3917</v>
      </c>
      <c r="AV85" s="388">
        <f>ROUND('Models Data'!AW515,0)</f>
        <v>4048</v>
      </c>
      <c r="AW85" s="335">
        <f>ROUND('Models Data'!AX515,0)</f>
        <v>4159</v>
      </c>
      <c r="AX85" s="450">
        <f>ROUND('Models Data'!AY515,-2)</f>
        <v>4300</v>
      </c>
      <c r="AY85" s="414">
        <f>ROUND('Models Data'!AZ515,-2)</f>
        <v>4400</v>
      </c>
      <c r="AZ85" s="414">
        <f>ROUND('Models Data'!BA515,-2)</f>
        <v>4500</v>
      </c>
      <c r="BA85" s="414">
        <f>ROUND('Models Data'!BB515,-2)</f>
        <v>4600</v>
      </c>
      <c r="BB85" s="414">
        <f>ROUND('Models Data'!BC515,-2)</f>
        <v>4800</v>
      </c>
      <c r="BC85" s="414">
        <f>ROUND('Models Data'!BD515,-2)</f>
        <v>4900</v>
      </c>
      <c r="BD85" s="414">
        <f>ROUND('Models Data'!BE515,-2)</f>
        <v>4900</v>
      </c>
      <c r="BE85" s="414">
        <f>ROUND('Models Data'!BF515,-2)</f>
        <v>5000</v>
      </c>
      <c r="BF85" s="414">
        <f>ROUND('Models Data'!BG515,-2)</f>
        <v>5100</v>
      </c>
      <c r="BG85" s="414">
        <f>ROUND('Models Data'!BH515,-2)</f>
        <v>5200</v>
      </c>
      <c r="BH85" s="414">
        <f>ROUND('Models Data'!BI515,-2)</f>
        <v>5300</v>
      </c>
      <c r="BI85" s="414">
        <f>ROUND('Models Data'!BJ515,-2)</f>
        <v>5400</v>
      </c>
      <c r="BJ85" s="414">
        <f>ROUND('Models Data'!BK515,-2)</f>
        <v>5500</v>
      </c>
      <c r="BK85" s="414">
        <f>ROUND('Models Data'!BL515,-2)</f>
        <v>5500</v>
      </c>
      <c r="BL85" s="414">
        <f>ROUND('Models Data'!BM515,-2)</f>
        <v>5600</v>
      </c>
      <c r="BM85" s="414">
        <f>ROUND('Models Data'!BN515,-2)</f>
        <v>5700</v>
      </c>
      <c r="BN85" s="414">
        <f>ROUND('Models Data'!BO515,-2)</f>
        <v>5700</v>
      </c>
      <c r="BO85" s="414">
        <f>ROUND('Models Data'!BP515,-2)</f>
        <v>5800</v>
      </c>
      <c r="BP85" s="431">
        <f>ROUND('Models Data'!BQ515,-2)</f>
        <v>5800</v>
      </c>
    </row>
    <row r="86" spans="1:114" s="18" customFormat="1" ht="16.25" customHeight="1" thickBot="1" x14ac:dyDescent="0.4">
      <c r="A86" s="66" t="s">
        <v>74</v>
      </c>
      <c r="B86" s="151" t="str">
        <f t="array" ref="B86:U86">'Models Data'!C536:V536</f>
        <v>n/a</v>
      </c>
      <c r="C86" s="151" t="str">
        <v>n/a</v>
      </c>
      <c r="D86" s="175" t="str">
        <v>n/a</v>
      </c>
      <c r="E86" s="154" t="str">
        <v>n/a</v>
      </c>
      <c r="F86" s="177">
        <v>11375.081622555152</v>
      </c>
      <c r="G86" s="195">
        <v>11350</v>
      </c>
      <c r="H86" s="176">
        <v>11095</v>
      </c>
      <c r="I86" s="176">
        <v>10884</v>
      </c>
      <c r="J86" s="177">
        <v>10839</v>
      </c>
      <c r="K86" s="152">
        <v>10559</v>
      </c>
      <c r="L86" s="258">
        <v>10378</v>
      </c>
      <c r="M86" s="208">
        <v>10221</v>
      </c>
      <c r="N86" s="208">
        <v>9988</v>
      </c>
      <c r="O86" s="208">
        <v>9774</v>
      </c>
      <c r="P86" s="220">
        <v>9523</v>
      </c>
      <c r="Q86" s="220">
        <v>9319</v>
      </c>
      <c r="R86" s="208">
        <v>9053</v>
      </c>
      <c r="S86" s="220">
        <v>8775</v>
      </c>
      <c r="T86" s="231">
        <v>8593</v>
      </c>
      <c r="U86" s="214">
        <v>8396</v>
      </c>
      <c r="V86" s="269">
        <f>ROUND('Models Data'!W536,0)</f>
        <v>8155</v>
      </c>
      <c r="W86" s="209">
        <f>ROUND('Models Data'!X536,0)</f>
        <v>7932</v>
      </c>
      <c r="X86" s="2">
        <f>ROUND('Models Data'!Y536,0)</f>
        <v>7720</v>
      </c>
      <c r="Y86" s="209">
        <f>ROUND('Models Data'!Z536,0)</f>
        <v>7517</v>
      </c>
      <c r="Z86" s="2">
        <f>ROUND('Models Data'!AA536,0)</f>
        <v>7268</v>
      </c>
      <c r="AA86" s="209">
        <f>ROUND('Models Data'!AB536,0)</f>
        <v>7064</v>
      </c>
      <c r="AB86" s="2">
        <f>ROUND('Models Data'!AC536,0)</f>
        <v>6842</v>
      </c>
      <c r="AC86" s="2">
        <f>ROUND('Models Data'!AD536,0)</f>
        <v>6840</v>
      </c>
      <c r="AD86" s="2">
        <f>ROUND('Models Data'!AE536,0)</f>
        <v>6693</v>
      </c>
      <c r="AE86" s="209">
        <f>ROUND('Models Data'!AF536,0)</f>
        <v>6545</v>
      </c>
      <c r="AF86" s="393">
        <f>ROUND('Models Data'!AG536,0)</f>
        <v>6426</v>
      </c>
      <c r="AG86" s="392">
        <f>ROUND('Models Data'!AH536,0)</f>
        <v>6286</v>
      </c>
      <c r="AH86" s="393">
        <f>ROUND('Models Data'!AI536,0)</f>
        <v>6162</v>
      </c>
      <c r="AI86" s="392">
        <f>ROUND('Models Data'!AJ536,0)</f>
        <v>6003</v>
      </c>
      <c r="AJ86" s="393">
        <f>ROUND('Models Data'!AK536,0)</f>
        <v>5891</v>
      </c>
      <c r="AK86" s="394">
        <f>ROUND('Models Data'!AL536,0)</f>
        <v>5799</v>
      </c>
      <c r="AL86" s="392">
        <f>ROUND('Models Data'!AM536,0)</f>
        <v>5743</v>
      </c>
      <c r="AM86" s="392">
        <f>ROUND('Models Data'!AN536,0)</f>
        <v>5733</v>
      </c>
      <c r="AN86" s="393">
        <f>ROUND('Models Data'!AO536,0)</f>
        <v>5913</v>
      </c>
      <c r="AO86" s="393">
        <f>ROUND('Models Data'!AP536,0)</f>
        <v>6260</v>
      </c>
      <c r="AP86" s="393">
        <f>ROUND('Models Data'!AQ536,0)</f>
        <v>6629</v>
      </c>
      <c r="AQ86" s="393">
        <f>ROUND('Models Data'!AR536,0)</f>
        <v>6712</v>
      </c>
      <c r="AR86" s="392">
        <f>ROUND('Models Data'!AS536,0)</f>
        <v>6784</v>
      </c>
      <c r="AS86" s="392">
        <f>ROUND('Models Data'!AT536,0)</f>
        <v>6900</v>
      </c>
      <c r="AT86" s="392">
        <f>ROUND('Models Data'!AU536,0)</f>
        <v>7052</v>
      </c>
      <c r="AU86" s="392">
        <f>ROUND('Models Data'!AV536,0)</f>
        <v>7089</v>
      </c>
      <c r="AV86" s="393">
        <f>ROUND('Models Data'!AW536,0)</f>
        <v>7174</v>
      </c>
      <c r="AW86" s="349">
        <f>ROUND('Models Data'!AX536,0)</f>
        <v>7262</v>
      </c>
      <c r="AX86" s="451">
        <f>ROUND('Models Data'!AY536,-2)</f>
        <v>7300</v>
      </c>
      <c r="AY86" s="415">
        <f>ROUND('Models Data'!AZ536,-2)</f>
        <v>7400</v>
      </c>
      <c r="AZ86" s="415">
        <f>ROUND('Models Data'!BA536,-2)</f>
        <v>7500</v>
      </c>
      <c r="BA86" s="415">
        <f>ROUND('Models Data'!BB536,-2)</f>
        <v>7500</v>
      </c>
      <c r="BB86" s="415">
        <f>ROUND('Models Data'!BC536,-2)</f>
        <v>7600</v>
      </c>
      <c r="BC86" s="415">
        <f>ROUND('Models Data'!BD536,-2)</f>
        <v>7700</v>
      </c>
      <c r="BD86" s="415">
        <f>ROUND('Models Data'!BE536,-2)</f>
        <v>7700</v>
      </c>
      <c r="BE86" s="415">
        <f>ROUND('Models Data'!BF536,-2)</f>
        <v>7800</v>
      </c>
      <c r="BF86" s="415">
        <f>ROUND('Models Data'!BG536,-2)</f>
        <v>7900</v>
      </c>
      <c r="BG86" s="415">
        <f>ROUND('Models Data'!BH536,-2)</f>
        <v>7900</v>
      </c>
      <c r="BH86" s="415">
        <f>ROUND('Models Data'!BI536,-2)</f>
        <v>8000</v>
      </c>
      <c r="BI86" s="415">
        <f>ROUND('Models Data'!BJ536,-2)</f>
        <v>8000</v>
      </c>
      <c r="BJ86" s="415">
        <f>ROUND('Models Data'!BK536,-2)</f>
        <v>8100</v>
      </c>
      <c r="BK86" s="415">
        <f>ROUND('Models Data'!BL536,-2)</f>
        <v>8200</v>
      </c>
      <c r="BL86" s="415">
        <f>ROUND('Models Data'!BM536,-2)</f>
        <v>8200</v>
      </c>
      <c r="BM86" s="415">
        <f>ROUND('Models Data'!BN536,-2)</f>
        <v>8300</v>
      </c>
      <c r="BN86" s="415">
        <f>ROUND('Models Data'!BO536,-2)</f>
        <v>8300</v>
      </c>
      <c r="BO86" s="415">
        <f>ROUND('Models Data'!BP536,-2)</f>
        <v>8300</v>
      </c>
      <c r="BP86" s="432">
        <f>ROUND('Models Data'!BQ536,-2)</f>
        <v>8400</v>
      </c>
    </row>
    <row r="87" spans="1:114"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271"/>
      <c r="W87" s="241"/>
      <c r="X87" s="223"/>
      <c r="Y87" s="224"/>
      <c r="Z87" s="223"/>
      <c r="AA87" s="224"/>
      <c r="AB87" s="223"/>
      <c r="AC87" s="223"/>
      <c r="AD87" s="223"/>
      <c r="AE87" s="224"/>
      <c r="AF87" s="396"/>
      <c r="AG87" s="241"/>
      <c r="AH87" s="396"/>
      <c r="AI87" s="397"/>
      <c r="AJ87" s="396"/>
      <c r="AK87" s="398"/>
      <c r="AL87" s="397"/>
      <c r="AM87" s="397"/>
      <c r="AN87" s="396"/>
      <c r="AO87" s="396"/>
      <c r="AP87" s="396"/>
      <c r="AQ87" s="396"/>
      <c r="AR87" s="397"/>
      <c r="AS87" s="397"/>
      <c r="AT87" s="397"/>
      <c r="AU87" s="397"/>
      <c r="AV87" s="396"/>
      <c r="AW87" s="352"/>
      <c r="AX87" s="452"/>
      <c r="AY87" s="416"/>
      <c r="AZ87" s="416"/>
      <c r="BA87" s="416"/>
      <c r="BB87" s="416"/>
      <c r="BC87" s="416"/>
      <c r="BD87" s="416"/>
      <c r="BE87" s="416"/>
      <c r="BF87" s="416"/>
      <c r="BG87" s="416"/>
      <c r="BH87" s="416"/>
      <c r="BI87" s="416"/>
      <c r="BJ87" s="416"/>
      <c r="BK87" s="416"/>
      <c r="BL87" s="416"/>
      <c r="BM87" s="416"/>
      <c r="BN87" s="416"/>
      <c r="BO87" s="416"/>
      <c r="BP87" s="43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row>
    <row r="88" spans="1:114" s="41" customFormat="1" ht="16.25" customHeight="1" thickBot="1" x14ac:dyDescent="0.4">
      <c r="A88" s="74" t="s">
        <v>71</v>
      </c>
      <c r="B88" s="199">
        <f t="array" ref="B88:U88">'Models Data'!C557:V557</f>
        <v>0</v>
      </c>
      <c r="C88" s="200">
        <v>0</v>
      </c>
      <c r="D88" s="200">
        <v>0</v>
      </c>
      <c r="E88" s="201">
        <v>0</v>
      </c>
      <c r="F88" s="200">
        <v>634.02918296892983</v>
      </c>
      <c r="G88" s="202">
        <v>627</v>
      </c>
      <c r="H88" s="203">
        <v>610</v>
      </c>
      <c r="I88" s="203">
        <v>597</v>
      </c>
      <c r="J88" s="204">
        <v>577</v>
      </c>
      <c r="K88" s="278">
        <v>535</v>
      </c>
      <c r="L88" s="283">
        <v>516</v>
      </c>
      <c r="M88" s="223">
        <v>482</v>
      </c>
      <c r="N88" s="223">
        <v>470</v>
      </c>
      <c r="O88" s="223">
        <v>437</v>
      </c>
      <c r="P88" s="224">
        <v>417</v>
      </c>
      <c r="Q88" s="224">
        <v>389</v>
      </c>
      <c r="R88" s="223">
        <v>367</v>
      </c>
      <c r="S88" s="224">
        <v>346</v>
      </c>
      <c r="T88" s="224">
        <v>328</v>
      </c>
      <c r="U88" s="224">
        <v>314</v>
      </c>
      <c r="V88" s="271">
        <f>ROUND('Models Data'!W557,0)</f>
        <v>293</v>
      </c>
      <c r="W88" s="241">
        <f>ROUND('Models Data'!X557,0)</f>
        <v>279</v>
      </c>
      <c r="X88" s="223">
        <f>ROUND('Models Data'!Y557,0)</f>
        <v>255</v>
      </c>
      <c r="Y88" s="224">
        <f>ROUND('Models Data'!Z557,0)</f>
        <v>236</v>
      </c>
      <c r="Z88" s="223">
        <f>ROUND('Models Data'!AA557,0)</f>
        <v>216</v>
      </c>
      <c r="AA88" s="224">
        <f>ROUND('Models Data'!AB557,0)</f>
        <v>199</v>
      </c>
      <c r="AB88" s="223">
        <f>ROUND('Models Data'!AC557,0)</f>
        <v>184</v>
      </c>
      <c r="AC88" s="223">
        <f>ROUND('Models Data'!AD557,0)</f>
        <v>166</v>
      </c>
      <c r="AD88" s="223">
        <f>ROUND('Models Data'!AE557,0)</f>
        <v>153</v>
      </c>
      <c r="AE88" s="224">
        <f>ROUND('Models Data'!AF557,0)</f>
        <v>141</v>
      </c>
      <c r="AF88" s="396">
        <f>ROUND('Models Data'!AG557,0)</f>
        <v>128</v>
      </c>
      <c r="AG88" s="241">
        <f>ROUND('Models Data'!AH557,0)</f>
        <v>110</v>
      </c>
      <c r="AH88" s="396">
        <f>ROUND('Models Data'!AI557,0)</f>
        <v>100</v>
      </c>
      <c r="AI88" s="397">
        <f>ROUND('Models Data'!AJ557,0)</f>
        <v>91</v>
      </c>
      <c r="AJ88" s="396">
        <f>ROUND('Models Data'!AK557,0)</f>
        <v>76</v>
      </c>
      <c r="AK88" s="398">
        <f>ROUND('Models Data'!AL557,0)</f>
        <v>66</v>
      </c>
      <c r="AL88" s="397">
        <f>ROUND('Models Data'!AM557,0)</f>
        <v>56</v>
      </c>
      <c r="AM88" s="397">
        <f>ROUND('Models Data'!AN557,0)</f>
        <v>47</v>
      </c>
      <c r="AN88" s="396">
        <f>ROUND('Models Data'!AO557,0)</f>
        <v>40</v>
      </c>
      <c r="AO88" s="396">
        <f>ROUND('Models Data'!AP557,0)</f>
        <v>32</v>
      </c>
      <c r="AP88" s="396">
        <f>ROUND('Models Data'!AQ557,0)</f>
        <v>28</v>
      </c>
      <c r="AQ88" s="396">
        <f>ROUND('Models Data'!AR557,0)</f>
        <v>26</v>
      </c>
      <c r="AR88" s="397">
        <f>ROUND('Models Data'!AS557,0)</f>
        <v>23</v>
      </c>
      <c r="AS88" s="397">
        <f>ROUND('Models Data'!AT557,0)</f>
        <v>18</v>
      </c>
      <c r="AT88" s="397">
        <f>ROUND('Models Data'!AU557,0)</f>
        <v>17</v>
      </c>
      <c r="AU88" s="397">
        <f>ROUND('Models Data'!AV557,0)</f>
        <v>12</v>
      </c>
      <c r="AV88" s="396">
        <f>ROUND('Models Data'!AW557,0)</f>
        <v>12</v>
      </c>
      <c r="AW88" s="352">
        <f>ROUND('Models Data'!AX557,0)</f>
        <v>11</v>
      </c>
      <c r="AX88" s="452">
        <f>ROUND('Models Data'!AY557,-1)</f>
        <v>10</v>
      </c>
      <c r="AY88" s="416">
        <f>ROUND('Models Data'!AZ557,-2)</f>
        <v>0</v>
      </c>
      <c r="AZ88" s="416">
        <f>ROUND('Models Data'!BA557,-1)</f>
        <v>10</v>
      </c>
      <c r="BA88" s="416">
        <f>ROUND('Models Data'!BB557,-2)</f>
        <v>0</v>
      </c>
      <c r="BB88" s="416">
        <f>ROUND('Models Data'!BC557,-1)</f>
        <v>0</v>
      </c>
      <c r="BC88" s="416">
        <f>ROUND('Models Data'!BD557,-2)</f>
        <v>0</v>
      </c>
      <c r="BD88" s="416">
        <f>ROUND('Models Data'!BE557,-1)</f>
        <v>0</v>
      </c>
      <c r="BE88" s="416">
        <f>ROUND('Models Data'!BF557,-2)</f>
        <v>0</v>
      </c>
      <c r="BF88" s="416">
        <f>ROUND('Models Data'!BG557,-1)</f>
        <v>0</v>
      </c>
      <c r="BG88" s="416">
        <f>ROUND('Models Data'!BH557,-2)</f>
        <v>0</v>
      </c>
      <c r="BH88" s="416">
        <f>ROUND('Models Data'!BI557,-1)</f>
        <v>0</v>
      </c>
      <c r="BI88" s="416">
        <f>ROUND('Models Data'!BJ557,-2)</f>
        <v>0</v>
      </c>
      <c r="BJ88" s="416">
        <f>ROUND('Models Data'!BK557,-1)</f>
        <v>0</v>
      </c>
      <c r="BK88" s="416">
        <f>ROUND('Models Data'!BL557,-2)</f>
        <v>0</v>
      </c>
      <c r="BL88" s="416">
        <f>ROUND('Models Data'!BM557,-1)</f>
        <v>0</v>
      </c>
      <c r="BM88" s="416">
        <f>ROUND('Models Data'!BN557,-2)</f>
        <v>0</v>
      </c>
      <c r="BN88" s="416">
        <f>ROUND('Models Data'!BO557,-1)</f>
        <v>0</v>
      </c>
      <c r="BO88" s="416">
        <f>ROUND('Models Data'!BP557,-2)</f>
        <v>0</v>
      </c>
      <c r="BP88" s="433">
        <f>ROUND('Models Data'!BQ557,-1)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row>
    <row r="89" spans="1:114"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270"/>
      <c r="W89" s="216"/>
      <c r="X89" s="68"/>
      <c r="Y89" s="216"/>
      <c r="Z89" s="68"/>
      <c r="AA89" s="216"/>
      <c r="AB89" s="68"/>
      <c r="AC89" s="68"/>
      <c r="AD89" s="68"/>
      <c r="AE89" s="216"/>
      <c r="AF89" s="401"/>
      <c r="AG89" s="400"/>
      <c r="AH89" s="401"/>
      <c r="AI89" s="400"/>
      <c r="AJ89" s="401"/>
      <c r="AK89" s="402"/>
      <c r="AL89" s="400"/>
      <c r="AM89" s="400"/>
      <c r="AN89" s="401"/>
      <c r="AO89" s="401"/>
      <c r="AP89" s="401"/>
      <c r="AQ89" s="401"/>
      <c r="AR89" s="400"/>
      <c r="AS89" s="400"/>
      <c r="AT89" s="400"/>
      <c r="AU89" s="400"/>
      <c r="AV89" s="401"/>
      <c r="AW89" s="350"/>
      <c r="AX89" s="453"/>
      <c r="AY89" s="401"/>
      <c r="AZ89" s="401"/>
      <c r="BA89" s="401"/>
      <c r="BB89" s="401"/>
      <c r="BC89" s="401"/>
      <c r="BD89" s="401"/>
      <c r="BE89" s="401"/>
      <c r="BF89" s="401"/>
      <c r="BG89" s="401"/>
      <c r="BH89" s="401"/>
      <c r="BI89" s="401"/>
      <c r="BJ89" s="401"/>
      <c r="BK89" s="401"/>
      <c r="BL89" s="401"/>
      <c r="BM89" s="401"/>
      <c r="BN89" s="401"/>
      <c r="BO89" s="401"/>
      <c r="BP89" s="434"/>
    </row>
    <row r="90" spans="1:114"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28"/>
      <c r="AB90" s="227"/>
      <c r="AC90" s="227"/>
      <c r="AD90" s="227"/>
      <c r="AE90" s="228"/>
      <c r="AF90" s="227"/>
      <c r="AG90" s="228"/>
      <c r="AH90" s="227"/>
      <c r="AI90" s="228"/>
      <c r="AJ90" s="227"/>
      <c r="AK90" s="249"/>
      <c r="AL90" s="228"/>
      <c r="AM90" s="228"/>
      <c r="AN90" s="227"/>
      <c r="AO90" s="227"/>
      <c r="AP90" s="227"/>
      <c r="AQ90" s="227"/>
      <c r="AR90" s="228"/>
      <c r="AS90" s="228"/>
      <c r="AT90" s="228"/>
      <c r="AU90" s="228"/>
      <c r="AV90" s="227"/>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4" s="72" customFormat="1" ht="16.25" customHeight="1" x14ac:dyDescent="0.35">
      <c r="A91" s="71" t="s">
        <v>72</v>
      </c>
      <c r="B91" s="193" t="str">
        <f t="array" ref="B91:U91">'Models Data'!C578:V578</f>
        <v>n/a</v>
      </c>
      <c r="C91" s="145" t="str">
        <v>n/a</v>
      </c>
      <c r="D91" s="145" t="str">
        <v>n/a</v>
      </c>
      <c r="E91" s="146" t="str">
        <v>n/a</v>
      </c>
      <c r="F91" s="145">
        <v>2940.105328524684</v>
      </c>
      <c r="G91" s="194">
        <v>2994</v>
      </c>
      <c r="H91" s="147">
        <v>2993</v>
      </c>
      <c r="I91" s="147">
        <v>3022</v>
      </c>
      <c r="J91" s="149">
        <v>3061</v>
      </c>
      <c r="K91" s="148">
        <v>3122</v>
      </c>
      <c r="L91" s="253">
        <v>3108</v>
      </c>
      <c r="M91" s="212">
        <v>3075</v>
      </c>
      <c r="N91" s="212">
        <v>3025</v>
      </c>
      <c r="O91" s="212">
        <v>3004</v>
      </c>
      <c r="P91" s="213">
        <v>2942</v>
      </c>
      <c r="Q91" s="213">
        <v>2904</v>
      </c>
      <c r="R91" s="212">
        <v>2823</v>
      </c>
      <c r="S91" s="213">
        <v>2786</v>
      </c>
      <c r="T91" s="213">
        <v>2747</v>
      </c>
      <c r="U91" s="213">
        <v>2712</v>
      </c>
      <c r="V91" s="268">
        <f>ROUND('Models Data'!W578,0)</f>
        <v>2633</v>
      </c>
      <c r="W91" s="240">
        <f>ROUND('Models Data'!X578,0)</f>
        <v>2550</v>
      </c>
      <c r="X91" s="212">
        <f>ROUND('Models Data'!Y578,0)</f>
        <v>2474</v>
      </c>
      <c r="Y91" s="213">
        <f>ROUND('Models Data'!Z578,0)</f>
        <v>2395</v>
      </c>
      <c r="Z91" s="212">
        <f>ROUND('Models Data'!AA578,0)</f>
        <v>2318</v>
      </c>
      <c r="AA91" s="213">
        <f>ROUND('Models Data'!AB578,0)</f>
        <v>2239</v>
      </c>
      <c r="AB91" s="212">
        <f>ROUND('Models Data'!AC578,0)</f>
        <v>2144</v>
      </c>
      <c r="AC91" s="212">
        <f>ROUND('Models Data'!AD578,0)</f>
        <v>2072</v>
      </c>
      <c r="AD91" s="212">
        <f>ROUND('Models Data'!AE578,0)</f>
        <v>1983</v>
      </c>
      <c r="AE91" s="213">
        <f>ROUND('Models Data'!AF578,0)</f>
        <v>1930</v>
      </c>
      <c r="AF91" s="388">
        <f>ROUND('Models Data'!AG578,0)</f>
        <v>1873</v>
      </c>
      <c r="AG91" s="240">
        <f>ROUND('Models Data'!AH578,0)</f>
        <v>1791</v>
      </c>
      <c r="AH91" s="388">
        <f>ROUND('Models Data'!AI578,0)</f>
        <v>1723</v>
      </c>
      <c r="AI91" s="389">
        <f>ROUND('Models Data'!AJ578,0)</f>
        <v>1627</v>
      </c>
      <c r="AJ91" s="388">
        <f>ROUND('Models Data'!AK578,0)</f>
        <v>1550</v>
      </c>
      <c r="AK91" s="390">
        <f>ROUND('Models Data'!AL578,0)</f>
        <v>1455</v>
      </c>
      <c r="AL91" s="389">
        <f>ROUND('Models Data'!AM578,0)</f>
        <v>1389</v>
      </c>
      <c r="AM91" s="389">
        <f>ROUND('Models Data'!AN578,0)</f>
        <v>1315</v>
      </c>
      <c r="AN91" s="388">
        <f>ROUND('Models Data'!AO578,0)</f>
        <v>1233</v>
      </c>
      <c r="AO91" s="388">
        <f>ROUND('Models Data'!AP578,0)</f>
        <v>1173</v>
      </c>
      <c r="AP91" s="388">
        <f>ROUND('Models Data'!AQ578,0)</f>
        <v>1129</v>
      </c>
      <c r="AQ91" s="388">
        <f>ROUND('Models Data'!AR578,0)</f>
        <v>1073</v>
      </c>
      <c r="AR91" s="389">
        <f>ROUND('Models Data'!AS578,0)</f>
        <v>1022</v>
      </c>
      <c r="AS91" s="389">
        <f>ROUND('Models Data'!AT578,0)</f>
        <v>968</v>
      </c>
      <c r="AT91" s="389">
        <f>ROUND('Models Data'!AU578,0)</f>
        <v>924</v>
      </c>
      <c r="AU91" s="389">
        <f>ROUND('Models Data'!AV578,0)</f>
        <v>868</v>
      </c>
      <c r="AV91" s="388">
        <f>ROUND('Models Data'!AW578,0)</f>
        <v>827</v>
      </c>
      <c r="AW91" s="334">
        <f>ROUND('Models Data'!AX578,0)</f>
        <v>792</v>
      </c>
      <c r="AX91" s="450">
        <f>ROUND('Models Data'!AY578,-2)</f>
        <v>800</v>
      </c>
      <c r="AY91" s="414">
        <f>ROUND('Models Data'!AZ578,-2)</f>
        <v>700</v>
      </c>
      <c r="AZ91" s="414">
        <f>ROUND('Models Data'!BA578,-2)</f>
        <v>700</v>
      </c>
      <c r="BA91" s="414">
        <f>ROUND('Models Data'!BB578,-2)</f>
        <v>600</v>
      </c>
      <c r="BB91" s="414">
        <f>ROUND('Models Data'!BC578,-2)</f>
        <v>600</v>
      </c>
      <c r="BC91" s="414">
        <f>ROUND('Models Data'!BD578,-2)</f>
        <v>600</v>
      </c>
      <c r="BD91" s="414">
        <f>ROUND('Models Data'!BE578,-2)</f>
        <v>500</v>
      </c>
      <c r="BE91" s="414">
        <f>ROUND('Models Data'!BF578,-2)</f>
        <v>500</v>
      </c>
      <c r="BF91" s="414">
        <f>ROUND('Models Data'!BG578,-2)</f>
        <v>500</v>
      </c>
      <c r="BG91" s="414">
        <f>ROUND('Models Data'!BH578,-2)</f>
        <v>500</v>
      </c>
      <c r="BH91" s="414">
        <f>ROUND('Models Data'!BI578,-2)</f>
        <v>500</v>
      </c>
      <c r="BI91" s="414">
        <f>ROUND('Models Data'!BJ578,-2)</f>
        <v>400</v>
      </c>
      <c r="BJ91" s="414">
        <f>ROUND('Models Data'!BK578,-2)</f>
        <v>400</v>
      </c>
      <c r="BK91" s="414">
        <f>ROUND('Models Data'!BL578,-2)</f>
        <v>400</v>
      </c>
      <c r="BL91" s="414">
        <f>ROUND('Models Data'!BM578,-2)</f>
        <v>400</v>
      </c>
      <c r="BM91" s="414">
        <f>ROUND('Models Data'!BN578,-2)</f>
        <v>400</v>
      </c>
      <c r="BN91" s="414">
        <f>ROUND('Models Data'!BO578,-2)</f>
        <v>400</v>
      </c>
      <c r="BO91" s="414">
        <f>ROUND('Models Data'!BP578,-2)</f>
        <v>400</v>
      </c>
      <c r="BP91" s="431">
        <f>ROUND('Models Data'!BQ578,-2)</f>
        <v>300</v>
      </c>
    </row>
    <row r="92" spans="1:114" s="41" customFormat="1" ht="16.25" customHeight="1" x14ac:dyDescent="0.35">
      <c r="A92" s="70" t="s">
        <v>73</v>
      </c>
      <c r="B92" s="193" t="str">
        <f t="array" ref="B92:U92">'Models Data'!C599:V599</f>
        <v>n/a</v>
      </c>
      <c r="C92" s="145" t="str">
        <v>n/a</v>
      </c>
      <c r="D92" s="145" t="str">
        <v>n/a</v>
      </c>
      <c r="E92" s="146" t="str">
        <v>n/a</v>
      </c>
      <c r="F92" s="145">
        <v>106</v>
      </c>
      <c r="G92" s="194">
        <v>102</v>
      </c>
      <c r="H92" s="147">
        <v>101</v>
      </c>
      <c r="I92" s="147">
        <v>95</v>
      </c>
      <c r="J92" s="149">
        <v>98</v>
      </c>
      <c r="K92" s="148">
        <v>93</v>
      </c>
      <c r="L92" s="253">
        <v>91</v>
      </c>
      <c r="M92" s="212">
        <v>137</v>
      </c>
      <c r="N92" s="212">
        <v>153</v>
      </c>
      <c r="O92" s="212">
        <v>144</v>
      </c>
      <c r="P92" s="213">
        <v>144</v>
      </c>
      <c r="Q92" s="213">
        <v>145</v>
      </c>
      <c r="R92" s="212">
        <v>136</v>
      </c>
      <c r="S92" s="213">
        <v>130</v>
      </c>
      <c r="T92" s="213">
        <v>121</v>
      </c>
      <c r="U92" s="213">
        <v>112</v>
      </c>
      <c r="V92" s="268">
        <f>ROUND('Models Data'!W599,0)</f>
        <v>106</v>
      </c>
      <c r="W92" s="240">
        <f>ROUND('Models Data'!X599,0)</f>
        <v>107</v>
      </c>
      <c r="X92" s="212">
        <f>ROUND('Models Data'!Y599,0)</f>
        <v>100</v>
      </c>
      <c r="Y92" s="213">
        <f>ROUND('Models Data'!Z599,0)</f>
        <v>98</v>
      </c>
      <c r="Z92" s="212">
        <f>ROUND('Models Data'!AA599,0)</f>
        <v>99</v>
      </c>
      <c r="AA92" s="213">
        <f>ROUND('Models Data'!AB599,0)</f>
        <v>98</v>
      </c>
      <c r="AB92" s="212">
        <f>ROUND('Models Data'!AC599,0)</f>
        <v>97</v>
      </c>
      <c r="AC92" s="212">
        <f>ROUND('Models Data'!AD599,0)</f>
        <v>98</v>
      </c>
      <c r="AD92" s="212">
        <f>ROUND('Models Data'!AE599,0)</f>
        <v>96</v>
      </c>
      <c r="AE92" s="213">
        <f>ROUND('Models Data'!AF599,0)</f>
        <v>94</v>
      </c>
      <c r="AF92" s="388">
        <f>ROUND('Models Data'!AG599,0)</f>
        <v>100</v>
      </c>
      <c r="AG92" s="240">
        <f>ROUND('Models Data'!AH599,0)</f>
        <v>102</v>
      </c>
      <c r="AH92" s="388">
        <f>ROUND('Models Data'!AI599,0)</f>
        <v>97</v>
      </c>
      <c r="AI92" s="389">
        <f>ROUND('Models Data'!AJ599,0)</f>
        <v>98</v>
      </c>
      <c r="AJ92" s="388">
        <f>ROUND('Models Data'!AK599,0)</f>
        <v>96</v>
      </c>
      <c r="AK92" s="390">
        <f>ROUND('Models Data'!AL599,0)</f>
        <v>102</v>
      </c>
      <c r="AL92" s="389">
        <f>ROUND('Models Data'!AM599,0)</f>
        <v>105</v>
      </c>
      <c r="AM92" s="389">
        <f>ROUND('Models Data'!AN599,0)</f>
        <v>98</v>
      </c>
      <c r="AN92" s="388">
        <f>ROUND('Models Data'!AO599,0)</f>
        <v>100</v>
      </c>
      <c r="AO92" s="388">
        <f>ROUND('Models Data'!AP599,0)</f>
        <v>100</v>
      </c>
      <c r="AP92" s="388">
        <f>ROUND('Models Data'!AQ599,0)</f>
        <v>96</v>
      </c>
      <c r="AQ92" s="388">
        <f>ROUND('Models Data'!AR599,0)</f>
        <v>101</v>
      </c>
      <c r="AR92" s="389">
        <f>ROUND('Models Data'!AS599,0)</f>
        <v>112</v>
      </c>
      <c r="AS92" s="389">
        <f>ROUND('Models Data'!AT599,0)</f>
        <v>110</v>
      </c>
      <c r="AT92" s="389">
        <f>ROUND('Models Data'!AU599,0)</f>
        <v>116</v>
      </c>
      <c r="AU92" s="389">
        <f>ROUND('Models Data'!AV599,0)</f>
        <v>119</v>
      </c>
      <c r="AV92" s="388">
        <f>ROUND('Models Data'!AW599,0)</f>
        <v>127</v>
      </c>
      <c r="AW92" s="334">
        <f>ROUND('Models Data'!AX599,0)</f>
        <v>125</v>
      </c>
      <c r="AX92" s="450">
        <f>ROUND('Models Data'!AY599,-2)</f>
        <v>100</v>
      </c>
      <c r="AY92" s="414">
        <f>ROUND('Models Data'!AZ599,-2)</f>
        <v>100</v>
      </c>
      <c r="AZ92" s="414">
        <f>ROUND('Models Data'!BA599,-2)</f>
        <v>100</v>
      </c>
      <c r="BA92" s="414">
        <f>ROUND('Models Data'!BB599,-2)</f>
        <v>100</v>
      </c>
      <c r="BB92" s="414">
        <f>ROUND('Models Data'!BC599,-2)</f>
        <v>100</v>
      </c>
      <c r="BC92" s="414">
        <f>ROUND('Models Data'!BD599,-2)</f>
        <v>100</v>
      </c>
      <c r="BD92" s="414">
        <f>ROUND('Models Data'!BE599,-2)</f>
        <v>100</v>
      </c>
      <c r="BE92" s="414">
        <f>ROUND('Models Data'!BF599,-2)</f>
        <v>100</v>
      </c>
      <c r="BF92" s="414">
        <f>ROUND('Models Data'!BG599,-2)</f>
        <v>200</v>
      </c>
      <c r="BG92" s="414">
        <f>ROUND('Models Data'!BH599,-2)</f>
        <v>200</v>
      </c>
      <c r="BH92" s="414">
        <f>ROUND('Models Data'!BI599,-2)</f>
        <v>200</v>
      </c>
      <c r="BI92" s="414">
        <f>ROUND('Models Data'!BJ599,-2)</f>
        <v>200</v>
      </c>
      <c r="BJ92" s="414">
        <f>ROUND('Models Data'!BK599,-2)</f>
        <v>200</v>
      </c>
      <c r="BK92" s="414">
        <f>ROUND('Models Data'!BL599,-2)</f>
        <v>200</v>
      </c>
      <c r="BL92" s="414">
        <f>ROUND('Models Data'!BM599,-2)</f>
        <v>200</v>
      </c>
      <c r="BM92" s="414">
        <f>ROUND('Models Data'!BN599,-2)</f>
        <v>200</v>
      </c>
      <c r="BN92" s="414">
        <f>ROUND('Models Data'!BO599,-2)</f>
        <v>200</v>
      </c>
      <c r="BO92" s="414">
        <f>ROUND('Models Data'!BP599,-2)</f>
        <v>200</v>
      </c>
      <c r="BP92" s="431">
        <f>ROUND('Models Data'!BQ599,-2)</f>
        <v>200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row>
    <row r="93" spans="1:114" s="41" customFormat="1" ht="16.25" customHeight="1" x14ac:dyDescent="0.35">
      <c r="A93" s="70" t="s">
        <v>97</v>
      </c>
      <c r="B93" s="193" t="str">
        <f t="array" ref="B93:U93">'Models Data'!C620:V620</f>
        <v>n/a</v>
      </c>
      <c r="C93" s="145" t="str">
        <v>n/a</v>
      </c>
      <c r="D93" s="145" t="str">
        <v>n/a</v>
      </c>
      <c r="E93" s="146" t="str">
        <v>n/a</v>
      </c>
      <c r="F93" s="145">
        <v>126.017059301381</v>
      </c>
      <c r="G93" s="194">
        <v>127</v>
      </c>
      <c r="H93" s="147">
        <v>120</v>
      </c>
      <c r="I93" s="147">
        <v>113</v>
      </c>
      <c r="J93" s="149">
        <v>113</v>
      </c>
      <c r="K93" s="148">
        <v>132</v>
      </c>
      <c r="L93" s="253">
        <v>176</v>
      </c>
      <c r="M93" s="212">
        <v>195</v>
      </c>
      <c r="N93" s="212">
        <v>209</v>
      </c>
      <c r="O93" s="212">
        <v>216</v>
      </c>
      <c r="P93" s="213">
        <v>232</v>
      </c>
      <c r="Q93" s="213">
        <v>186</v>
      </c>
      <c r="R93" s="212">
        <v>183</v>
      </c>
      <c r="S93" s="213">
        <v>186</v>
      </c>
      <c r="T93" s="213">
        <v>178</v>
      </c>
      <c r="U93" s="213">
        <v>162</v>
      </c>
      <c r="V93" s="268">
        <f>ROUND('Models Data'!W620,0)</f>
        <v>162</v>
      </c>
      <c r="W93" s="240">
        <f>ROUND('Models Data'!X620,0)</f>
        <v>155</v>
      </c>
      <c r="X93" s="212">
        <f>ROUND('Models Data'!Y620,0)</f>
        <v>142</v>
      </c>
      <c r="Y93" s="213">
        <f>ROUND('Models Data'!Z620,0)</f>
        <v>141</v>
      </c>
      <c r="Z93" s="212">
        <f>ROUND('Models Data'!AA620,0)</f>
        <v>133</v>
      </c>
      <c r="AA93" s="213">
        <f>ROUND('Models Data'!AB620,0)</f>
        <v>121</v>
      </c>
      <c r="AB93" s="212">
        <f>ROUND('Models Data'!AC620,0)</f>
        <v>112</v>
      </c>
      <c r="AC93" s="212">
        <f>ROUND('Models Data'!AD620,0)</f>
        <v>108</v>
      </c>
      <c r="AD93" s="212">
        <f>ROUND('Models Data'!AE620,0)</f>
        <v>90</v>
      </c>
      <c r="AE93" s="213">
        <f>ROUND('Models Data'!AF620,0)</f>
        <v>87</v>
      </c>
      <c r="AF93" s="388">
        <f>ROUND('Models Data'!AG620,0)</f>
        <v>80</v>
      </c>
      <c r="AG93" s="240">
        <f>ROUND('Models Data'!AH620,0)</f>
        <v>85</v>
      </c>
      <c r="AH93" s="388">
        <f>ROUND('Models Data'!AI620,0)</f>
        <v>73</v>
      </c>
      <c r="AI93" s="389">
        <f>ROUND('Models Data'!AJ620,0)</f>
        <v>148</v>
      </c>
      <c r="AJ93" s="388">
        <f>ROUND('Models Data'!AK620,0)</f>
        <v>146</v>
      </c>
      <c r="AK93" s="390">
        <f>ROUND('Models Data'!AL620,0)</f>
        <v>82</v>
      </c>
      <c r="AL93" s="389">
        <f>ROUND('Models Data'!AM620,0)</f>
        <v>78</v>
      </c>
      <c r="AM93" s="389">
        <f>ROUND('Models Data'!AN620,0)</f>
        <v>77</v>
      </c>
      <c r="AN93" s="388">
        <f>ROUND('Models Data'!AO620,0)</f>
        <v>77</v>
      </c>
      <c r="AO93" s="388">
        <f>ROUND('Models Data'!AP620,0)</f>
        <v>72</v>
      </c>
      <c r="AP93" s="388">
        <f>ROUND('Models Data'!AQ620,0)</f>
        <v>67</v>
      </c>
      <c r="AQ93" s="388">
        <f>ROUND('Models Data'!AR620,0)</f>
        <v>62</v>
      </c>
      <c r="AR93" s="389">
        <f>ROUND('Models Data'!AS620,0)</f>
        <v>64</v>
      </c>
      <c r="AS93" s="389">
        <f>ROUND('Models Data'!AT620,0)</f>
        <v>57</v>
      </c>
      <c r="AT93" s="389">
        <f>ROUND('Models Data'!AU620,0)</f>
        <v>63</v>
      </c>
      <c r="AU93" s="389">
        <f>ROUND('Models Data'!AV620,0)</f>
        <v>57</v>
      </c>
      <c r="AV93" s="388">
        <f>ROUND('Models Data'!AW620,0)</f>
        <v>63</v>
      </c>
      <c r="AW93" s="334">
        <f>ROUND('Models Data'!AX620,0)</f>
        <v>67</v>
      </c>
      <c r="AX93" s="450">
        <f>ROUND('Models Data'!AY620,-2)</f>
        <v>100</v>
      </c>
      <c r="AY93" s="414">
        <f>ROUND('Models Data'!AZ620,-2)</f>
        <v>100</v>
      </c>
      <c r="AZ93" s="414">
        <f>ROUND('Models Data'!BA620,-2)</f>
        <v>100</v>
      </c>
      <c r="BA93" s="414">
        <f>ROUND('Models Data'!BB620,-2)</f>
        <v>100</v>
      </c>
      <c r="BB93" s="414">
        <f>ROUND('Models Data'!BC620,-2)</f>
        <v>100</v>
      </c>
      <c r="BC93" s="414">
        <f>ROUND('Models Data'!BD620,-2)</f>
        <v>100</v>
      </c>
      <c r="BD93" s="414">
        <f>ROUND('Models Data'!BE620,-2)</f>
        <v>100</v>
      </c>
      <c r="BE93" s="414">
        <f>ROUND('Models Data'!BF620,-2)</f>
        <v>100</v>
      </c>
      <c r="BF93" s="414">
        <f>ROUND('Models Data'!BG620,-2)</f>
        <v>100</v>
      </c>
      <c r="BG93" s="414">
        <f>ROUND('Models Data'!BH620,-2)</f>
        <v>100</v>
      </c>
      <c r="BH93" s="414">
        <f>ROUND('Models Data'!BI620,-2)</f>
        <v>100</v>
      </c>
      <c r="BI93" s="414">
        <f>ROUND('Models Data'!BJ620,-2)</f>
        <v>100</v>
      </c>
      <c r="BJ93" s="414">
        <f>ROUND('Models Data'!BK620,-2)</f>
        <v>100</v>
      </c>
      <c r="BK93" s="414">
        <f>ROUND('Models Data'!BL620,-2)</f>
        <v>100</v>
      </c>
      <c r="BL93" s="414">
        <f>ROUND('Models Data'!BM620,-2)</f>
        <v>100</v>
      </c>
      <c r="BM93" s="414">
        <f>ROUND('Models Data'!BN620,-2)</f>
        <v>100</v>
      </c>
      <c r="BN93" s="414">
        <f>ROUND('Models Data'!BO620,-2)</f>
        <v>100</v>
      </c>
      <c r="BO93" s="414">
        <f>ROUND('Models Data'!BP620,-2)</f>
        <v>100</v>
      </c>
      <c r="BP93" s="431">
        <f>ROUND('Models Data'!BQ620,-2)</f>
        <v>100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row>
    <row r="94" spans="1:114" s="75" customFormat="1" ht="16.25" customHeight="1" x14ac:dyDescent="0.35">
      <c r="A94" s="70" t="s">
        <v>103</v>
      </c>
      <c r="B94" s="193">
        <f t="array" ref="B94:U94">'Models Data'!C641:V641</f>
        <v>0</v>
      </c>
      <c r="C94" s="145">
        <v>0</v>
      </c>
      <c r="D94" s="145">
        <v>0</v>
      </c>
      <c r="E94" s="146">
        <v>0</v>
      </c>
      <c r="F94" s="145">
        <v>0</v>
      </c>
      <c r="G94" s="194">
        <v>0</v>
      </c>
      <c r="H94" s="147">
        <v>0</v>
      </c>
      <c r="I94" s="147">
        <v>0</v>
      </c>
      <c r="J94" s="149">
        <v>0</v>
      </c>
      <c r="K94" s="148">
        <v>504</v>
      </c>
      <c r="L94" s="253">
        <v>514</v>
      </c>
      <c r="M94" s="212">
        <v>498</v>
      </c>
      <c r="N94" s="212">
        <v>487</v>
      </c>
      <c r="O94" s="212">
        <v>474</v>
      </c>
      <c r="P94" s="213">
        <v>473</v>
      </c>
      <c r="Q94" s="213">
        <v>495</v>
      </c>
      <c r="R94" s="212">
        <v>492</v>
      </c>
      <c r="S94" s="213">
        <v>460</v>
      </c>
      <c r="T94" s="213">
        <v>432</v>
      </c>
      <c r="U94" s="213">
        <v>396</v>
      </c>
      <c r="V94" s="268">
        <f>ROUND('Models Data'!W641,0)</f>
        <v>423</v>
      </c>
      <c r="W94" s="240">
        <f>ROUND('Models Data'!X641,0)</f>
        <v>423</v>
      </c>
      <c r="X94" s="212">
        <f>ROUND('Models Data'!Y641,0)</f>
        <v>434</v>
      </c>
      <c r="Y94" s="213">
        <f>ROUND('Models Data'!Z641,0)</f>
        <v>438</v>
      </c>
      <c r="Z94" s="212">
        <f>ROUND('Models Data'!AA641,0)</f>
        <v>442</v>
      </c>
      <c r="AA94" s="213">
        <f>ROUND('Models Data'!AB641,0)</f>
        <v>420</v>
      </c>
      <c r="AB94" s="212">
        <f>ROUND('Models Data'!AC641,0)</f>
        <v>427</v>
      </c>
      <c r="AC94" s="212">
        <f>ROUND('Models Data'!AD641,0)</f>
        <v>440</v>
      </c>
      <c r="AD94" s="212">
        <f>ROUND('Models Data'!AE641,0)</f>
        <v>435</v>
      </c>
      <c r="AE94" s="213">
        <f>ROUND('Models Data'!AF641,0)</f>
        <v>421</v>
      </c>
      <c r="AF94" s="388">
        <f>ROUND('Models Data'!AG641,0)</f>
        <v>435</v>
      </c>
      <c r="AG94" s="240">
        <f>ROUND('Models Data'!AH641,0)</f>
        <v>442</v>
      </c>
      <c r="AH94" s="388">
        <f>ROUND('Models Data'!AI641,0)</f>
        <v>435</v>
      </c>
      <c r="AI94" s="389">
        <f>ROUND('Models Data'!AJ641,0)</f>
        <v>439</v>
      </c>
      <c r="AJ94" s="388">
        <f>ROUND('Models Data'!AK641,0)</f>
        <v>442</v>
      </c>
      <c r="AK94" s="390">
        <f>ROUND('Models Data'!AL641,0)</f>
        <v>445</v>
      </c>
      <c r="AL94" s="389">
        <f>ROUND('Models Data'!AM641,0)</f>
        <v>449</v>
      </c>
      <c r="AM94" s="389">
        <f>ROUND('Models Data'!AN641,0)</f>
        <v>456</v>
      </c>
      <c r="AN94" s="388">
        <f>ROUND('Models Data'!AO641,0)</f>
        <v>476</v>
      </c>
      <c r="AO94" s="388">
        <f>ROUND('Models Data'!AP641,0)</f>
        <v>477</v>
      </c>
      <c r="AP94" s="388">
        <f>ROUND('Models Data'!AQ641,0)</f>
        <v>463</v>
      </c>
      <c r="AQ94" s="388">
        <f>ROUND('Models Data'!AR641,0)</f>
        <v>472</v>
      </c>
      <c r="AR94" s="389">
        <f>ROUND('Models Data'!AS641,0)</f>
        <v>471</v>
      </c>
      <c r="AS94" s="389">
        <f>ROUND('Models Data'!AT641,0)</f>
        <v>475</v>
      </c>
      <c r="AT94" s="389">
        <f>ROUND('Models Data'!AU641,0)</f>
        <v>0</v>
      </c>
      <c r="AU94" s="389">
        <f>ROUND('Models Data'!AV641,0)</f>
        <v>0</v>
      </c>
      <c r="AV94" s="388">
        <f>ROUND('Models Data'!AW641,0)</f>
        <v>0</v>
      </c>
      <c r="AW94" s="334">
        <f>ROUND('Models Data'!AX641,0)</f>
        <v>0</v>
      </c>
      <c r="AX94" s="450">
        <f>ROUND('Models Data'!AY641,-2)</f>
        <v>0</v>
      </c>
      <c r="AY94" s="414">
        <f>ROUND('Models Data'!AZ641,-2)</f>
        <v>0</v>
      </c>
      <c r="AZ94" s="414">
        <f>ROUND('Models Data'!BA641,-2)</f>
        <v>0</v>
      </c>
      <c r="BA94" s="414">
        <f>ROUND('Models Data'!BB641,-2)</f>
        <v>0</v>
      </c>
      <c r="BB94" s="414">
        <f>ROUND('Models Data'!BC641,-2)</f>
        <v>0</v>
      </c>
      <c r="BC94" s="414">
        <f>ROUND('Models Data'!BD641,-2)</f>
        <v>0</v>
      </c>
      <c r="BD94" s="414">
        <f>ROUND('Models Data'!BE641,-2)</f>
        <v>0</v>
      </c>
      <c r="BE94" s="414">
        <f>ROUND('Models Data'!BF641,-2)</f>
        <v>0</v>
      </c>
      <c r="BF94" s="414">
        <f>ROUND('Models Data'!BG641,-2)</f>
        <v>0</v>
      </c>
      <c r="BG94" s="414">
        <f>ROUND('Models Data'!BH641,-2)</f>
        <v>0</v>
      </c>
      <c r="BH94" s="414">
        <f>ROUND('Models Data'!BI641,-2)</f>
        <v>0</v>
      </c>
      <c r="BI94" s="414">
        <f>ROUND('Models Data'!BJ641,-2)</f>
        <v>0</v>
      </c>
      <c r="BJ94" s="414">
        <f>ROUND('Models Data'!BK641,-2)</f>
        <v>0</v>
      </c>
      <c r="BK94" s="414">
        <f>ROUND('Models Data'!BL641,-2)</f>
        <v>0</v>
      </c>
      <c r="BL94" s="414">
        <f>ROUND('Models Data'!BM641,-2)</f>
        <v>0</v>
      </c>
      <c r="BM94" s="414">
        <f>ROUND('Models Data'!BN641,-2)</f>
        <v>0</v>
      </c>
      <c r="BN94" s="414">
        <f>ROUND('Models Data'!BO641,-2)</f>
        <v>0</v>
      </c>
      <c r="BO94" s="414">
        <f>ROUND('Models Data'!BP641,-2)</f>
        <v>0</v>
      </c>
      <c r="BP94" s="431">
        <f>ROUND('Models Data'!BQ641,-2)</f>
        <v>0</v>
      </c>
    </row>
    <row r="95" spans="1:114"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226"/>
      <c r="X95" s="227"/>
      <c r="Y95" s="226"/>
      <c r="Z95" s="227"/>
      <c r="AA95" s="228"/>
      <c r="AB95" s="227"/>
      <c r="AC95" s="227"/>
      <c r="AD95" s="227"/>
      <c r="AE95" s="228"/>
      <c r="AF95" s="227"/>
      <c r="AG95" s="403"/>
      <c r="AH95" s="227"/>
      <c r="AI95" s="403"/>
      <c r="AJ95" s="227"/>
      <c r="AK95" s="249"/>
      <c r="AL95" s="228"/>
      <c r="AM95" s="228"/>
      <c r="AN95" s="227"/>
      <c r="AO95" s="227"/>
      <c r="AP95" s="227"/>
      <c r="AQ95" s="227"/>
      <c r="AR95" s="228"/>
      <c r="AS95" s="228"/>
      <c r="AT95" s="228"/>
      <c r="AU95" s="228"/>
      <c r="AV95" s="227"/>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row>
    <row r="96" spans="1:114" s="57" customFormat="1" ht="16.25" customHeight="1" x14ac:dyDescent="0.35">
      <c r="A96" s="285" t="s">
        <v>104</v>
      </c>
      <c r="B96" s="178" t="str">
        <f t="array" ref="B96:U96">'Models Data'!C662:V662</f>
        <v>n/a</v>
      </c>
      <c r="C96" s="178" t="str">
        <v>n/a</v>
      </c>
      <c r="D96" s="179" t="str">
        <v>n/a</v>
      </c>
      <c r="E96" s="180" t="str">
        <v>n/a</v>
      </c>
      <c r="F96" s="181">
        <v>14891.866474823188</v>
      </c>
      <c r="G96" s="182">
        <v>14752</v>
      </c>
      <c r="H96" s="183">
        <v>14442</v>
      </c>
      <c r="I96" s="183">
        <v>14131</v>
      </c>
      <c r="J96" s="181">
        <v>13854</v>
      </c>
      <c r="K96" s="275">
        <v>14012</v>
      </c>
      <c r="L96" s="279">
        <v>13754</v>
      </c>
      <c r="M96" s="210">
        <v>13455</v>
      </c>
      <c r="N96" s="210">
        <v>13085</v>
      </c>
      <c r="O96" s="210">
        <v>12738</v>
      </c>
      <c r="P96" s="221">
        <v>12351</v>
      </c>
      <c r="Q96" s="221">
        <v>12146</v>
      </c>
      <c r="R96" s="210">
        <v>10898</v>
      </c>
      <c r="S96" s="221">
        <v>10535</v>
      </c>
      <c r="T96" s="229">
        <v>10288</v>
      </c>
      <c r="U96" s="235">
        <v>9953</v>
      </c>
      <c r="V96" s="404">
        <f>ROUND('Models Data'!W662,0)</f>
        <v>9661</v>
      </c>
      <c r="W96" s="405">
        <f>ROUND('Models Data'!X662,0)</f>
        <v>9366</v>
      </c>
      <c r="X96" s="406">
        <f>ROUND('Models Data'!Y662,0)</f>
        <v>9077</v>
      </c>
      <c r="Y96" s="405">
        <f>ROUND('Models Data'!Z662,0)</f>
        <v>8777</v>
      </c>
      <c r="Z96" s="406">
        <f>ROUND('Models Data'!AA662,0)</f>
        <v>8459</v>
      </c>
      <c r="AA96" s="407">
        <f>ROUND('Models Data'!AB662,0)</f>
        <v>8104</v>
      </c>
      <c r="AB96" s="406">
        <f>ROUND('Models Data'!AC662,0)</f>
        <v>7790</v>
      </c>
      <c r="AC96" s="405">
        <f>ROUND('Models Data'!AD662,0)</f>
        <v>7507</v>
      </c>
      <c r="AD96" s="406">
        <f>ROUND('Models Data'!AE662,0)</f>
        <v>7218</v>
      </c>
      <c r="AE96" s="405">
        <f>ROUND('Models Data'!AF662,0)</f>
        <v>6928</v>
      </c>
      <c r="AF96" s="406">
        <f>ROUND('Models Data'!AG662,0)</f>
        <v>6681</v>
      </c>
      <c r="AG96" s="405">
        <f>ROUND('Models Data'!AH662,0)</f>
        <v>6465</v>
      </c>
      <c r="AH96" s="406">
        <f>ROUND('Models Data'!AI662,0)</f>
        <v>6211</v>
      </c>
      <c r="AI96" s="405">
        <f>ROUND('Models Data'!AJ662,0)</f>
        <v>5940</v>
      </c>
      <c r="AJ96" s="406">
        <f>ROUND('Models Data'!AK662,0)</f>
        <v>5716</v>
      </c>
      <c r="AK96" s="405">
        <f>ROUND('Models Data'!AL662,0)</f>
        <v>5440</v>
      </c>
      <c r="AL96" s="406">
        <f>ROUND('Models Data'!AM662,0)</f>
        <v>5257</v>
      </c>
      <c r="AM96" s="405">
        <f>ROUND('Models Data'!AN662,0)</f>
        <v>5077</v>
      </c>
      <c r="AN96" s="406">
        <f>ROUND('Models Data'!AO662,0)</f>
        <v>4900</v>
      </c>
      <c r="AO96" s="405">
        <f>ROUND('Models Data'!AP662,0)</f>
        <v>4719</v>
      </c>
      <c r="AP96" s="406">
        <f>ROUND('Models Data'!AQ662,0)</f>
        <v>4585</v>
      </c>
      <c r="AQ96" s="405">
        <f>ROUND('Models Data'!AR662,0)</f>
        <v>4436</v>
      </c>
      <c r="AR96" s="406">
        <f>ROUND('Models Data'!AS662,0)</f>
        <v>4275</v>
      </c>
      <c r="AS96" s="405">
        <f>ROUND('Models Data'!AT662,0)</f>
        <v>4124</v>
      </c>
      <c r="AT96" s="406">
        <f>ROUND('Models Data'!AU662,0)</f>
        <v>3635</v>
      </c>
      <c r="AU96" s="404">
        <f>ROUND('Models Data'!AV662,0)</f>
        <v>3485</v>
      </c>
      <c r="AV96" s="405">
        <f>ROUND('Models Data'!AW662,0)</f>
        <v>3373</v>
      </c>
      <c r="AW96" s="353">
        <f>ROUND('Models Data'!AX662,0)</f>
        <v>3262</v>
      </c>
      <c r="AX96" s="122">
        <f>ROUND('Models Data'!AY662,-2)</f>
        <v>3100</v>
      </c>
      <c r="AY96" s="122">
        <f>ROUND('Models Data'!AZ662,-2)</f>
        <v>3000</v>
      </c>
      <c r="AZ96" s="122">
        <f>ROUND('Models Data'!BA662,-2)</f>
        <v>2900</v>
      </c>
      <c r="BA96" s="122">
        <f>ROUND('Models Data'!BB662,-2)</f>
        <v>2800</v>
      </c>
      <c r="BB96" s="122">
        <f>ROUND('Models Data'!BC662,-2)</f>
        <v>2700</v>
      </c>
      <c r="BC96" s="122">
        <f>ROUND('Models Data'!BD662,-2)</f>
        <v>2600</v>
      </c>
      <c r="BD96" s="122">
        <f>ROUND('Models Data'!BE662,-2)</f>
        <v>2500</v>
      </c>
      <c r="BE96" s="122">
        <f>ROUND('Models Data'!BF662,-2)</f>
        <v>2500</v>
      </c>
      <c r="BF96" s="122">
        <f>ROUND('Models Data'!BG662,-2)</f>
        <v>2400</v>
      </c>
      <c r="BG96" s="122">
        <f>ROUND('Models Data'!BH662,-2)</f>
        <v>2300</v>
      </c>
      <c r="BH96" s="122">
        <f>ROUND('Models Data'!BI662,-2)</f>
        <v>2200</v>
      </c>
      <c r="BI96" s="122">
        <f>ROUND('Models Data'!BJ662,-2)</f>
        <v>2100</v>
      </c>
      <c r="BJ96" s="122">
        <f>ROUND('Models Data'!BK662,-2)</f>
        <v>2100</v>
      </c>
      <c r="BK96" s="122">
        <f>ROUND('Models Data'!BL662,-2)</f>
        <v>2000</v>
      </c>
      <c r="BL96" s="122">
        <f>ROUND('Models Data'!BM662,-2)</f>
        <v>1900</v>
      </c>
      <c r="BM96" s="122">
        <f>ROUND('Models Data'!BN662,-2)</f>
        <v>1900</v>
      </c>
      <c r="BN96" s="122">
        <f>ROUND('Models Data'!BO662,-2)</f>
        <v>1800</v>
      </c>
      <c r="BO96" s="122">
        <f>ROUND('Models Data'!BP662,-2)</f>
        <v>1800</v>
      </c>
      <c r="BP96" s="444">
        <f>ROUND('Models Data'!BQ662,-2)</f>
        <v>1700</v>
      </c>
    </row>
    <row r="97" spans="1:68" s="57" customFormat="1" ht="16.25" customHeight="1" thickBot="1" x14ac:dyDescent="0.4">
      <c r="A97" s="60" t="s">
        <v>105</v>
      </c>
      <c r="B97" s="184" t="str">
        <f t="array" ref="B97:U97">'Models Data'!C683:V683</f>
        <v>n/a</v>
      </c>
      <c r="C97" s="184" t="str">
        <v>n/a</v>
      </c>
      <c r="D97" s="185" t="str">
        <v>n/a</v>
      </c>
      <c r="E97" s="186" t="str">
        <v>n/a</v>
      </c>
      <c r="F97" s="187">
        <v>12140.796971421069</v>
      </c>
      <c r="G97" s="188">
        <v>9992</v>
      </c>
      <c r="H97" s="189">
        <v>9857</v>
      </c>
      <c r="I97" s="189">
        <v>9778</v>
      </c>
      <c r="J97" s="187">
        <v>9763</v>
      </c>
      <c r="K97" s="276">
        <v>9606</v>
      </c>
      <c r="L97" s="280">
        <v>9498</v>
      </c>
      <c r="M97" s="211">
        <v>9431</v>
      </c>
      <c r="N97" s="211">
        <v>9310</v>
      </c>
      <c r="O97" s="211">
        <v>9180</v>
      </c>
      <c r="P97" s="222">
        <v>8976</v>
      </c>
      <c r="Q97" s="222">
        <v>8848</v>
      </c>
      <c r="R97" s="211">
        <v>7746</v>
      </c>
      <c r="S97" s="222">
        <v>7535</v>
      </c>
      <c r="T97" s="230">
        <v>7396</v>
      </c>
      <c r="U97" s="236">
        <v>7237</v>
      </c>
      <c r="V97" s="408">
        <f>ROUND('Models Data'!W683,0)</f>
        <v>7046</v>
      </c>
      <c r="W97" s="409">
        <f>ROUND('Models Data'!X683,0)</f>
        <v>6864</v>
      </c>
      <c r="X97" s="410">
        <f>ROUND('Models Data'!Y683,0)</f>
        <v>6686</v>
      </c>
      <c r="Y97" s="409">
        <f>ROUND('Models Data'!Z683,0)</f>
        <v>6517</v>
      </c>
      <c r="Z97" s="410">
        <f>ROUND('Models Data'!AA683,0)</f>
        <v>6310</v>
      </c>
      <c r="AA97" s="411">
        <f>ROUND('Models Data'!AB683,0)</f>
        <v>6139</v>
      </c>
      <c r="AB97" s="410">
        <f>ROUND('Models Data'!AC683,0)</f>
        <v>5948</v>
      </c>
      <c r="AC97" s="409">
        <f>ROUND('Models Data'!AD683,0)</f>
        <v>5778</v>
      </c>
      <c r="AD97" s="410">
        <f>ROUND('Models Data'!AE683,0)</f>
        <v>5604</v>
      </c>
      <c r="AE97" s="409">
        <f>ROUND('Models Data'!AF683,0)</f>
        <v>5459</v>
      </c>
      <c r="AF97" s="410">
        <f>ROUND('Models Data'!AG683,0)</f>
        <v>5319</v>
      </c>
      <c r="AG97" s="409">
        <f>ROUND('Models Data'!AH683,0)</f>
        <v>5168</v>
      </c>
      <c r="AH97" s="410">
        <f>ROUND('Models Data'!AI683,0)</f>
        <v>5015</v>
      </c>
      <c r="AI97" s="409">
        <f>ROUND('Models Data'!AJ683,0)</f>
        <v>4858</v>
      </c>
      <c r="AJ97" s="410">
        <f>ROUND('Models Data'!AK683,0)</f>
        <v>4708</v>
      </c>
      <c r="AK97" s="409">
        <f>ROUND('Models Data'!AL683,0)</f>
        <v>4548</v>
      </c>
      <c r="AL97" s="410">
        <f>ROUND('Models Data'!AM683,0)</f>
        <v>4432</v>
      </c>
      <c r="AM97" s="409">
        <f>ROUND('Models Data'!AN683,0)</f>
        <v>4305</v>
      </c>
      <c r="AN97" s="410">
        <f>ROUND('Models Data'!AO683,0)</f>
        <v>4176</v>
      </c>
      <c r="AO97" s="409">
        <f>ROUND('Models Data'!AP683,0)</f>
        <v>4106</v>
      </c>
      <c r="AP97" s="410">
        <f>ROUND('Models Data'!AQ683,0)</f>
        <v>4026</v>
      </c>
      <c r="AQ97" s="409">
        <f>ROUND('Models Data'!AR683,0)</f>
        <v>3942</v>
      </c>
      <c r="AR97" s="410">
        <f>ROUND('Models Data'!AS683,0)</f>
        <v>3838</v>
      </c>
      <c r="AS97" s="409">
        <f>ROUND('Models Data'!AT683,0)</f>
        <v>3714</v>
      </c>
      <c r="AT97" s="410">
        <f>ROUND('Models Data'!AU683,0)</f>
        <v>3652</v>
      </c>
      <c r="AU97" s="408">
        <f>ROUND('Models Data'!AV683,0)</f>
        <v>3554</v>
      </c>
      <c r="AV97" s="409">
        <f>ROUND('Models Data'!AW683,0)</f>
        <v>3474</v>
      </c>
      <c r="AW97" s="354">
        <f>ROUND('Models Data'!AX683,0)</f>
        <v>3443</v>
      </c>
      <c r="AX97" s="123">
        <f>ROUND('Models Data'!AY683,-2)</f>
        <v>3400</v>
      </c>
      <c r="AY97" s="123">
        <f>ROUND('Models Data'!AZ683,-2)</f>
        <v>3300</v>
      </c>
      <c r="AZ97" s="123">
        <f>ROUND('Models Data'!BA683,-2)</f>
        <v>3200</v>
      </c>
      <c r="BA97" s="123">
        <f>ROUND('Models Data'!BB683,-2)</f>
        <v>3200</v>
      </c>
      <c r="BB97" s="123">
        <f>ROUND('Models Data'!BC683,-2)</f>
        <v>3100</v>
      </c>
      <c r="BC97" s="123">
        <f>ROUND('Models Data'!BD683,-2)</f>
        <v>3000</v>
      </c>
      <c r="BD97" s="123">
        <f>ROUND('Models Data'!BE683,-2)</f>
        <v>3000</v>
      </c>
      <c r="BE97" s="123">
        <f>ROUND('Models Data'!BF683,-2)</f>
        <v>2900</v>
      </c>
      <c r="BF97" s="123">
        <f>ROUND('Models Data'!BG683,-2)</f>
        <v>2900</v>
      </c>
      <c r="BG97" s="123">
        <f>ROUND('Models Data'!BH683,-2)</f>
        <v>2800</v>
      </c>
      <c r="BH97" s="123">
        <f>ROUND('Models Data'!BI683,-2)</f>
        <v>2700</v>
      </c>
      <c r="BI97" s="123">
        <f>ROUND('Models Data'!BJ683,-2)</f>
        <v>2700</v>
      </c>
      <c r="BJ97" s="123">
        <f>ROUND('Models Data'!BK683,-2)</f>
        <v>2700</v>
      </c>
      <c r="BK97" s="123">
        <f>ROUND('Models Data'!BL683,-2)</f>
        <v>2600</v>
      </c>
      <c r="BL97" s="123">
        <f>ROUND('Models Data'!BM683,-2)</f>
        <v>2600</v>
      </c>
      <c r="BM97" s="123">
        <f>ROUND('Models Data'!BN683,-2)</f>
        <v>2500</v>
      </c>
      <c r="BN97" s="123">
        <f>ROUND('Models Data'!BO683,-2)</f>
        <v>2500</v>
      </c>
      <c r="BO97" s="123">
        <f>ROUND('Models Data'!BP683,-2)</f>
        <v>2400</v>
      </c>
      <c r="BP97" s="445">
        <f>ROUND('Models Data'!BQ683,-2)</f>
        <v>2400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300"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V7:AW7"/>
    <mergeCell ref="AX7:BP7"/>
    <mergeCell ref="V80:AW80"/>
    <mergeCell ref="AX80:BP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Normal="10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7" hidden="1" customWidth="1"/>
    <col min="66" max="66" width="9.6640625" customWidth="1"/>
    <col min="67" max="67" width="6.53125" hidden="1" customWidth="1"/>
    <col min="68" max="68" width="9.6640625" customWidth="1"/>
  </cols>
  <sheetData>
    <row r="1" spans="1:117" s="8" customFormat="1" ht="20.25" customHeight="1" x14ac:dyDescent="0.35">
      <c r="A1" s="5" t="s">
        <v>130</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101"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102">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228"/>
      <c r="AU10" s="228"/>
      <c r="AV10" s="227"/>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26"/>
      <c r="AU11" s="226"/>
      <c r="AV11" s="244"/>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Data'!C12:V12</f>
        <v>n/a</v>
      </c>
      <c r="C12" s="145" t="str">
        <v>n/a</v>
      </c>
      <c r="D12" s="145" t="str">
        <v>n/a</v>
      </c>
      <c r="E12" s="146" t="str">
        <v>n/a</v>
      </c>
      <c r="F12" s="147">
        <v>828.07791230161217</v>
      </c>
      <c r="G12" s="148">
        <v>898</v>
      </c>
      <c r="H12" s="147">
        <v>901</v>
      </c>
      <c r="I12" s="147">
        <v>898</v>
      </c>
      <c r="J12" s="149">
        <v>906</v>
      </c>
      <c r="K12" s="148">
        <v>923</v>
      </c>
      <c r="L12" s="253">
        <v>905</v>
      </c>
      <c r="M12" s="212">
        <v>916</v>
      </c>
      <c r="N12" s="212">
        <v>910</v>
      </c>
      <c r="O12" s="212">
        <v>887</v>
      </c>
      <c r="P12" s="213">
        <v>873</v>
      </c>
      <c r="Q12" s="213">
        <v>872</v>
      </c>
      <c r="R12" s="213">
        <v>858</v>
      </c>
      <c r="S12" s="213">
        <v>836</v>
      </c>
      <c r="T12" s="213">
        <v>825</v>
      </c>
      <c r="U12" s="213">
        <v>810</v>
      </c>
      <c r="V12" s="268">
        <f>ROUND('Models Data'!W12,0)</f>
        <v>808</v>
      </c>
      <c r="W12" s="213">
        <f>ROUND('Models Data'!X12,0)</f>
        <v>806</v>
      </c>
      <c r="X12" s="212">
        <f>ROUND('Models Data'!Y12,0)</f>
        <v>793</v>
      </c>
      <c r="Y12" s="212">
        <f>ROUND('Models Data'!Z12,0)</f>
        <v>778</v>
      </c>
      <c r="Z12" s="212">
        <f>ROUND('Models Data'!AA12,0)</f>
        <v>766</v>
      </c>
      <c r="AA12" s="212">
        <f>ROUND('Models Data'!AB12,0)</f>
        <v>754</v>
      </c>
      <c r="AB12" s="212">
        <f>ROUND('Models Data'!AC12,0)</f>
        <v>733</v>
      </c>
      <c r="AC12" s="213">
        <f>ROUND('Models Data'!AD12,0)</f>
        <v>699</v>
      </c>
      <c r="AD12" s="212">
        <f>ROUND('Models Data'!AE12,0)</f>
        <v>699</v>
      </c>
      <c r="AE12" s="212">
        <f>ROUND('Models Data'!AF12,0)</f>
        <v>690</v>
      </c>
      <c r="AF12" s="212">
        <f>ROUND('Models Data'!AG12,0)</f>
        <v>672</v>
      </c>
      <c r="AG12" s="212">
        <f>ROUND('Models Data'!AH12,0)</f>
        <v>675</v>
      </c>
      <c r="AH12" s="213">
        <f>ROUND('Models Data'!AI12,0)</f>
        <v>674</v>
      </c>
      <c r="AI12" s="213">
        <f>ROUND('Models Data'!AJ12,0)</f>
        <v>663</v>
      </c>
      <c r="AJ12" s="213">
        <f>ROUND('Models Data'!AK12,0)</f>
        <v>654</v>
      </c>
      <c r="AK12" s="213">
        <f>ROUND('Models Data'!AL12,0)</f>
        <v>661</v>
      </c>
      <c r="AL12" s="212">
        <f>ROUND('Models Data'!AM12,0)</f>
        <v>652</v>
      </c>
      <c r="AM12" s="212">
        <f>ROUND('Models Data'!AN12,0)</f>
        <v>632</v>
      </c>
      <c r="AN12" s="212">
        <f>ROUND('Models Data'!AO12,0)</f>
        <v>631</v>
      </c>
      <c r="AO12" s="213">
        <f>ROUND('Models Data'!AP12,0)</f>
        <v>652</v>
      </c>
      <c r="AP12" s="213">
        <f>ROUND('Models Data'!AQ12,0)</f>
        <v>650</v>
      </c>
      <c r="AQ12" s="213">
        <f>ROUND('Models Data'!AR12,0)</f>
        <v>661</v>
      </c>
      <c r="AR12" s="212">
        <f>ROUND('Models Data'!AS12,0)</f>
        <v>657</v>
      </c>
      <c r="AS12" s="493">
        <f>ROUND('Models Data'!AT12,0)</f>
        <v>645</v>
      </c>
      <c r="AT12" s="213">
        <f>ROUND('Models Data'!AU12,0)</f>
        <v>638</v>
      </c>
      <c r="AU12" s="213">
        <f>ROUND('Models Data'!AV12,0)</f>
        <v>636</v>
      </c>
      <c r="AV12" s="212">
        <f>ROUND('Models Data'!AW12,0)</f>
        <v>647</v>
      </c>
      <c r="AW12" s="335">
        <f>ROUND('Models Data'!AX12,0)</f>
        <v>650</v>
      </c>
      <c r="AX12" s="253">
        <f>ROUND('Models Data'!AY12,-1)</f>
        <v>650</v>
      </c>
      <c r="AY12" s="212">
        <f>ROUND('Models Data'!AZ12,-1)</f>
        <v>650</v>
      </c>
      <c r="AZ12" s="212">
        <f>ROUND('Models Data'!BA12,-1)</f>
        <v>650</v>
      </c>
      <c r="BA12" s="212">
        <f>ROUND('Models Data'!BB12,-1)</f>
        <v>650</v>
      </c>
      <c r="BB12" s="212">
        <f>ROUND('Models Data'!BC12,-1)</f>
        <v>640</v>
      </c>
      <c r="BC12" s="212">
        <f>ROUND('Models Data'!BD12,-1)</f>
        <v>640</v>
      </c>
      <c r="BD12" s="212">
        <f>ROUND('Models Data'!BE12,-1)</f>
        <v>640</v>
      </c>
      <c r="BE12" s="212">
        <f>ROUND('Models Data'!BF12,-1)</f>
        <v>640</v>
      </c>
      <c r="BF12" s="212">
        <f>ROUND('Models Data'!BG12,-1)</f>
        <v>640</v>
      </c>
      <c r="BG12" s="212">
        <f>ROUND('Models Data'!BH12,-1)</f>
        <v>640</v>
      </c>
      <c r="BH12" s="212">
        <f>ROUND('Models Data'!BI12,-1)</f>
        <v>640</v>
      </c>
      <c r="BI12" s="212">
        <f>ROUND('Models Data'!BJ12,-1)</f>
        <v>640</v>
      </c>
      <c r="BJ12" s="212">
        <f>ROUND('Models Data'!BK12,-1)</f>
        <v>640</v>
      </c>
      <c r="BK12" s="111">
        <f>ROUND('Models Data'!BL12,-1)</f>
        <v>630</v>
      </c>
      <c r="BL12" s="212">
        <f>ROUND('Models Data'!BM12,-1)</f>
        <v>630</v>
      </c>
      <c r="BM12" s="212">
        <f>ROUND('Models Data'!BN12,-1)</f>
        <v>630</v>
      </c>
      <c r="BN12" s="212">
        <f>ROUND('Models Data'!BO12,-1)</f>
        <v>620</v>
      </c>
      <c r="BO12" s="212">
        <f>ROUND('Models Data'!BP12,-1)</f>
        <v>620</v>
      </c>
      <c r="BP12" s="370">
        <f>ROUND('Models Data'!BQ12,-1)</f>
        <v>620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Data'!C33:V33</f>
        <v>n/a</v>
      </c>
      <c r="C13" s="145" t="str">
        <v>n/a</v>
      </c>
      <c r="D13" s="145" t="str">
        <v>n/a</v>
      </c>
      <c r="E13" s="146" t="str">
        <v>n/a</v>
      </c>
      <c r="F13" s="147">
        <v>4</v>
      </c>
      <c r="G13" s="148">
        <v>5</v>
      </c>
      <c r="H13" s="147">
        <v>5</v>
      </c>
      <c r="I13" s="147">
        <v>3</v>
      </c>
      <c r="J13" s="149">
        <v>4</v>
      </c>
      <c r="K13" s="148">
        <v>4</v>
      </c>
      <c r="L13" s="253">
        <v>3</v>
      </c>
      <c r="M13" s="212">
        <v>2</v>
      </c>
      <c r="N13" s="212">
        <v>3</v>
      </c>
      <c r="O13" s="212">
        <v>3</v>
      </c>
      <c r="P13" s="213">
        <v>2</v>
      </c>
      <c r="Q13" s="213">
        <v>2</v>
      </c>
      <c r="R13" s="213">
        <v>2</v>
      </c>
      <c r="S13" s="213">
        <v>2</v>
      </c>
      <c r="T13" s="213">
        <v>2</v>
      </c>
      <c r="U13" s="213">
        <v>2</v>
      </c>
      <c r="V13" s="268">
        <f>ROUND('Models Data'!W33,0)</f>
        <v>2</v>
      </c>
      <c r="W13" s="213">
        <f>ROUND('Models Data'!X33,0)</f>
        <v>2</v>
      </c>
      <c r="X13" s="212">
        <f>ROUND('Models Data'!Y33,0)</f>
        <v>3</v>
      </c>
      <c r="Y13" s="212">
        <f>ROUND('Models Data'!Z33,0)</f>
        <v>3</v>
      </c>
      <c r="Z13" s="212">
        <f>ROUND('Models Data'!AA33,0)</f>
        <v>3</v>
      </c>
      <c r="AA13" s="212">
        <f>ROUND('Models Data'!AB33,0)</f>
        <v>3</v>
      </c>
      <c r="AB13" s="212">
        <f>ROUND('Models Data'!AC33,0)</f>
        <v>3</v>
      </c>
      <c r="AC13" s="213">
        <f>ROUND('Models Data'!AD33,0)</f>
        <v>3</v>
      </c>
      <c r="AD13" s="212">
        <f>ROUND('Models Data'!AE33,0)</f>
        <v>3</v>
      </c>
      <c r="AE13" s="212">
        <f>ROUND('Models Data'!AF33,0)</f>
        <v>3</v>
      </c>
      <c r="AF13" s="212">
        <f>ROUND('Models Data'!AG33,0)</f>
        <v>4</v>
      </c>
      <c r="AG13" s="212">
        <f>ROUND('Models Data'!AH33,0)</f>
        <v>5</v>
      </c>
      <c r="AH13" s="213">
        <f>ROUND('Models Data'!AI33,0)</f>
        <v>4</v>
      </c>
      <c r="AI13" s="213">
        <f>ROUND('Models Data'!AJ33,0)</f>
        <v>4</v>
      </c>
      <c r="AJ13" s="213">
        <f>ROUND('Models Data'!AK33,0)</f>
        <v>7</v>
      </c>
      <c r="AK13" s="213">
        <f>ROUND('Models Data'!AL33,0)</f>
        <v>6</v>
      </c>
      <c r="AL13" s="212">
        <f>ROUND('Models Data'!AM33,0)</f>
        <v>6</v>
      </c>
      <c r="AM13" s="212">
        <f>ROUND('Models Data'!AN33,0)</f>
        <v>6</v>
      </c>
      <c r="AN13" s="212">
        <f>ROUND('Models Data'!AO33,0)</f>
        <v>9</v>
      </c>
      <c r="AO13" s="213">
        <f>ROUND('Models Data'!AP33,0)</f>
        <v>8</v>
      </c>
      <c r="AP13" s="213">
        <f>ROUND('Models Data'!AQ33,0)</f>
        <v>8</v>
      </c>
      <c r="AQ13" s="213">
        <f>ROUND('Models Data'!AR33,0)</f>
        <v>9</v>
      </c>
      <c r="AR13" s="212">
        <f>ROUND('Models Data'!AS33,0)</f>
        <v>8</v>
      </c>
      <c r="AS13" s="493">
        <f>ROUND('Models Data'!AT33,0)</f>
        <v>9</v>
      </c>
      <c r="AT13" s="213">
        <f>ROUND('Models Data'!AU33,0)</f>
        <v>8</v>
      </c>
      <c r="AU13" s="213">
        <f>ROUND('Models Data'!AV33,0)</f>
        <v>9</v>
      </c>
      <c r="AV13" s="212">
        <f>ROUND('Models Data'!AW33,0)</f>
        <v>11</v>
      </c>
      <c r="AW13" s="335">
        <f>ROUND('Models Data'!AX33,0)</f>
        <v>11</v>
      </c>
      <c r="AX13" s="253">
        <f>ROUND('Models Data'!AY33,-1)</f>
        <v>10</v>
      </c>
      <c r="AY13" s="212">
        <f>ROUND('Models Data'!AZ33,-1)</f>
        <v>10</v>
      </c>
      <c r="AZ13" s="212">
        <f>ROUND('Models Data'!BA33,-1)</f>
        <v>10</v>
      </c>
      <c r="BA13" s="212">
        <f>ROUND('Models Data'!BB33,-1)</f>
        <v>10</v>
      </c>
      <c r="BB13" s="212">
        <f>ROUND('Models Data'!BC33,-1)</f>
        <v>20</v>
      </c>
      <c r="BC13" s="212">
        <f>ROUND('Models Data'!BD33,-1)</f>
        <v>20</v>
      </c>
      <c r="BD13" s="212">
        <f>ROUND('Models Data'!BE33,-1)</f>
        <v>20</v>
      </c>
      <c r="BE13" s="212">
        <f>ROUND('Models Data'!BF33,-1)</f>
        <v>20</v>
      </c>
      <c r="BF13" s="212">
        <f>ROUND('Models Data'!BG33,-1)</f>
        <v>20</v>
      </c>
      <c r="BG13" s="212">
        <f>ROUND('Models Data'!BH33,-1)</f>
        <v>20</v>
      </c>
      <c r="BH13" s="212">
        <f>ROUND('Models Data'!BI33,-1)</f>
        <v>20</v>
      </c>
      <c r="BI13" s="212">
        <f>ROUND('Models Data'!BJ33,-1)</f>
        <v>20</v>
      </c>
      <c r="BJ13" s="212">
        <f>ROUND('Models Data'!BK33,-1)</f>
        <v>30</v>
      </c>
      <c r="BK13" s="111">
        <f>ROUND('Models Data'!BL33,-1)</f>
        <v>30</v>
      </c>
      <c r="BL13" s="212">
        <f>ROUND('Models Data'!BM33,-1)</f>
        <v>30</v>
      </c>
      <c r="BM13" s="212">
        <f>ROUND('Models Data'!BN33,-1)</f>
        <v>30</v>
      </c>
      <c r="BN13" s="212">
        <f>ROUND('Models Data'!BO33,-1)</f>
        <v>30</v>
      </c>
      <c r="BO13" s="212">
        <f>ROUND('Models Data'!BP33,-1)</f>
        <v>30</v>
      </c>
      <c r="BP13" s="370">
        <f>ROUND('Models Data'!BQ33,-1)</f>
        <v>30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Data'!C54:V54</f>
        <v>n/a</v>
      </c>
      <c r="C14" s="145" t="str">
        <v>n/a</v>
      </c>
      <c r="D14" s="145" t="str">
        <v>n/a</v>
      </c>
      <c r="E14" s="146" t="str">
        <v>n/a</v>
      </c>
      <c r="F14" s="147">
        <v>348.02468276075518</v>
      </c>
      <c r="G14" s="148">
        <v>370</v>
      </c>
      <c r="H14" s="147">
        <v>370</v>
      </c>
      <c r="I14" s="147">
        <v>372</v>
      </c>
      <c r="J14" s="149">
        <v>372</v>
      </c>
      <c r="K14" s="148">
        <v>373</v>
      </c>
      <c r="L14" s="253">
        <v>381</v>
      </c>
      <c r="M14" s="212">
        <v>380</v>
      </c>
      <c r="N14" s="212">
        <v>370</v>
      </c>
      <c r="O14" s="212">
        <v>360</v>
      </c>
      <c r="P14" s="213">
        <v>364</v>
      </c>
      <c r="Q14" s="213">
        <v>358</v>
      </c>
      <c r="R14" s="213">
        <v>350</v>
      </c>
      <c r="S14" s="213">
        <v>344</v>
      </c>
      <c r="T14" s="213">
        <v>330</v>
      </c>
      <c r="U14" s="213">
        <v>327</v>
      </c>
      <c r="V14" s="268">
        <f>ROUND('Models Data'!W54,0)</f>
        <v>312</v>
      </c>
      <c r="W14" s="213">
        <f>ROUND('Models Data'!X54,0)</f>
        <v>303</v>
      </c>
      <c r="X14" s="212">
        <f>ROUND('Models Data'!Y54,0)</f>
        <v>301</v>
      </c>
      <c r="Y14" s="212">
        <f>ROUND('Models Data'!Z54,0)</f>
        <v>302</v>
      </c>
      <c r="Z14" s="212">
        <f>ROUND('Models Data'!AA54,0)</f>
        <v>301</v>
      </c>
      <c r="AA14" s="212">
        <f>ROUND('Models Data'!AB54,0)</f>
        <v>291</v>
      </c>
      <c r="AB14" s="212">
        <f>ROUND('Models Data'!AC54,0)</f>
        <v>283</v>
      </c>
      <c r="AC14" s="213">
        <f>ROUND('Models Data'!AD54,0)</f>
        <v>262</v>
      </c>
      <c r="AD14" s="212">
        <f>ROUND('Models Data'!AE54,0)</f>
        <v>262</v>
      </c>
      <c r="AE14" s="212">
        <f>ROUND('Models Data'!AF54,0)</f>
        <v>253</v>
      </c>
      <c r="AF14" s="212">
        <f>ROUND('Models Data'!AG54,0)</f>
        <v>242</v>
      </c>
      <c r="AG14" s="212">
        <f>ROUND('Models Data'!AH54,0)</f>
        <v>245</v>
      </c>
      <c r="AH14" s="213">
        <f>ROUND('Models Data'!AI54,0)</f>
        <v>239</v>
      </c>
      <c r="AI14" s="213">
        <f>ROUND('Models Data'!AJ54,0)</f>
        <v>223</v>
      </c>
      <c r="AJ14" s="213">
        <f>ROUND('Models Data'!AK54,0)</f>
        <v>212</v>
      </c>
      <c r="AK14" s="213">
        <f>ROUND('Models Data'!AL54,0)</f>
        <v>210</v>
      </c>
      <c r="AL14" s="212">
        <f>ROUND('Models Data'!AM54,0)</f>
        <v>215</v>
      </c>
      <c r="AM14" s="212">
        <f>ROUND('Models Data'!AN54,0)</f>
        <v>212</v>
      </c>
      <c r="AN14" s="212">
        <f>ROUND('Models Data'!AO54,0)</f>
        <v>207</v>
      </c>
      <c r="AO14" s="213">
        <f>ROUND('Models Data'!AP54,0)</f>
        <v>203</v>
      </c>
      <c r="AP14" s="213">
        <f>ROUND('Models Data'!AQ54,0)</f>
        <v>185</v>
      </c>
      <c r="AQ14" s="213">
        <f>ROUND('Models Data'!AR54,0)</f>
        <v>185</v>
      </c>
      <c r="AR14" s="212">
        <f>ROUND('Models Data'!AS54,0)</f>
        <v>175</v>
      </c>
      <c r="AS14" s="493">
        <f>ROUND('Models Data'!AT54,0)</f>
        <v>169</v>
      </c>
      <c r="AT14" s="213">
        <f>ROUND('Models Data'!AU54,0)</f>
        <v>165</v>
      </c>
      <c r="AU14" s="213">
        <f>ROUND('Models Data'!AV54,0)</f>
        <v>161</v>
      </c>
      <c r="AV14" s="212">
        <f>ROUND('Models Data'!AW54,0)</f>
        <v>158</v>
      </c>
      <c r="AW14" s="335">
        <f>ROUND('Models Data'!AX54,0)</f>
        <v>152</v>
      </c>
      <c r="AX14" s="253">
        <f>ROUND('Models Data'!AY54,-1)</f>
        <v>150</v>
      </c>
      <c r="AY14" s="212">
        <f>ROUND('Models Data'!AZ54,-1)</f>
        <v>150</v>
      </c>
      <c r="AZ14" s="212">
        <f>ROUND('Models Data'!BA54,-1)</f>
        <v>140</v>
      </c>
      <c r="BA14" s="212">
        <f>ROUND('Models Data'!BB54,-1)</f>
        <v>140</v>
      </c>
      <c r="BB14" s="212">
        <f>ROUND('Models Data'!BC54,-1)</f>
        <v>130</v>
      </c>
      <c r="BC14" s="212">
        <f>ROUND('Models Data'!BD54,-1)</f>
        <v>130</v>
      </c>
      <c r="BD14" s="212">
        <f>ROUND('Models Data'!BE54,-1)</f>
        <v>120</v>
      </c>
      <c r="BE14" s="212">
        <f>ROUND('Models Data'!BF54,-1)</f>
        <v>120</v>
      </c>
      <c r="BF14" s="212">
        <f>ROUND('Models Data'!BG54,-1)</f>
        <v>120</v>
      </c>
      <c r="BG14" s="212">
        <f>ROUND('Models Data'!BH54,-1)</f>
        <v>110</v>
      </c>
      <c r="BH14" s="212">
        <f>ROUND('Models Data'!BI54,-1)</f>
        <v>110</v>
      </c>
      <c r="BI14" s="212">
        <f>ROUND('Models Data'!BJ54,-1)</f>
        <v>100</v>
      </c>
      <c r="BJ14" s="212">
        <f>ROUND('Models Data'!BK54,-1)</f>
        <v>100</v>
      </c>
      <c r="BK14" s="111">
        <f>ROUND('Models Data'!BL54,-1)</f>
        <v>100</v>
      </c>
      <c r="BL14" s="212">
        <f>ROUND('Models Data'!BM54,-1)</f>
        <v>90</v>
      </c>
      <c r="BM14" s="212">
        <f>ROUND('Models Data'!BN54,-1)</f>
        <v>90</v>
      </c>
      <c r="BN14" s="212">
        <f>ROUND('Models Data'!BO54,-1)</f>
        <v>80</v>
      </c>
      <c r="BO14" s="212">
        <f>ROUND('Models Data'!BP54,-1)</f>
        <v>80</v>
      </c>
      <c r="BP14" s="370">
        <f>ROUND('Models Data'!BQ54,-1)</f>
        <v>80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Data'!C75:V75</f>
        <v>n/a</v>
      </c>
      <c r="C15" s="145" t="str">
        <v>n/a</v>
      </c>
      <c r="D15" s="145" t="str">
        <v>n/a</v>
      </c>
      <c r="E15" s="146" t="str">
        <v>n/a</v>
      </c>
      <c r="F15" s="147">
        <v>183.00840191453463</v>
      </c>
      <c r="G15" s="148">
        <v>203</v>
      </c>
      <c r="H15" s="147">
        <v>207</v>
      </c>
      <c r="I15" s="147">
        <v>214</v>
      </c>
      <c r="J15" s="149">
        <v>219</v>
      </c>
      <c r="K15" s="148">
        <v>221</v>
      </c>
      <c r="L15" s="253">
        <v>229</v>
      </c>
      <c r="M15" s="212">
        <v>234</v>
      </c>
      <c r="N15" s="212">
        <v>231</v>
      </c>
      <c r="O15" s="212">
        <v>226</v>
      </c>
      <c r="P15" s="213">
        <v>229</v>
      </c>
      <c r="Q15" s="213">
        <v>223</v>
      </c>
      <c r="R15" s="213">
        <v>219</v>
      </c>
      <c r="S15" s="213">
        <v>213</v>
      </c>
      <c r="T15" s="213">
        <v>208</v>
      </c>
      <c r="U15" s="213">
        <v>207</v>
      </c>
      <c r="V15" s="268">
        <f>ROUND('Models Data'!W75,0)</f>
        <v>198</v>
      </c>
      <c r="W15" s="213">
        <f>ROUND('Models Data'!X75,0)</f>
        <v>190</v>
      </c>
      <c r="X15" s="212">
        <f>ROUND('Models Data'!Y75,0)</f>
        <v>186</v>
      </c>
      <c r="Y15" s="212">
        <f>ROUND('Models Data'!Z75,0)</f>
        <v>188</v>
      </c>
      <c r="Z15" s="212">
        <f>ROUND('Models Data'!AA75,0)</f>
        <v>188</v>
      </c>
      <c r="AA15" s="212">
        <f>ROUND('Models Data'!AB75,0)</f>
        <v>188</v>
      </c>
      <c r="AB15" s="212">
        <f>ROUND('Models Data'!AC75,0)</f>
        <v>181</v>
      </c>
      <c r="AC15" s="213">
        <f>ROUND('Models Data'!AD75,0)</f>
        <v>164</v>
      </c>
      <c r="AD15" s="212">
        <f>ROUND('Models Data'!AE75,0)</f>
        <v>165</v>
      </c>
      <c r="AE15" s="212">
        <f>ROUND('Models Data'!AF75,0)</f>
        <v>162</v>
      </c>
      <c r="AF15" s="212">
        <f>ROUND('Models Data'!AG75,0)</f>
        <v>156</v>
      </c>
      <c r="AG15" s="212">
        <f>ROUND('Models Data'!AH75,0)</f>
        <v>159</v>
      </c>
      <c r="AH15" s="213">
        <f>ROUND('Models Data'!AI75,0)</f>
        <v>152</v>
      </c>
      <c r="AI15" s="213">
        <f>ROUND('Models Data'!AJ75,0)</f>
        <v>143</v>
      </c>
      <c r="AJ15" s="213">
        <f>ROUND('Models Data'!AK75,0)</f>
        <v>133</v>
      </c>
      <c r="AK15" s="213">
        <f>ROUND('Models Data'!AL75,0)</f>
        <v>133</v>
      </c>
      <c r="AL15" s="212">
        <f>ROUND('Models Data'!AM75,0)</f>
        <v>137</v>
      </c>
      <c r="AM15" s="212">
        <f>ROUND('Models Data'!AN75,0)</f>
        <v>139</v>
      </c>
      <c r="AN15" s="212">
        <f>ROUND('Models Data'!AO75,0)</f>
        <v>135</v>
      </c>
      <c r="AO15" s="213">
        <f>ROUND('Models Data'!AP75,0)</f>
        <v>131</v>
      </c>
      <c r="AP15" s="213">
        <f>ROUND('Models Data'!AQ75,0)</f>
        <v>120</v>
      </c>
      <c r="AQ15" s="213">
        <f>ROUND('Models Data'!AR75,0)</f>
        <v>123</v>
      </c>
      <c r="AR15" s="212">
        <f>ROUND('Models Data'!AS75,0)</f>
        <v>119</v>
      </c>
      <c r="AS15" s="493">
        <f>ROUND('Models Data'!AT75,0)</f>
        <v>112</v>
      </c>
      <c r="AT15" s="213">
        <f>ROUND('Models Data'!AU75,0)</f>
        <v>108</v>
      </c>
      <c r="AU15" s="213">
        <f>ROUND('Models Data'!AV75,0)</f>
        <v>105</v>
      </c>
      <c r="AV15" s="212">
        <f>ROUND('Models Data'!AW75,0)</f>
        <v>103</v>
      </c>
      <c r="AW15" s="335">
        <f>ROUND('Models Data'!AX75,0)</f>
        <v>99</v>
      </c>
      <c r="AX15" s="253">
        <f>ROUND('Models Data'!AY75,-1)</f>
        <v>100</v>
      </c>
      <c r="AY15" s="212">
        <f>ROUND('Models Data'!AZ75,-1)</f>
        <v>90</v>
      </c>
      <c r="AZ15" s="212">
        <f>ROUND('Models Data'!BA75,-1)</f>
        <v>90</v>
      </c>
      <c r="BA15" s="212">
        <f>ROUND('Models Data'!BB75,-1)</f>
        <v>90</v>
      </c>
      <c r="BB15" s="212">
        <f>ROUND('Models Data'!BC75,-1)</f>
        <v>90</v>
      </c>
      <c r="BC15" s="212">
        <f>ROUND('Models Data'!BD75,-1)</f>
        <v>80</v>
      </c>
      <c r="BD15" s="212">
        <f>ROUND('Models Data'!BE75,-1)</f>
        <v>80</v>
      </c>
      <c r="BE15" s="212">
        <f>ROUND('Models Data'!BF75,-1)</f>
        <v>80</v>
      </c>
      <c r="BF15" s="212">
        <f>ROUND('Models Data'!BG75,-1)</f>
        <v>80</v>
      </c>
      <c r="BG15" s="212">
        <f>ROUND('Models Data'!BH75,-1)</f>
        <v>70</v>
      </c>
      <c r="BH15" s="212">
        <f>ROUND('Models Data'!BI75,-1)</f>
        <v>70</v>
      </c>
      <c r="BI15" s="212">
        <f>ROUND('Models Data'!BJ75,-1)</f>
        <v>70</v>
      </c>
      <c r="BJ15" s="212">
        <f>ROUND('Models Data'!BK75,-1)</f>
        <v>70</v>
      </c>
      <c r="BK15" s="111">
        <f>ROUND('Models Data'!BL75,-1)</f>
        <v>60</v>
      </c>
      <c r="BL15" s="212">
        <f>ROUND('Models Data'!BM75,-1)</f>
        <v>60</v>
      </c>
      <c r="BM15" s="212">
        <f>ROUND('Models Data'!BN75,-1)</f>
        <v>60</v>
      </c>
      <c r="BN15" s="212">
        <f>ROUND('Models Data'!BO75,-1)</f>
        <v>50</v>
      </c>
      <c r="BO15" s="212">
        <f>ROUND('Models Data'!BP75,-1)</f>
        <v>50</v>
      </c>
      <c r="BP15" s="370">
        <f>ROUND('Models Data'!BQ75,-1)</f>
        <v>50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Data'!C96:V96</f>
        <v>n/a</v>
      </c>
      <c r="C16" s="145" t="str">
        <v>n/a</v>
      </c>
      <c r="D16" s="145" t="str">
        <v>n/a</v>
      </c>
      <c r="E16" s="146" t="str">
        <v>n/a</v>
      </c>
      <c r="F16" s="147">
        <v>140.06161763212242</v>
      </c>
      <c r="G16" s="148">
        <v>144</v>
      </c>
      <c r="H16" s="147">
        <v>136</v>
      </c>
      <c r="I16" s="147">
        <v>133</v>
      </c>
      <c r="J16" s="149">
        <v>133</v>
      </c>
      <c r="K16" s="148">
        <v>128</v>
      </c>
      <c r="L16" s="253">
        <v>120</v>
      </c>
      <c r="M16" s="212">
        <v>120</v>
      </c>
      <c r="N16" s="212">
        <v>116</v>
      </c>
      <c r="O16" s="212">
        <v>118</v>
      </c>
      <c r="P16" s="213">
        <v>119</v>
      </c>
      <c r="Q16" s="213">
        <v>110</v>
      </c>
      <c r="R16" s="213">
        <v>111</v>
      </c>
      <c r="S16" s="213">
        <v>109</v>
      </c>
      <c r="T16" s="213">
        <v>110</v>
      </c>
      <c r="U16" s="213">
        <v>111</v>
      </c>
      <c r="V16" s="268">
        <f>ROUND('Models Data'!W96,0)</f>
        <v>123</v>
      </c>
      <c r="W16" s="213">
        <f>ROUND('Models Data'!X96,0)</f>
        <v>133</v>
      </c>
      <c r="X16" s="212">
        <f>ROUND('Models Data'!Y96,0)</f>
        <v>156</v>
      </c>
      <c r="Y16" s="212">
        <f>ROUND('Models Data'!Z96,0)</f>
        <v>169</v>
      </c>
      <c r="Z16" s="212">
        <f>ROUND('Models Data'!AA96,0)</f>
        <v>194</v>
      </c>
      <c r="AA16" s="212">
        <f>ROUND('Models Data'!AB96,0)</f>
        <v>213</v>
      </c>
      <c r="AB16" s="212">
        <f>ROUND('Models Data'!AC96,0)</f>
        <v>228</v>
      </c>
      <c r="AC16" s="213">
        <f>ROUND('Models Data'!AD96,0)</f>
        <v>315</v>
      </c>
      <c r="AD16" s="212">
        <f>ROUND('Models Data'!AE96,0)</f>
        <v>1452</v>
      </c>
      <c r="AE16" s="212">
        <f>ROUND('Models Data'!AF96,0)</f>
        <v>1480</v>
      </c>
      <c r="AF16" s="212">
        <f>ROUND('Models Data'!AG96,0)</f>
        <v>1524</v>
      </c>
      <c r="AG16" s="212">
        <f>ROUND('Models Data'!AH96,0)</f>
        <v>1574</v>
      </c>
      <c r="AH16" s="213">
        <f>ROUND('Models Data'!AI96,0)</f>
        <v>1627</v>
      </c>
      <c r="AI16" s="213">
        <f>ROUND('Models Data'!AJ96,0)</f>
        <v>1676</v>
      </c>
      <c r="AJ16" s="213">
        <f>ROUND('Models Data'!AK96,0)</f>
        <v>1755</v>
      </c>
      <c r="AK16" s="213">
        <f>ROUND('Models Data'!AL96,0)</f>
        <v>1841</v>
      </c>
      <c r="AL16" s="212">
        <f>ROUND('Models Data'!AM96,0)</f>
        <v>1999</v>
      </c>
      <c r="AM16" s="212">
        <f>ROUND('Models Data'!AN96,0)</f>
        <v>2264</v>
      </c>
      <c r="AN16" s="212">
        <f>ROUND('Models Data'!AO96,0)</f>
        <v>2885</v>
      </c>
      <c r="AO16" s="213">
        <f>ROUND('Models Data'!AP96,0)</f>
        <v>3591</v>
      </c>
      <c r="AP16" s="213">
        <f>ROUND('Models Data'!AQ96,0)</f>
        <v>4452</v>
      </c>
      <c r="AQ16" s="213">
        <f>ROUND('Models Data'!AR96,0)</f>
        <v>4791</v>
      </c>
      <c r="AR16" s="212">
        <f>ROUND('Models Data'!AS96,0)</f>
        <v>5079</v>
      </c>
      <c r="AS16" s="493">
        <f>ROUND('Models Data'!AT96,0)</f>
        <v>5280</v>
      </c>
      <c r="AT16" s="213">
        <f>ROUND('Models Data'!AU96,0)</f>
        <v>5363</v>
      </c>
      <c r="AU16" s="213">
        <f>ROUND('Models Data'!AV96,0)</f>
        <v>5477</v>
      </c>
      <c r="AV16" s="212">
        <f>ROUND('Models Data'!AW96,0)</f>
        <v>5560</v>
      </c>
      <c r="AW16" s="335">
        <f>ROUND('Models Data'!AX96,0)</f>
        <v>5511</v>
      </c>
      <c r="AX16" s="253">
        <f>ROUND('Models Data'!AY96,-1)</f>
        <v>5600</v>
      </c>
      <c r="AY16" s="212">
        <f>ROUND('Models Data'!AZ96,-1)</f>
        <v>5700</v>
      </c>
      <c r="AZ16" s="212">
        <f>ROUND('Models Data'!BA96,-1)</f>
        <v>5790</v>
      </c>
      <c r="BA16" s="212">
        <f>ROUND('Models Data'!BB96,-1)</f>
        <v>5870</v>
      </c>
      <c r="BB16" s="212">
        <f>ROUND('Models Data'!BC96,-1)</f>
        <v>5950</v>
      </c>
      <c r="BC16" s="212">
        <f>ROUND('Models Data'!BD96,-1)</f>
        <v>6030</v>
      </c>
      <c r="BD16" s="212">
        <f>ROUND('Models Data'!BE96,-1)</f>
        <v>6100</v>
      </c>
      <c r="BE16" s="212">
        <f>ROUND('Models Data'!BF96,-1)</f>
        <v>6170</v>
      </c>
      <c r="BF16" s="212">
        <f>ROUND('Models Data'!BG96,-1)</f>
        <v>6250</v>
      </c>
      <c r="BG16" s="212">
        <f>ROUND('Models Data'!BH96,-1)</f>
        <v>6320</v>
      </c>
      <c r="BH16" s="212">
        <f>ROUND('Models Data'!BI96,-1)</f>
        <v>6390</v>
      </c>
      <c r="BI16" s="212">
        <f>ROUND('Models Data'!BJ96,-1)</f>
        <v>6460</v>
      </c>
      <c r="BJ16" s="212">
        <f>ROUND('Models Data'!BK96,-1)</f>
        <v>6520</v>
      </c>
      <c r="BK16" s="111">
        <f>ROUND('Models Data'!BL96,-1)</f>
        <v>6590</v>
      </c>
      <c r="BL16" s="212">
        <f>ROUND('Models Data'!BM96,-1)</f>
        <v>6650</v>
      </c>
      <c r="BM16" s="212">
        <f>ROUND('Models Data'!BN96,-1)</f>
        <v>6710</v>
      </c>
      <c r="BN16" s="212">
        <f>ROUND('Models Data'!BO96,-1)</f>
        <v>6770</v>
      </c>
      <c r="BO16" s="212">
        <f>ROUND('Models Data'!BP96,-1)</f>
        <v>6830</v>
      </c>
      <c r="BP16" s="370">
        <f>ROUND('Models Data'!BQ96,-1)</f>
        <v>6900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Data'!AE117</f>
        <v>716</v>
      </c>
      <c r="AE17" s="212">
        <f>'Models Data'!AF117</f>
        <v>749</v>
      </c>
      <c r="AF17" s="212">
        <f>ROUND('Models Data'!AG117,0)</f>
        <v>798</v>
      </c>
      <c r="AG17" s="212">
        <f>ROUND('Models Data'!AH117,0)</f>
        <v>868</v>
      </c>
      <c r="AH17" s="213">
        <f>ROUND('Models Data'!AI117,0)</f>
        <v>932</v>
      </c>
      <c r="AI17" s="213">
        <f>ROUND('Models Data'!AJ117,0)</f>
        <v>980</v>
      </c>
      <c r="AJ17" s="213">
        <f>ROUND('Models Data'!AK117,0)</f>
        <v>1038</v>
      </c>
      <c r="AK17" s="213">
        <f>ROUND('Models Data'!AL117,0)</f>
        <v>1100</v>
      </c>
      <c r="AL17" s="212">
        <f>ROUND('Models Data'!AM117,0)</f>
        <v>1149</v>
      </c>
      <c r="AM17" s="212">
        <f>ROUND('Models Data'!AN117,0)</f>
        <v>1272</v>
      </c>
      <c r="AN17" s="212">
        <f>ROUND('Models Data'!AO117,0)</f>
        <v>1478</v>
      </c>
      <c r="AO17" s="213">
        <f>ROUND('Models Data'!AP117,0)</f>
        <v>1587</v>
      </c>
      <c r="AP17" s="213">
        <f>ROUND('Models Data'!AQ117,0)</f>
        <v>1751</v>
      </c>
      <c r="AQ17" s="213">
        <f>ROUND('Models Data'!AR117,0)</f>
        <v>1950</v>
      </c>
      <c r="AR17" s="212">
        <f>ROUND('Models Data'!AS117,0)</f>
        <v>2011</v>
      </c>
      <c r="AS17" s="493">
        <f>ROUND('Models Data'!AT117,0)</f>
        <v>2035</v>
      </c>
      <c r="AT17" s="213">
        <f>ROUND('Models Data'!AU117,0)</f>
        <v>2038</v>
      </c>
      <c r="AU17" s="213">
        <f>ROUND('Models Data'!AV117,0)</f>
        <v>2109</v>
      </c>
      <c r="AV17" s="212">
        <f>ROUND('Models Data'!AW117,0)</f>
        <v>2210</v>
      </c>
      <c r="AW17" s="335">
        <f>ROUND('Models Data'!AX117,0)</f>
        <v>2395</v>
      </c>
      <c r="AX17" s="253">
        <f>ROUND('Models Data'!AY117,-1)</f>
        <v>2470</v>
      </c>
      <c r="AY17" s="212">
        <f>ROUND('Models Data'!AZ117,-1)</f>
        <v>2550</v>
      </c>
      <c r="AZ17" s="212">
        <f>ROUND('Models Data'!BA117,-1)</f>
        <v>2640</v>
      </c>
      <c r="BA17" s="212">
        <f>ROUND('Models Data'!BB117,-1)</f>
        <v>2720</v>
      </c>
      <c r="BB17" s="212">
        <f>ROUND('Models Data'!BC117,-1)</f>
        <v>2790</v>
      </c>
      <c r="BC17" s="212">
        <f>ROUND('Models Data'!BD117,-1)</f>
        <v>2870</v>
      </c>
      <c r="BD17" s="212">
        <f>ROUND('Models Data'!BE117,-1)</f>
        <v>2940</v>
      </c>
      <c r="BE17" s="212">
        <f>ROUND('Models Data'!BF117,-1)</f>
        <v>3020</v>
      </c>
      <c r="BF17" s="212">
        <f>ROUND('Models Data'!BG117,-1)</f>
        <v>3100</v>
      </c>
      <c r="BG17" s="212">
        <f>ROUND('Models Data'!BH117,-1)</f>
        <v>3180</v>
      </c>
      <c r="BH17" s="212">
        <f>ROUND('Models Data'!BI117,-1)</f>
        <v>3250</v>
      </c>
      <c r="BI17" s="212">
        <f>ROUND('Models Data'!BJ117,-1)</f>
        <v>3330</v>
      </c>
      <c r="BJ17" s="212">
        <f>ROUND('Models Data'!BK117,-1)</f>
        <v>3390</v>
      </c>
      <c r="BK17" s="111">
        <f>ROUND('Models Data'!BL117,-1)</f>
        <v>3470</v>
      </c>
      <c r="BL17" s="212">
        <f>ROUND('Models Data'!BM117,-1)</f>
        <v>3540</v>
      </c>
      <c r="BM17" s="212">
        <f>ROUND('Models Data'!BN117,-1)</f>
        <v>3600</v>
      </c>
      <c r="BN17" s="212">
        <f>ROUND('Models Data'!BO117,-1)</f>
        <v>3670</v>
      </c>
      <c r="BO17" s="212">
        <f>ROUND('Models Data'!BP117,-1)</f>
        <v>3750</v>
      </c>
      <c r="BP17" s="370">
        <f>ROUND('Models Data'!BQ117,-1)</f>
        <v>3820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Data'!AE138</f>
        <v>1192</v>
      </c>
      <c r="AE18" s="212">
        <f>'Models Data'!AF138</f>
        <v>1188</v>
      </c>
      <c r="AF18" s="212">
        <f>ROUND('Models Data'!AG138,0)</f>
        <v>1182</v>
      </c>
      <c r="AG18" s="212">
        <f>ROUND('Models Data'!AH138,0)</f>
        <v>1174</v>
      </c>
      <c r="AH18" s="213">
        <f>ROUND('Models Data'!AI138,0)</f>
        <v>1183</v>
      </c>
      <c r="AI18" s="213">
        <f>ROUND('Models Data'!AJ138,0)</f>
        <v>1185</v>
      </c>
      <c r="AJ18" s="213">
        <f>ROUND('Models Data'!AK138,0)</f>
        <v>1174</v>
      </c>
      <c r="AK18" s="213">
        <f>ROUND('Models Data'!AL138,0)</f>
        <v>1163</v>
      </c>
      <c r="AL18" s="212">
        <f>ROUND('Models Data'!AM138,0)</f>
        <v>1151</v>
      </c>
      <c r="AM18" s="212">
        <f>ROUND('Models Data'!AN138,0)</f>
        <v>1138</v>
      </c>
      <c r="AN18" s="212">
        <f>ROUND('Models Data'!AO138,0)</f>
        <v>1117</v>
      </c>
      <c r="AO18" s="213">
        <f>ROUND('Models Data'!AP138,0)</f>
        <v>1089</v>
      </c>
      <c r="AP18" s="213">
        <f>ROUND('Models Data'!AQ138,0)</f>
        <v>1093</v>
      </c>
      <c r="AQ18" s="213">
        <f>ROUND('Models Data'!AR138,0)</f>
        <v>1091</v>
      </c>
      <c r="AR18" s="212">
        <f>ROUND('Models Data'!AS138,0)</f>
        <v>1079</v>
      </c>
      <c r="AS18" s="493">
        <f>ROUND('Models Data'!AT138,0)</f>
        <v>1079</v>
      </c>
      <c r="AT18" s="213">
        <f>ROUND('Models Data'!AU138,0)</f>
        <v>1078</v>
      </c>
      <c r="AU18" s="213">
        <f>ROUND('Models Data'!AV138,0)</f>
        <v>1076</v>
      </c>
      <c r="AV18" s="212">
        <f>ROUND('Models Data'!AW138,0)</f>
        <v>1070</v>
      </c>
      <c r="AW18" s="335">
        <f>ROUND('Models Data'!AX138,0)</f>
        <v>1059</v>
      </c>
      <c r="AX18" s="253">
        <f>ROUND('Models Data'!AY138,-1)</f>
        <v>1060</v>
      </c>
      <c r="AY18" s="212">
        <f>ROUND('Models Data'!AZ138,-1)</f>
        <v>1070</v>
      </c>
      <c r="AZ18" s="212">
        <f>ROUND('Models Data'!BA138,-1)</f>
        <v>1080</v>
      </c>
      <c r="BA18" s="212">
        <f>ROUND('Models Data'!BB138,-1)</f>
        <v>1080</v>
      </c>
      <c r="BB18" s="212">
        <f>ROUND('Models Data'!BC138,-1)</f>
        <v>1090</v>
      </c>
      <c r="BC18" s="212">
        <f>ROUND('Models Data'!BD138,-1)</f>
        <v>1100</v>
      </c>
      <c r="BD18" s="212">
        <f>ROUND('Models Data'!BE138,-1)</f>
        <v>1100</v>
      </c>
      <c r="BE18" s="212">
        <f>ROUND('Models Data'!BF138,-1)</f>
        <v>1100</v>
      </c>
      <c r="BF18" s="212">
        <f>ROUND('Models Data'!BG138,-1)</f>
        <v>1110</v>
      </c>
      <c r="BG18" s="212">
        <f>ROUND('Models Data'!BH138,-1)</f>
        <v>1110</v>
      </c>
      <c r="BH18" s="212">
        <f>ROUND('Models Data'!BI138,-1)</f>
        <v>1110</v>
      </c>
      <c r="BI18" s="212">
        <f>ROUND('Models Data'!BJ138,-1)</f>
        <v>1110</v>
      </c>
      <c r="BJ18" s="212">
        <f>ROUND('Models Data'!BK138,-1)</f>
        <v>1110</v>
      </c>
      <c r="BK18" s="111">
        <f>ROUND('Models Data'!BL138,-1)</f>
        <v>1110</v>
      </c>
      <c r="BL18" s="212">
        <f>ROUND('Models Data'!BM138,-1)</f>
        <v>1110</v>
      </c>
      <c r="BM18" s="212">
        <f>ROUND('Models Data'!BN138,-1)</f>
        <v>1110</v>
      </c>
      <c r="BN18" s="212">
        <f>ROUND('Models Data'!BO138,-1)</f>
        <v>1110</v>
      </c>
      <c r="BO18" s="212">
        <f>ROUND('Models Data'!BP138,-1)</f>
        <v>1110</v>
      </c>
      <c r="BP18" s="370">
        <f>ROUND('Models Data'!BQ138,-1)</f>
        <v>1110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Data'!C159:V159</f>
        <v>n/a</v>
      </c>
      <c r="C19" s="151" t="str">
        <v>n/a</v>
      </c>
      <c r="D19" s="151" t="str">
        <v>n/a</v>
      </c>
      <c r="E19" s="151" t="str">
        <v>n/a</v>
      </c>
      <c r="F19" s="152">
        <v>1133.1558107799551</v>
      </c>
      <c r="G19" s="153">
        <v>1209</v>
      </c>
      <c r="H19" s="152">
        <v>1200</v>
      </c>
      <c r="I19" s="152">
        <v>1189</v>
      </c>
      <c r="J19" s="151">
        <v>1192</v>
      </c>
      <c r="K19" s="152">
        <v>1203</v>
      </c>
      <c r="L19" s="247">
        <v>1177</v>
      </c>
      <c r="M19" s="2">
        <v>1182</v>
      </c>
      <c r="N19" s="2">
        <v>1165</v>
      </c>
      <c r="O19" s="2">
        <v>1139</v>
      </c>
      <c r="P19" s="209">
        <v>1127</v>
      </c>
      <c r="Q19" s="209">
        <v>1117</v>
      </c>
      <c r="R19" s="209">
        <v>1100</v>
      </c>
      <c r="S19" s="215">
        <v>1076</v>
      </c>
      <c r="T19" s="214">
        <v>1057</v>
      </c>
      <c r="U19" s="209">
        <v>1041</v>
      </c>
      <c r="V19" s="269">
        <f>ROUND('Models Data'!W159,0)</f>
        <v>1045</v>
      </c>
      <c r="W19" s="214">
        <f>ROUND('Models Data'!X159,0)</f>
        <v>1052</v>
      </c>
      <c r="X19" s="2">
        <f>ROUND('Models Data'!Y159,0)</f>
        <v>1064</v>
      </c>
      <c r="Y19" s="2">
        <f>ROUND('Models Data'!Z159,0)</f>
        <v>1061</v>
      </c>
      <c r="Z19" s="2">
        <f>ROUND('Models Data'!AA159,0)</f>
        <v>1073</v>
      </c>
      <c r="AA19" s="2">
        <f>ROUND('Models Data'!AB159,0)</f>
        <v>1070</v>
      </c>
      <c r="AB19" s="2">
        <f>ROUND('Models Data'!AC159,0)</f>
        <v>1063</v>
      </c>
      <c r="AC19" s="209">
        <f>ROUND('Models Data'!AD159,0)</f>
        <v>1112</v>
      </c>
      <c r="AD19" s="2">
        <f>ROUND('Models Data'!AE159,0)</f>
        <v>2248</v>
      </c>
      <c r="AE19" s="2">
        <f>ROUND('Models Data'!AF159,0)</f>
        <v>2261</v>
      </c>
      <c r="AF19" s="2">
        <f>ROUND('Models Data'!AG159,0)</f>
        <v>2282</v>
      </c>
      <c r="AG19" s="2">
        <f>ROUND('Models Data'!AH159,0)</f>
        <v>2335</v>
      </c>
      <c r="AH19" s="209">
        <f>ROUND('Models Data'!AI159,0)</f>
        <v>2388</v>
      </c>
      <c r="AI19" s="209">
        <f>ROUND('Models Data'!AJ159,0)</f>
        <v>2419</v>
      </c>
      <c r="AJ19" s="209">
        <f>ROUND('Models Data'!AK159,0)</f>
        <v>2488</v>
      </c>
      <c r="AK19" s="209">
        <f>ROUND('Models Data'!AL159,0)</f>
        <v>2579</v>
      </c>
      <c r="AL19" s="2">
        <f>ROUND('Models Data'!AM159,0)</f>
        <v>2729</v>
      </c>
      <c r="AM19" s="2">
        <f>ROUND('Models Data'!AN159,0)</f>
        <v>2971</v>
      </c>
      <c r="AN19" s="2">
        <f>ROUND('Models Data'!AO159,0)</f>
        <v>3588</v>
      </c>
      <c r="AO19" s="2">
        <f>ROUND('Models Data'!AP159,0)</f>
        <v>4315</v>
      </c>
      <c r="AP19" s="2">
        <f>ROUND('Models Data'!AQ159,0)</f>
        <v>5167</v>
      </c>
      <c r="AQ19" s="209">
        <f>ROUND('Models Data'!AR159,0)</f>
        <v>5514</v>
      </c>
      <c r="AR19" s="2">
        <f>ROUND('Models Data'!AS159,0)</f>
        <v>5792</v>
      </c>
      <c r="AS19" s="462">
        <f>ROUND('Models Data'!AT159,0)</f>
        <v>5982</v>
      </c>
      <c r="AT19" s="209">
        <f>ROUND('Models Data'!AU159,0)</f>
        <v>6058</v>
      </c>
      <c r="AU19" s="209">
        <f>ROUND('Models Data'!AV159,0)</f>
        <v>6169</v>
      </c>
      <c r="AV19" s="2">
        <f>ROUND('Models Data'!AW159,0)</f>
        <v>6262</v>
      </c>
      <c r="AW19" s="349">
        <f>ROUND('Models Data'!AX159,0)</f>
        <v>6214</v>
      </c>
      <c r="AX19" s="247">
        <f>ROUND('Models Data'!AY159,-1)</f>
        <v>6310</v>
      </c>
      <c r="AY19" s="2">
        <f>ROUND('Models Data'!AZ159,-1)</f>
        <v>6400</v>
      </c>
      <c r="AZ19" s="2">
        <f>ROUND('Models Data'!BA159,-1)</f>
        <v>6480</v>
      </c>
      <c r="BA19" s="2">
        <f>ROUND('Models Data'!BB159,-1)</f>
        <v>6570</v>
      </c>
      <c r="BB19" s="2">
        <f>ROUND('Models Data'!BC159,-1)</f>
        <v>6640</v>
      </c>
      <c r="BC19" s="2">
        <f>ROUND('Models Data'!BD159,-1)</f>
        <v>6710</v>
      </c>
      <c r="BD19" s="2">
        <f>ROUND('Models Data'!BE159,-1)</f>
        <v>6780</v>
      </c>
      <c r="BE19" s="2">
        <f>ROUND('Models Data'!BF159,-1)</f>
        <v>6860</v>
      </c>
      <c r="BF19" s="2">
        <f>ROUND('Models Data'!BG159,-1)</f>
        <v>6930</v>
      </c>
      <c r="BG19" s="2">
        <f>ROUND('Models Data'!BH159,-1)</f>
        <v>7000</v>
      </c>
      <c r="BH19" s="2">
        <f>ROUND('Models Data'!BI159,-1)</f>
        <v>7070</v>
      </c>
      <c r="BI19" s="2">
        <f>ROUND('Models Data'!BJ159,-1)</f>
        <v>7130</v>
      </c>
      <c r="BJ19" s="2">
        <f>ROUND('Models Data'!BK159,-1)</f>
        <v>7190</v>
      </c>
      <c r="BK19" s="121">
        <f>ROUND('Models Data'!BL159,-1)</f>
        <v>7250</v>
      </c>
      <c r="BL19" s="2">
        <f>ROUND('Models Data'!BM159,-1)</f>
        <v>7310</v>
      </c>
      <c r="BM19" s="2">
        <f>ROUND('Models Data'!BN159,-1)</f>
        <v>7370</v>
      </c>
      <c r="BN19" s="2">
        <f>ROUND('Models Data'!BO159,-1)</f>
        <v>7430</v>
      </c>
      <c r="BO19" s="2">
        <f>ROUND('Models Data'!BP159,-1)</f>
        <v>7490</v>
      </c>
      <c r="BP19" s="342">
        <f>ROUND('Models Data'!BQ159,-1)</f>
        <v>7540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245"/>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218"/>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Data'!C180:V180</f>
        <v>n/a</v>
      </c>
      <c r="C22" s="145" t="str">
        <v>n/a</v>
      </c>
      <c r="D22" s="145" t="str">
        <v>n/a</v>
      </c>
      <c r="E22" s="146" t="str">
        <v>n/a</v>
      </c>
      <c r="F22" s="147">
        <v>211.01187184515962</v>
      </c>
      <c r="G22" s="148">
        <v>225</v>
      </c>
      <c r="H22" s="147">
        <v>224</v>
      </c>
      <c r="I22" s="147">
        <v>228</v>
      </c>
      <c r="J22" s="149">
        <v>244</v>
      </c>
      <c r="K22" s="148">
        <v>246</v>
      </c>
      <c r="L22" s="253">
        <v>245</v>
      </c>
      <c r="M22" s="212">
        <v>247</v>
      </c>
      <c r="N22" s="212">
        <v>237</v>
      </c>
      <c r="O22" s="212">
        <v>231</v>
      </c>
      <c r="P22" s="213">
        <v>220</v>
      </c>
      <c r="Q22" s="213">
        <v>223</v>
      </c>
      <c r="R22" s="213">
        <v>220</v>
      </c>
      <c r="S22" s="213">
        <v>225</v>
      </c>
      <c r="T22" s="213">
        <v>213</v>
      </c>
      <c r="U22" s="213">
        <v>207</v>
      </c>
      <c r="V22" s="268">
        <f>ROUND('Models Data'!W180,0)</f>
        <v>202</v>
      </c>
      <c r="W22" s="213">
        <f>ROUND('Models Data'!X180,0)</f>
        <v>194</v>
      </c>
      <c r="X22" s="212">
        <f>ROUND('Models Data'!Y180,0)</f>
        <v>192</v>
      </c>
      <c r="Y22" s="212">
        <f>ROUND('Models Data'!Z180,0)</f>
        <v>195</v>
      </c>
      <c r="Z22" s="212">
        <f>ROUND('Models Data'!AA180,0)</f>
        <v>196</v>
      </c>
      <c r="AA22" s="212">
        <f>ROUND('Models Data'!AB180,0)</f>
        <v>188</v>
      </c>
      <c r="AB22" s="212">
        <f>ROUND('Models Data'!AC180,0)</f>
        <v>185</v>
      </c>
      <c r="AC22" s="213">
        <f>ROUND('Models Data'!AD180,0)</f>
        <v>173</v>
      </c>
      <c r="AD22" s="212">
        <f>ROUND('Models Data'!AE180,0)</f>
        <v>170</v>
      </c>
      <c r="AE22" s="212">
        <f>ROUND('Models Data'!AF180,0)</f>
        <v>160</v>
      </c>
      <c r="AF22" s="212">
        <f>ROUND('Models Data'!AG180,0)</f>
        <v>156</v>
      </c>
      <c r="AG22" s="212">
        <f>ROUND('Models Data'!AH180,0)</f>
        <v>158</v>
      </c>
      <c r="AH22" s="213">
        <f>ROUND('Models Data'!AI180,0)</f>
        <v>152</v>
      </c>
      <c r="AI22" s="213">
        <f>ROUND('Models Data'!AJ180,0)</f>
        <v>143</v>
      </c>
      <c r="AJ22" s="213">
        <f>ROUND('Models Data'!AK180,0)</f>
        <v>141</v>
      </c>
      <c r="AK22" s="213">
        <f>ROUND('Models Data'!AL180,0)</f>
        <v>138</v>
      </c>
      <c r="AL22" s="212">
        <f>ROUND('Models Data'!AM180,0)</f>
        <v>141</v>
      </c>
      <c r="AM22" s="212">
        <f>ROUND('Models Data'!AN180,0)</f>
        <v>137</v>
      </c>
      <c r="AN22" s="212">
        <f>ROUND('Models Data'!AO180,0)</f>
        <v>141</v>
      </c>
      <c r="AO22" s="213">
        <f>ROUND('Models Data'!AP180,0)</f>
        <v>131</v>
      </c>
      <c r="AP22" s="213">
        <f>ROUND('Models Data'!AQ180,0)</f>
        <v>122</v>
      </c>
      <c r="AQ22" s="213">
        <f>ROUND('Models Data'!AR180,0)</f>
        <v>125</v>
      </c>
      <c r="AR22" s="212">
        <f>ROUND('Models Data'!AS180,0)</f>
        <v>117</v>
      </c>
      <c r="AS22" s="493">
        <f>ROUND('Models Data'!AT180,0)</f>
        <v>111</v>
      </c>
      <c r="AT22" s="213">
        <f>ROUND('Models Data'!AU180,0)</f>
        <v>109</v>
      </c>
      <c r="AU22" s="213">
        <f>ROUND('Models Data'!AV180,0)</f>
        <v>108</v>
      </c>
      <c r="AV22" s="212">
        <f>ROUND('Models Data'!AW180,0)</f>
        <v>105</v>
      </c>
      <c r="AW22" s="335">
        <f>ROUND('Models Data'!AX180,0)</f>
        <v>102</v>
      </c>
      <c r="AX22" s="253">
        <f>ROUND('Models Data'!AY180,-1)</f>
        <v>100</v>
      </c>
      <c r="AY22" s="212">
        <f>ROUND('Models Data'!AZ180,-1)</f>
        <v>90</v>
      </c>
      <c r="AZ22" s="212">
        <f>ROUND('Models Data'!BA180,-1)</f>
        <v>90</v>
      </c>
      <c r="BA22" s="212">
        <f>ROUND('Models Data'!BB180,-1)</f>
        <v>90</v>
      </c>
      <c r="BB22" s="212">
        <f>ROUND('Models Data'!BC180,-1)</f>
        <v>90</v>
      </c>
      <c r="BC22" s="212">
        <f>ROUND('Models Data'!BD180,-1)</f>
        <v>80</v>
      </c>
      <c r="BD22" s="212">
        <f>ROUND('Models Data'!BE180,-1)</f>
        <v>80</v>
      </c>
      <c r="BE22" s="212">
        <f>ROUND('Models Data'!BF180,-1)</f>
        <v>80</v>
      </c>
      <c r="BF22" s="212">
        <f>ROUND('Models Data'!BG180,-1)</f>
        <v>70</v>
      </c>
      <c r="BG22" s="212">
        <f>ROUND('Models Data'!BH180,-1)</f>
        <v>70</v>
      </c>
      <c r="BH22" s="212">
        <f>ROUND('Models Data'!BI180,-1)</f>
        <v>70</v>
      </c>
      <c r="BI22" s="212">
        <f>ROUND('Models Data'!BJ180,-1)</f>
        <v>60</v>
      </c>
      <c r="BJ22" s="212">
        <f>ROUND('Models Data'!BK180,-1)</f>
        <v>60</v>
      </c>
      <c r="BK22" s="111">
        <f>ROUND('Models Data'!BL180,-1)</f>
        <v>60</v>
      </c>
      <c r="BL22" s="212">
        <f>ROUND('Models Data'!BM180,-1)</f>
        <v>60</v>
      </c>
      <c r="BM22" s="212">
        <f>ROUND('Models Data'!BN180,-1)</f>
        <v>60</v>
      </c>
      <c r="BN22" s="212">
        <f>ROUND('Models Data'!BO180,-1)</f>
        <v>50</v>
      </c>
      <c r="BO22" s="212">
        <f>ROUND('Models Data'!BP180,-1)</f>
        <v>50</v>
      </c>
      <c r="BP22" s="370">
        <f>ROUND('Models Data'!BQ180,-1)</f>
        <v>50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Data'!C201:V201</f>
        <v>n/a</v>
      </c>
      <c r="C23" s="145" t="str">
        <v>n/a</v>
      </c>
      <c r="D23" s="145" t="str">
        <v>n/a</v>
      </c>
      <c r="E23" s="146" t="str">
        <v>n/a</v>
      </c>
      <c r="F23" s="147">
        <v>152.006722451218</v>
      </c>
      <c r="G23" s="148">
        <v>166</v>
      </c>
      <c r="H23" s="147">
        <v>162</v>
      </c>
      <c r="I23" s="147">
        <v>170</v>
      </c>
      <c r="J23" s="149">
        <v>169</v>
      </c>
      <c r="K23" s="148">
        <v>165</v>
      </c>
      <c r="L23" s="253">
        <v>162</v>
      </c>
      <c r="M23" s="212">
        <v>167</v>
      </c>
      <c r="N23" s="212">
        <v>170</v>
      </c>
      <c r="O23" s="212">
        <v>158</v>
      </c>
      <c r="P23" s="213">
        <v>161</v>
      </c>
      <c r="Q23" s="213">
        <v>173</v>
      </c>
      <c r="R23" s="213">
        <v>167</v>
      </c>
      <c r="S23" s="213">
        <v>165</v>
      </c>
      <c r="T23" s="213">
        <v>160</v>
      </c>
      <c r="U23" s="213">
        <v>161</v>
      </c>
      <c r="V23" s="268">
        <f>ROUND('Models Data'!W201,0)</f>
        <v>157</v>
      </c>
      <c r="W23" s="213">
        <f>ROUND('Models Data'!X201,0)</f>
        <v>153</v>
      </c>
      <c r="X23" s="212">
        <f>ROUND('Models Data'!Y201,0)</f>
        <v>148</v>
      </c>
      <c r="Y23" s="212">
        <f>ROUND('Models Data'!Z201,0)</f>
        <v>144</v>
      </c>
      <c r="Z23" s="212">
        <f>ROUND('Models Data'!AA201,0)</f>
        <v>141</v>
      </c>
      <c r="AA23" s="212">
        <f>ROUND('Models Data'!AB201,0)</f>
        <v>136</v>
      </c>
      <c r="AB23" s="212">
        <f>ROUND('Models Data'!AC201,0)</f>
        <v>131</v>
      </c>
      <c r="AC23" s="213">
        <f>ROUND('Models Data'!AD201,0)</f>
        <v>131</v>
      </c>
      <c r="AD23" s="212">
        <f>ROUND('Models Data'!AE201,0)</f>
        <v>130</v>
      </c>
      <c r="AE23" s="212">
        <f>ROUND('Models Data'!AF201,0)</f>
        <v>129</v>
      </c>
      <c r="AF23" s="212">
        <f>ROUND('Models Data'!AG201,0)</f>
        <v>128</v>
      </c>
      <c r="AG23" s="212">
        <f>ROUND('Models Data'!AH201,0)</f>
        <v>127</v>
      </c>
      <c r="AH23" s="213">
        <f>ROUND('Models Data'!AI201,0)</f>
        <v>127</v>
      </c>
      <c r="AI23" s="213">
        <f>ROUND('Models Data'!AJ201,0)</f>
        <v>127</v>
      </c>
      <c r="AJ23" s="213">
        <f>ROUND('Models Data'!AK201,0)</f>
        <v>128</v>
      </c>
      <c r="AK23" s="213">
        <f>ROUND('Models Data'!AL201,0)</f>
        <v>126</v>
      </c>
      <c r="AL23" s="212">
        <f>ROUND('Models Data'!AM201,0)</f>
        <v>121</v>
      </c>
      <c r="AM23" s="212">
        <f>ROUND('Models Data'!AN201,0)</f>
        <v>124</v>
      </c>
      <c r="AN23" s="212">
        <f>ROUND('Models Data'!AO201,0)</f>
        <v>120</v>
      </c>
      <c r="AO23" s="213">
        <f>ROUND('Models Data'!AP201,0)</f>
        <v>120</v>
      </c>
      <c r="AP23" s="213">
        <f>ROUND('Models Data'!AQ201,0)</f>
        <v>120</v>
      </c>
      <c r="AQ23" s="213">
        <f>ROUND('Models Data'!AR201,0)</f>
        <v>120</v>
      </c>
      <c r="AR23" s="212">
        <f>ROUND('Models Data'!AS201,0)</f>
        <v>114</v>
      </c>
      <c r="AS23" s="493">
        <f>ROUND('Models Data'!AT201,0)</f>
        <v>115</v>
      </c>
      <c r="AT23" s="213">
        <f>ROUND('Models Data'!AU201,0)</f>
        <v>116</v>
      </c>
      <c r="AU23" s="213">
        <f>ROUND('Models Data'!AV201,0)</f>
        <v>114</v>
      </c>
      <c r="AV23" s="212">
        <f>ROUND('Models Data'!AW201,0)</f>
        <v>110</v>
      </c>
      <c r="AW23" s="335">
        <f>ROUND('Models Data'!AX201,0)</f>
        <v>114</v>
      </c>
      <c r="AX23" s="253">
        <f>ROUND('Models Data'!AY201,-1)</f>
        <v>110</v>
      </c>
      <c r="AY23" s="212">
        <f>ROUND('Models Data'!AZ201,-1)</f>
        <v>110</v>
      </c>
      <c r="AZ23" s="212">
        <f>ROUND('Models Data'!BA201,-1)</f>
        <v>110</v>
      </c>
      <c r="BA23" s="212">
        <f>ROUND('Models Data'!BB201,-1)</f>
        <v>110</v>
      </c>
      <c r="BB23" s="212">
        <f>ROUND('Models Data'!BC201,-1)</f>
        <v>110</v>
      </c>
      <c r="BC23" s="212">
        <f>ROUND('Models Data'!BD201,-1)</f>
        <v>110</v>
      </c>
      <c r="BD23" s="212">
        <f>ROUND('Models Data'!BE201,-1)</f>
        <v>110</v>
      </c>
      <c r="BE23" s="212">
        <f>ROUND('Models Data'!BF201,-1)</f>
        <v>110</v>
      </c>
      <c r="BF23" s="212">
        <f>ROUND('Models Data'!BG201,-1)</f>
        <v>110</v>
      </c>
      <c r="BG23" s="212">
        <f>ROUND('Models Data'!BH201,-1)</f>
        <v>110</v>
      </c>
      <c r="BH23" s="212">
        <f>ROUND('Models Data'!BI201,-1)</f>
        <v>110</v>
      </c>
      <c r="BI23" s="212">
        <f>ROUND('Models Data'!BJ201,-1)</f>
        <v>110</v>
      </c>
      <c r="BJ23" s="212">
        <f>ROUND('Models Data'!BK201,-1)</f>
        <v>110</v>
      </c>
      <c r="BK23" s="111">
        <f>ROUND('Models Data'!BL201,-1)</f>
        <v>110</v>
      </c>
      <c r="BL23" s="212">
        <f>ROUND('Models Data'!BM201,-1)</f>
        <v>110</v>
      </c>
      <c r="BM23" s="212">
        <f>ROUND('Models Data'!BN201,-1)</f>
        <v>110</v>
      </c>
      <c r="BN23" s="212">
        <f>ROUND('Models Data'!BO201,-1)</f>
        <v>110</v>
      </c>
      <c r="BO23" s="212">
        <f>ROUND('Models Data'!BP201,-1)</f>
        <v>110</v>
      </c>
      <c r="BP23" s="370">
        <f>ROUND('Models Data'!BQ201,-1)</f>
        <v>110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Data'!C222:V222</f>
        <v>n/a</v>
      </c>
      <c r="C24" s="145" t="str">
        <v>n/a</v>
      </c>
      <c r="D24" s="145" t="str">
        <v>n/a</v>
      </c>
      <c r="E24" s="146" t="str">
        <v>n/a</v>
      </c>
      <c r="F24" s="147">
        <v>1</v>
      </c>
      <c r="G24" s="148">
        <v>3</v>
      </c>
      <c r="H24" s="147">
        <v>2</v>
      </c>
      <c r="I24" s="147">
        <v>2</v>
      </c>
      <c r="J24" s="149">
        <v>1</v>
      </c>
      <c r="K24" s="148">
        <v>1</v>
      </c>
      <c r="L24" s="253">
        <v>0</v>
      </c>
      <c r="M24" s="212">
        <v>0</v>
      </c>
      <c r="N24" s="212">
        <v>0</v>
      </c>
      <c r="O24" s="212">
        <v>0</v>
      </c>
      <c r="P24" s="213">
        <v>0</v>
      </c>
      <c r="Q24" s="213">
        <v>0</v>
      </c>
      <c r="R24" s="213">
        <v>0</v>
      </c>
      <c r="S24" s="213">
        <v>1</v>
      </c>
      <c r="T24" s="213">
        <v>1</v>
      </c>
      <c r="U24" s="213">
        <v>1</v>
      </c>
      <c r="V24" s="268">
        <f>ROUND('Models Data'!W222,0)</f>
        <v>0</v>
      </c>
      <c r="W24" s="213">
        <f>ROUND('Models Data'!X222,0)</f>
        <v>0</v>
      </c>
      <c r="X24" s="212">
        <f>ROUND('Models Data'!Y222,0)</f>
        <v>0</v>
      </c>
      <c r="Y24" s="212">
        <f>ROUND('Models Data'!Z222,0)</f>
        <v>0</v>
      </c>
      <c r="Z24" s="212">
        <f>ROUND('Models Data'!AA222,0)</f>
        <v>0</v>
      </c>
      <c r="AA24" s="212">
        <f>ROUND('Models Data'!AB222,0)</f>
        <v>0</v>
      </c>
      <c r="AB24" s="212">
        <f>ROUND('Models Data'!AC222,0)</f>
        <v>0</v>
      </c>
      <c r="AC24" s="213">
        <f>ROUND('Models Data'!AD222,0)</f>
        <v>0</v>
      </c>
      <c r="AD24" s="212">
        <f>ROUND('Models Data'!AE222,0)</f>
        <v>0</v>
      </c>
      <c r="AE24" s="212">
        <f>ROUND('Models Data'!AF222,0)</f>
        <v>0</v>
      </c>
      <c r="AF24" s="212">
        <f>ROUND('Models Data'!AG222,0)</f>
        <v>0</v>
      </c>
      <c r="AG24" s="212">
        <f>ROUND('Models Data'!AH222,0)</f>
        <v>0</v>
      </c>
      <c r="AH24" s="213">
        <f>ROUND('Models Data'!AI222,0)</f>
        <v>0</v>
      </c>
      <c r="AI24" s="213">
        <f>ROUND('Models Data'!AJ222,0)</f>
        <v>1</v>
      </c>
      <c r="AJ24" s="213">
        <f>ROUND('Models Data'!AK222,0)</f>
        <v>3</v>
      </c>
      <c r="AK24" s="213">
        <f>ROUND('Models Data'!AL222,0)</f>
        <v>3</v>
      </c>
      <c r="AL24" s="212">
        <f>ROUND('Models Data'!AM222,0)</f>
        <v>3</v>
      </c>
      <c r="AM24" s="212">
        <f>ROUND('Models Data'!AN222,0)</f>
        <v>2</v>
      </c>
      <c r="AN24" s="212">
        <f>ROUND('Models Data'!AO222,0)</f>
        <v>2</v>
      </c>
      <c r="AO24" s="213">
        <f>ROUND('Models Data'!AP222,0)</f>
        <v>2</v>
      </c>
      <c r="AP24" s="213">
        <f>ROUND('Models Data'!AQ222,0)</f>
        <v>2</v>
      </c>
      <c r="AQ24" s="213">
        <f>ROUND('Models Data'!AR222,0)</f>
        <v>2</v>
      </c>
      <c r="AR24" s="212">
        <f>ROUND('Models Data'!AS222,0)</f>
        <v>2</v>
      </c>
      <c r="AS24" s="493">
        <f>ROUND('Models Data'!AT222,0)</f>
        <v>2</v>
      </c>
      <c r="AT24" s="213">
        <f>ROUND('Models Data'!AU222,0)</f>
        <v>2</v>
      </c>
      <c r="AU24" s="213">
        <f>ROUND('Models Data'!AV222,0)</f>
        <v>2</v>
      </c>
      <c r="AV24" s="212">
        <f>ROUND('Models Data'!AW222,0)</f>
        <v>2</v>
      </c>
      <c r="AW24" s="335">
        <f>ROUND('Models Data'!AX222,0)</f>
        <v>2</v>
      </c>
      <c r="AX24" s="253">
        <f>ROUND('Models Data'!AY222,-1)</f>
        <v>0</v>
      </c>
      <c r="AY24" s="212">
        <f>ROUND('Models Data'!AZ222,-1)</f>
        <v>0</v>
      </c>
      <c r="AZ24" s="212">
        <f>ROUND('Models Data'!BA222,-1)</f>
        <v>0</v>
      </c>
      <c r="BA24" s="212">
        <f>ROUND('Models Data'!BB222,-1)</f>
        <v>0</v>
      </c>
      <c r="BB24" s="212">
        <f>ROUND('Models Data'!BC222,-1)</f>
        <v>0</v>
      </c>
      <c r="BC24" s="212">
        <f>ROUND('Models Data'!BD222,-1)</f>
        <v>0</v>
      </c>
      <c r="BD24" s="212">
        <f>ROUND('Models Data'!BE222,-1)</f>
        <v>0</v>
      </c>
      <c r="BE24" s="212">
        <f>ROUND('Models Data'!BF222,-1)</f>
        <v>0</v>
      </c>
      <c r="BF24" s="212">
        <f>ROUND('Models Data'!BG222,-1)</f>
        <v>0</v>
      </c>
      <c r="BG24" s="212">
        <f>ROUND('Models Data'!BH222,-1)</f>
        <v>0</v>
      </c>
      <c r="BH24" s="212">
        <f>ROUND('Models Data'!BI222,-1)</f>
        <v>0</v>
      </c>
      <c r="BI24" s="212">
        <f>ROUND('Models Data'!BJ222,-1)</f>
        <v>0</v>
      </c>
      <c r="BJ24" s="212">
        <f>ROUND('Models Data'!BK222,-1)</f>
        <v>0</v>
      </c>
      <c r="BK24" s="111">
        <f>ROUND('Models Data'!BL222,-1)</f>
        <v>0</v>
      </c>
      <c r="BL24" s="212">
        <f>ROUND('Models Data'!BM222,-1)</f>
        <v>0</v>
      </c>
      <c r="BM24" s="212">
        <f>ROUND('Models Data'!BN222,-1)</f>
        <v>0</v>
      </c>
      <c r="BN24" s="212">
        <f>ROUND('Models Data'!BO222,-1)</f>
        <v>0</v>
      </c>
      <c r="BO24" s="212">
        <f>ROUND('Models Data'!BP222,-1)</f>
        <v>0</v>
      </c>
      <c r="BP24" s="370">
        <f>ROUND('Models Data'!BQ222,-1)</f>
        <v>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Data'!C243:V243</f>
        <v>n/a</v>
      </c>
      <c r="C25" s="145" t="str">
        <v>n/a</v>
      </c>
      <c r="D25" s="145" t="str">
        <v>n/a</v>
      </c>
      <c r="E25" s="146" t="str">
        <v>n/a</v>
      </c>
      <c r="F25" s="147">
        <v>4</v>
      </c>
      <c r="G25" s="148">
        <v>4</v>
      </c>
      <c r="H25" s="147">
        <v>4</v>
      </c>
      <c r="I25" s="147">
        <v>4</v>
      </c>
      <c r="J25" s="149">
        <v>3</v>
      </c>
      <c r="K25" s="148">
        <v>3</v>
      </c>
      <c r="L25" s="253">
        <v>3</v>
      </c>
      <c r="M25" s="212">
        <v>2</v>
      </c>
      <c r="N25" s="212">
        <v>2</v>
      </c>
      <c r="O25" s="212">
        <v>1</v>
      </c>
      <c r="P25" s="213">
        <v>1</v>
      </c>
      <c r="Q25" s="213">
        <v>0</v>
      </c>
      <c r="R25" s="213">
        <v>1</v>
      </c>
      <c r="S25" s="213">
        <v>0</v>
      </c>
      <c r="T25" s="213">
        <v>1</v>
      </c>
      <c r="U25" s="213">
        <v>0</v>
      </c>
      <c r="V25" s="268">
        <f>ROUND('Models Data'!W243,0)</f>
        <v>0</v>
      </c>
      <c r="W25" s="213">
        <f>ROUND('Models Data'!X243,0)</f>
        <v>0</v>
      </c>
      <c r="X25" s="212">
        <f>ROUND('Models Data'!Y243,0)</f>
        <v>0</v>
      </c>
      <c r="Y25" s="212">
        <f>ROUND('Models Data'!Z243,0)</f>
        <v>0</v>
      </c>
      <c r="Z25" s="212">
        <f>ROUND('Models Data'!AA243,0)</f>
        <v>0</v>
      </c>
      <c r="AA25" s="212">
        <f>ROUND('Models Data'!AB243,0)</f>
        <v>0</v>
      </c>
      <c r="AB25" s="212">
        <f>ROUND('Models Data'!AC243,0)</f>
        <v>0</v>
      </c>
      <c r="AC25" s="213">
        <f>ROUND('Models Data'!AD243,0)</f>
        <v>0</v>
      </c>
      <c r="AD25" s="212">
        <f>ROUND('Models Data'!AE243,0)</f>
        <v>0</v>
      </c>
      <c r="AE25" s="212">
        <f>ROUND('Models Data'!AF243,0)</f>
        <v>0</v>
      </c>
      <c r="AF25" s="212">
        <f>ROUND('Models Data'!AG243,0)</f>
        <v>0</v>
      </c>
      <c r="AG25" s="212">
        <f>ROUND('Models Data'!AH243,0)</f>
        <v>0</v>
      </c>
      <c r="AH25" s="213">
        <f>ROUND('Models Data'!AI243,0)</f>
        <v>0</v>
      </c>
      <c r="AI25" s="213">
        <f>ROUND('Models Data'!AJ243,0)</f>
        <v>0</v>
      </c>
      <c r="AJ25" s="213">
        <f>ROUND('Models Data'!AK243,0)</f>
        <v>0</v>
      </c>
      <c r="AK25" s="213">
        <f>ROUND('Models Data'!AL243,0)</f>
        <v>0</v>
      </c>
      <c r="AL25" s="212">
        <f>ROUND('Models Data'!AM243,0)</f>
        <v>0</v>
      </c>
      <c r="AM25" s="212">
        <f>ROUND('Models Data'!AN243,0)</f>
        <v>0</v>
      </c>
      <c r="AN25" s="212">
        <f>ROUND('Models Data'!AO243,0)</f>
        <v>0</v>
      </c>
      <c r="AO25" s="213">
        <f>ROUND('Models Data'!AP243,0)</f>
        <v>0</v>
      </c>
      <c r="AP25" s="213">
        <f>ROUND('Models Data'!AQ243,0)</f>
        <v>0</v>
      </c>
      <c r="AQ25" s="213">
        <f>ROUND('Models Data'!AR243,0)</f>
        <v>0</v>
      </c>
      <c r="AR25" s="212">
        <f>ROUND('Models Data'!AS243,0)</f>
        <v>0</v>
      </c>
      <c r="AS25" s="493">
        <f>ROUND('Models Data'!AT243,0)</f>
        <v>0</v>
      </c>
      <c r="AT25" s="213">
        <f>ROUND('Models Data'!AU243,0)</f>
        <v>0</v>
      </c>
      <c r="AU25" s="213">
        <f>ROUND('Models Data'!AV243,0)</f>
        <v>0</v>
      </c>
      <c r="AV25" s="212">
        <f>ROUND('Models Data'!AW243,0)</f>
        <v>0</v>
      </c>
      <c r="AW25" s="335">
        <f>ROUND('Models Data'!AX243,-1)</f>
        <v>0</v>
      </c>
      <c r="AX25" s="253">
        <f>ROUND('Models Data'!AY243,-1)</f>
        <v>0</v>
      </c>
      <c r="AY25" s="212">
        <f>ROUND('Models Data'!AZ243,-1)</f>
        <v>0</v>
      </c>
      <c r="AZ25" s="212">
        <f>ROUND('Models Data'!BA243,-1)</f>
        <v>0</v>
      </c>
      <c r="BA25" s="212">
        <f>ROUND('Models Data'!BB243,-1)</f>
        <v>0</v>
      </c>
      <c r="BB25" s="212">
        <f>ROUND('Models Data'!BC243,-1)</f>
        <v>0</v>
      </c>
      <c r="BC25" s="212">
        <f>ROUND('Models Data'!BD243,-1)</f>
        <v>0</v>
      </c>
      <c r="BD25" s="212">
        <f>ROUND('Models Data'!BE243,-1)</f>
        <v>0</v>
      </c>
      <c r="BE25" s="212">
        <f>ROUND('Models Data'!BF243,-1)</f>
        <v>0</v>
      </c>
      <c r="BF25" s="212">
        <f>ROUND('Models Data'!BG243,-1)</f>
        <v>0</v>
      </c>
      <c r="BG25" s="212">
        <f>ROUND('Models Data'!BH243,-1)</f>
        <v>0</v>
      </c>
      <c r="BH25" s="212">
        <f>ROUND('Models Data'!BI243,-1)</f>
        <v>0</v>
      </c>
      <c r="BI25" s="212">
        <f>ROUND('Models Data'!BJ243,-1)</f>
        <v>0</v>
      </c>
      <c r="BJ25" s="212">
        <f>ROUND('Models Data'!BK243,-1)</f>
        <v>0</v>
      </c>
      <c r="BK25" s="111">
        <f>ROUND('Models Data'!BL243,-1)</f>
        <v>0</v>
      </c>
      <c r="BL25" s="212">
        <f>ROUND('Models Data'!BM243,-1)</f>
        <v>0</v>
      </c>
      <c r="BM25" s="212">
        <f>ROUND('Models Data'!BN243,-1)</f>
        <v>0</v>
      </c>
      <c r="BN25" s="212">
        <f>ROUND('Models Data'!BO243,-1)</f>
        <v>0</v>
      </c>
      <c r="BO25" s="212">
        <f>ROUND('Models Data'!BP243,-1)</f>
        <v>0</v>
      </c>
      <c r="BP25" s="370">
        <f>ROUND('Models Data'!BQ243,-1)</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Data'!C264:V264</f>
        <v>n/a</v>
      </c>
      <c r="C26" s="145" t="str">
        <v>n/a</v>
      </c>
      <c r="D26" s="145" t="str">
        <v>n/a</v>
      </c>
      <c r="E26" s="146" t="str">
        <v>n/a</v>
      </c>
      <c r="F26" s="147">
        <v>1</v>
      </c>
      <c r="G26" s="148">
        <v>1</v>
      </c>
      <c r="H26" s="147">
        <v>1</v>
      </c>
      <c r="I26" s="147">
        <v>1</v>
      </c>
      <c r="J26" s="149">
        <v>1</v>
      </c>
      <c r="K26" s="148">
        <v>1</v>
      </c>
      <c r="L26" s="253">
        <v>1</v>
      </c>
      <c r="M26" s="212">
        <v>1</v>
      </c>
      <c r="N26" s="212">
        <v>1</v>
      </c>
      <c r="O26" s="212">
        <v>1</v>
      </c>
      <c r="P26" s="213">
        <v>1</v>
      </c>
      <c r="Q26" s="213">
        <v>1</v>
      </c>
      <c r="R26" s="213">
        <v>1</v>
      </c>
      <c r="S26" s="213">
        <v>1</v>
      </c>
      <c r="T26" s="213">
        <v>1</v>
      </c>
      <c r="U26" s="213">
        <v>1</v>
      </c>
      <c r="V26" s="268">
        <f>ROUND('Models Data'!W264,0)</f>
        <v>1</v>
      </c>
      <c r="W26" s="213">
        <f>ROUND('Models Data'!X264,0)</f>
        <v>1</v>
      </c>
      <c r="X26" s="212">
        <f>ROUND('Models Data'!Y264,0)</f>
        <v>1</v>
      </c>
      <c r="Y26" s="212">
        <f>ROUND('Models Data'!Z264,0)</f>
        <v>1</v>
      </c>
      <c r="Z26" s="212">
        <f>ROUND('Models Data'!AA264,0)</f>
        <v>1</v>
      </c>
      <c r="AA26" s="212">
        <f>ROUND('Models Data'!AB264,0)</f>
        <v>1</v>
      </c>
      <c r="AB26" s="212">
        <f>ROUND('Models Data'!AC264,0)</f>
        <v>1</v>
      </c>
      <c r="AC26" s="213">
        <f>ROUND('Models Data'!AD264,0)</f>
        <v>1</v>
      </c>
      <c r="AD26" s="212">
        <f>ROUND('Models Data'!AE264,0)</f>
        <v>1</v>
      </c>
      <c r="AE26" s="212">
        <f>ROUND('Models Data'!AF264,0)</f>
        <v>1</v>
      </c>
      <c r="AF26" s="212">
        <f>ROUND('Models Data'!AG264,0)</f>
        <v>1</v>
      </c>
      <c r="AG26" s="212">
        <f>ROUND('Models Data'!AH264,0)</f>
        <v>1</v>
      </c>
      <c r="AH26" s="213">
        <f>ROUND('Models Data'!AI264,0)</f>
        <v>1</v>
      </c>
      <c r="AI26" s="213">
        <f>ROUND('Models Data'!AJ264,0)</f>
        <v>1</v>
      </c>
      <c r="AJ26" s="213">
        <f>ROUND('Models Data'!AK264,0)</f>
        <v>1</v>
      </c>
      <c r="AK26" s="213">
        <f>ROUND('Models Data'!AL264,0)</f>
        <v>1</v>
      </c>
      <c r="AL26" s="212">
        <f>ROUND('Models Data'!AM264,0)</f>
        <v>1</v>
      </c>
      <c r="AM26" s="212">
        <f>ROUND('Models Data'!AN264,0)</f>
        <v>1</v>
      </c>
      <c r="AN26" s="212">
        <f>ROUND('Models Data'!AO264,0)</f>
        <v>1</v>
      </c>
      <c r="AO26" s="213">
        <f>ROUND('Models Data'!AP264,0)</f>
        <v>0</v>
      </c>
      <c r="AP26" s="213">
        <f>ROUND('Models Data'!AQ264,0)</f>
        <v>0</v>
      </c>
      <c r="AQ26" s="213">
        <f>ROUND('Models Data'!AR264,0)</f>
        <v>0</v>
      </c>
      <c r="AR26" s="212">
        <f>ROUND('Models Data'!AS264,0)</f>
        <v>0</v>
      </c>
      <c r="AS26" s="493">
        <f>ROUND('Models Data'!AT264,0)</f>
        <v>0</v>
      </c>
      <c r="AT26" s="213">
        <f>ROUND('Models Data'!AU264,0)</f>
        <v>0</v>
      </c>
      <c r="AU26" s="213">
        <f>ROUND('Models Data'!AV264,0)</f>
        <v>0</v>
      </c>
      <c r="AV26" s="212">
        <f>ROUND('Models Data'!AW264,0)</f>
        <v>0</v>
      </c>
      <c r="AW26" s="335">
        <f>ROUND('Models Data'!AX264,0)</f>
        <v>0</v>
      </c>
      <c r="AX26" s="253">
        <f>ROUND('Models Data'!AY264,-1)</f>
        <v>0</v>
      </c>
      <c r="AY26" s="212">
        <f>ROUND('Models Data'!AZ264,-1)</f>
        <v>0</v>
      </c>
      <c r="AZ26" s="212">
        <f>ROUND('Models Data'!BA264,-1)</f>
        <v>0</v>
      </c>
      <c r="BA26" s="212">
        <f>ROUND('Models Data'!BB264,-1)</f>
        <v>0</v>
      </c>
      <c r="BB26" s="212">
        <f>ROUND('Models Data'!BC264,-1)</f>
        <v>0</v>
      </c>
      <c r="BC26" s="212">
        <f>ROUND('Models Data'!BD264,-1)</f>
        <v>0</v>
      </c>
      <c r="BD26" s="212">
        <f>ROUND('Models Data'!BE264,-1)</f>
        <v>0</v>
      </c>
      <c r="BE26" s="212">
        <f>ROUND('Models Data'!BF264,-1)</f>
        <v>0</v>
      </c>
      <c r="BF26" s="212">
        <f>ROUND('Models Data'!BG264,-1)</f>
        <v>0</v>
      </c>
      <c r="BG26" s="212">
        <f>ROUND('Models Data'!BH264,-1)</f>
        <v>0</v>
      </c>
      <c r="BH26" s="212">
        <f>ROUND('Models Data'!BI264,-1)</f>
        <v>0</v>
      </c>
      <c r="BI26" s="212">
        <f>ROUND('Models Data'!BJ264,-1)</f>
        <v>0</v>
      </c>
      <c r="BJ26" s="212">
        <f>ROUND('Models Data'!BK264,-1)</f>
        <v>0</v>
      </c>
      <c r="BK26" s="111">
        <f>ROUND('Models Data'!BL264,-1)</f>
        <v>0</v>
      </c>
      <c r="BL26" s="212">
        <f>ROUND('Models Data'!BM264,-1)</f>
        <v>0</v>
      </c>
      <c r="BM26" s="212">
        <f>ROUND('Models Data'!BN264,-1)</f>
        <v>0</v>
      </c>
      <c r="BN26" s="212">
        <f>ROUND('Models Data'!BO264,-1)</f>
        <v>0</v>
      </c>
      <c r="BO26" s="212">
        <f>ROUND('Models Data'!BP264,-1)</f>
        <v>0</v>
      </c>
      <c r="BP26" s="370">
        <f>ROUND('Models Data'!BQ264,-1)</f>
        <v>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Data'!C285:V285</f>
        <v>n/a</v>
      </c>
      <c r="C27" s="145" t="str">
        <v>n/a</v>
      </c>
      <c r="D27" s="145" t="str">
        <v>n/a</v>
      </c>
      <c r="E27" s="146" t="str">
        <v>n/a</v>
      </c>
      <c r="F27" s="147">
        <v>99.004211511464675</v>
      </c>
      <c r="G27" s="148">
        <v>101</v>
      </c>
      <c r="H27" s="147">
        <v>95</v>
      </c>
      <c r="I27" s="147">
        <v>88</v>
      </c>
      <c r="J27" s="149">
        <v>86</v>
      </c>
      <c r="K27" s="148">
        <v>83</v>
      </c>
      <c r="L27" s="253">
        <v>75</v>
      </c>
      <c r="M27" s="212">
        <v>73</v>
      </c>
      <c r="N27" s="212">
        <v>64</v>
      </c>
      <c r="O27" s="212">
        <v>66</v>
      </c>
      <c r="P27" s="213">
        <v>66</v>
      </c>
      <c r="Q27" s="213">
        <v>65</v>
      </c>
      <c r="R27" s="213">
        <v>62</v>
      </c>
      <c r="S27" s="213">
        <v>56</v>
      </c>
      <c r="T27" s="213">
        <v>51</v>
      </c>
      <c r="U27" s="213">
        <v>0</v>
      </c>
      <c r="V27" s="268">
        <f>ROUND('Models Data'!W285,0)</f>
        <v>0</v>
      </c>
      <c r="W27" s="213">
        <f>ROUND('Models Data'!X285,0)</f>
        <v>0</v>
      </c>
      <c r="X27" s="212">
        <f>ROUND('Models Data'!Y285,0)</f>
        <v>0</v>
      </c>
      <c r="Y27" s="212">
        <f>ROUND('Models Data'!Z285,0)</f>
        <v>0</v>
      </c>
      <c r="Z27" s="212">
        <f>ROUND('Models Data'!AA285,0)</f>
        <v>0</v>
      </c>
      <c r="AA27" s="212">
        <f>ROUND('Models Data'!AB285,0)</f>
        <v>0</v>
      </c>
      <c r="AB27" s="212">
        <f>ROUND('Models Data'!AC285,0)</f>
        <v>0</v>
      </c>
      <c r="AC27" s="213">
        <f>ROUND('Models Data'!AD285,0)</f>
        <v>0</v>
      </c>
      <c r="AD27" s="212">
        <f>ROUND('Models Data'!AE285,0)</f>
        <v>0</v>
      </c>
      <c r="AE27" s="212">
        <f>ROUND('Models Data'!AF285,0)</f>
        <v>0</v>
      </c>
      <c r="AF27" s="212">
        <f>ROUND('Models Data'!AG285,0)</f>
        <v>0</v>
      </c>
      <c r="AG27" s="212">
        <f>ROUND('Models Data'!AH285,0)</f>
        <v>0</v>
      </c>
      <c r="AH27" s="213">
        <f>ROUND('Models Data'!AI285,0)</f>
        <v>0</v>
      </c>
      <c r="AI27" s="213">
        <f>ROUND('Models Data'!AJ285,0)</f>
        <v>0</v>
      </c>
      <c r="AJ27" s="213">
        <f>ROUND('Models Data'!AK285,0)</f>
        <v>0</v>
      </c>
      <c r="AK27" s="213">
        <f>ROUND('Models Data'!AL285,0)</f>
        <v>0</v>
      </c>
      <c r="AL27" s="212">
        <f>ROUND('Models Data'!AM285,0)</f>
        <v>0</v>
      </c>
      <c r="AM27" s="212">
        <f>ROUND('Models Data'!AN285,0)</f>
        <v>0</v>
      </c>
      <c r="AN27" s="212">
        <f>ROUND('Models Data'!AO285,0)</f>
        <v>0</v>
      </c>
      <c r="AO27" s="213">
        <f>ROUND('Models Data'!AP285,0)</f>
        <v>0</v>
      </c>
      <c r="AP27" s="213">
        <f>ROUND('Models Data'!AQ285,0)</f>
        <v>0</v>
      </c>
      <c r="AQ27" s="213">
        <f>ROUND('Models Data'!AR285,0)</f>
        <v>0</v>
      </c>
      <c r="AR27" s="212">
        <f>ROUND('Models Data'!AS285,0)</f>
        <v>0</v>
      </c>
      <c r="AS27" s="493">
        <f>ROUND('Models Data'!AT285,0)</f>
        <v>0</v>
      </c>
      <c r="AT27" s="213">
        <f>ROUND('Models Data'!AU285,0)</f>
        <v>0</v>
      </c>
      <c r="AU27" s="213">
        <f>ROUND('Models Data'!AV285,0)</f>
        <v>0</v>
      </c>
      <c r="AV27" s="212">
        <f>ROUND('Models Data'!AW285,0)</f>
        <v>0</v>
      </c>
      <c r="AW27" s="335">
        <f>ROUND('Models Data'!AX285,-1)</f>
        <v>0</v>
      </c>
      <c r="AX27" s="253">
        <f>ROUND('Models Data'!AY285,-1)</f>
        <v>0</v>
      </c>
      <c r="AY27" s="212">
        <f>ROUND('Models Data'!AZ285,-1)</f>
        <v>0</v>
      </c>
      <c r="AZ27" s="212">
        <f>ROUND('Models Data'!BA285,-1)</f>
        <v>0</v>
      </c>
      <c r="BA27" s="212">
        <f>ROUND('Models Data'!BB285,-1)</f>
        <v>0</v>
      </c>
      <c r="BB27" s="212">
        <f>ROUND('Models Data'!BC285,-1)</f>
        <v>0</v>
      </c>
      <c r="BC27" s="212">
        <f>ROUND('Models Data'!BD285,-1)</f>
        <v>0</v>
      </c>
      <c r="BD27" s="212">
        <f>ROUND('Models Data'!BE285,-1)</f>
        <v>0</v>
      </c>
      <c r="BE27" s="212">
        <f>ROUND('Models Data'!BF285,-1)</f>
        <v>0</v>
      </c>
      <c r="BF27" s="212">
        <f>ROUND('Models Data'!BG285,-1)</f>
        <v>0</v>
      </c>
      <c r="BG27" s="212">
        <f>ROUND('Models Data'!BH285,-1)</f>
        <v>0</v>
      </c>
      <c r="BH27" s="212">
        <f>ROUND('Models Data'!BI285,-1)</f>
        <v>0</v>
      </c>
      <c r="BI27" s="212">
        <f>ROUND('Models Data'!BJ285,-1)</f>
        <v>0</v>
      </c>
      <c r="BJ27" s="212">
        <f>ROUND('Models Data'!BK285,-1)</f>
        <v>0</v>
      </c>
      <c r="BK27" s="111">
        <f>ROUND('Models Data'!BL285,-1)</f>
        <v>0</v>
      </c>
      <c r="BL27" s="212">
        <f>ROUND('Models Data'!BM285,-1)</f>
        <v>0</v>
      </c>
      <c r="BM27" s="212">
        <f>ROUND('Models Data'!BN285,-1)</f>
        <v>0</v>
      </c>
      <c r="BN27" s="212">
        <f>ROUND('Models Data'!BO285,-1)</f>
        <v>0</v>
      </c>
      <c r="BO27" s="212">
        <f>ROUND('Models Data'!BP285,-1)</f>
        <v>0</v>
      </c>
      <c r="BP27" s="370">
        <f>ROUND('Models Data'!BQ285,-1)</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Data'!C306:V306</f>
        <v>n/a</v>
      </c>
      <c r="C28" s="145" t="str">
        <v>n/a</v>
      </c>
      <c r="D28" s="145" t="str">
        <v>n/a</v>
      </c>
      <c r="E28" s="146" t="str">
        <v>n/a</v>
      </c>
      <c r="F28" s="147">
        <v>3</v>
      </c>
      <c r="G28" s="148">
        <v>4</v>
      </c>
      <c r="H28" s="147">
        <v>5</v>
      </c>
      <c r="I28" s="147">
        <v>4</v>
      </c>
      <c r="J28" s="149">
        <v>4</v>
      </c>
      <c r="K28" s="148">
        <v>4</v>
      </c>
      <c r="L28" s="253">
        <v>4</v>
      </c>
      <c r="M28" s="212">
        <v>4</v>
      </c>
      <c r="N28" s="212">
        <v>3</v>
      </c>
      <c r="O28" s="212">
        <v>3</v>
      </c>
      <c r="P28" s="213">
        <v>3</v>
      </c>
      <c r="Q28" s="213">
        <v>3</v>
      </c>
      <c r="R28" s="213">
        <v>3</v>
      </c>
      <c r="S28" s="213">
        <v>3</v>
      </c>
      <c r="T28" s="213">
        <v>3</v>
      </c>
      <c r="U28" s="213">
        <v>3</v>
      </c>
      <c r="V28" s="268">
        <f>ROUND('Models Data'!W306,0)</f>
        <v>3</v>
      </c>
      <c r="W28" s="213">
        <f>ROUND('Models Data'!X306,0)</f>
        <v>3</v>
      </c>
      <c r="X28" s="212">
        <f>ROUND('Models Data'!Y306,0)</f>
        <v>5</v>
      </c>
      <c r="Y28" s="212">
        <f>ROUND('Models Data'!Z306,0)</f>
        <v>5</v>
      </c>
      <c r="Z28" s="212">
        <f>ROUND('Models Data'!AA306,0)</f>
        <v>5</v>
      </c>
      <c r="AA28" s="212">
        <f>ROUND('Models Data'!AB306,0)</f>
        <v>5</v>
      </c>
      <c r="AB28" s="212">
        <f>ROUND('Models Data'!AC306,0)</f>
        <v>4</v>
      </c>
      <c r="AC28" s="213">
        <f>ROUND('Models Data'!AD306,0)</f>
        <v>4</v>
      </c>
      <c r="AD28" s="212">
        <f>ROUND('Models Data'!AE306,0)</f>
        <v>3</v>
      </c>
      <c r="AE28" s="212">
        <f>ROUND('Models Data'!AF306,0)</f>
        <v>3</v>
      </c>
      <c r="AF28" s="212">
        <f>ROUND('Models Data'!AG306,0)</f>
        <v>4</v>
      </c>
      <c r="AG28" s="212">
        <f>ROUND('Models Data'!AH306,0)</f>
        <v>4</v>
      </c>
      <c r="AH28" s="213">
        <f>ROUND('Models Data'!AI306,0)</f>
        <v>4</v>
      </c>
      <c r="AI28" s="213">
        <f>ROUND('Models Data'!AJ306,0)</f>
        <v>3</v>
      </c>
      <c r="AJ28" s="213">
        <f>ROUND('Models Data'!AK306,0)</f>
        <v>4</v>
      </c>
      <c r="AK28" s="213">
        <f>ROUND('Models Data'!AL306,0)</f>
        <v>5</v>
      </c>
      <c r="AL28" s="212">
        <f>ROUND('Models Data'!AM306,0)</f>
        <v>5</v>
      </c>
      <c r="AM28" s="212">
        <f>ROUND('Models Data'!AN306,0)</f>
        <v>6</v>
      </c>
      <c r="AN28" s="212">
        <f>ROUND('Models Data'!AO306,0)</f>
        <v>5</v>
      </c>
      <c r="AO28" s="213">
        <f>ROUND('Models Data'!AP306,0)</f>
        <v>5</v>
      </c>
      <c r="AP28" s="213">
        <f>ROUND('Models Data'!AQ306,0)</f>
        <v>5</v>
      </c>
      <c r="AQ28" s="213">
        <f>ROUND('Models Data'!AR306,0)</f>
        <v>5</v>
      </c>
      <c r="AR28" s="212">
        <f>ROUND('Models Data'!AS306,0)</f>
        <v>4</v>
      </c>
      <c r="AS28" s="493">
        <f>ROUND('Models Data'!AT306,0)</f>
        <v>4</v>
      </c>
      <c r="AT28" s="213">
        <f>ROUND('Models Data'!AU306,0)</f>
        <v>5</v>
      </c>
      <c r="AU28" s="213">
        <f>ROUND('Models Data'!AV306,0)</f>
        <v>6</v>
      </c>
      <c r="AV28" s="212">
        <f>ROUND('Models Data'!AW306,0)</f>
        <v>5</v>
      </c>
      <c r="AW28" s="335">
        <f>ROUND('Models Data'!AX306,0)</f>
        <v>4</v>
      </c>
      <c r="AX28" s="253">
        <f>ROUND('Models Data'!AY306,-1)</f>
        <v>0</v>
      </c>
      <c r="AY28" s="212">
        <f>ROUND('Models Data'!AZ306,-1)</f>
        <v>0</v>
      </c>
      <c r="AZ28" s="212">
        <f>ROUND('Models Data'!BA306,-1)</f>
        <v>0</v>
      </c>
      <c r="BA28" s="212">
        <f>ROUND('Models Data'!BB306,-1)</f>
        <v>0</v>
      </c>
      <c r="BB28" s="212">
        <f>ROUND('Models Data'!BC306,-1)</f>
        <v>0</v>
      </c>
      <c r="BC28" s="212">
        <f>ROUND('Models Data'!BD306,-1)</f>
        <v>0</v>
      </c>
      <c r="BD28" s="212">
        <f>ROUND('Models Data'!BE306,-1)</f>
        <v>0</v>
      </c>
      <c r="BE28" s="212">
        <f>ROUND('Models Data'!BF306,-1)</f>
        <v>0</v>
      </c>
      <c r="BF28" s="212">
        <f>ROUND('Models Data'!BG306,-1)</f>
        <v>0</v>
      </c>
      <c r="BG28" s="212">
        <f>ROUND('Models Data'!BH306,-1)</f>
        <v>0</v>
      </c>
      <c r="BH28" s="212">
        <f>ROUND('Models Data'!BI306,-1)</f>
        <v>0</v>
      </c>
      <c r="BI28" s="212">
        <f>ROUND('Models Data'!BJ306,-1)</f>
        <v>0</v>
      </c>
      <c r="BJ28" s="212">
        <f>ROUND('Models Data'!BK306,-1)</f>
        <v>0</v>
      </c>
      <c r="BK28" s="111">
        <f>ROUND('Models Data'!BL306,-1)</f>
        <v>0</v>
      </c>
      <c r="BL28" s="212">
        <f>ROUND('Models Data'!BM306,-1)</f>
        <v>0</v>
      </c>
      <c r="BM28" s="212">
        <f>ROUND('Models Data'!BN306,-1)</f>
        <v>0</v>
      </c>
      <c r="BN28" s="212">
        <f>ROUND('Models Data'!BO306,-1)</f>
        <v>0</v>
      </c>
      <c r="BO28" s="212">
        <f>ROUND('Models Data'!BP306,-1)</f>
        <v>0</v>
      </c>
      <c r="BP28" s="370">
        <f>ROUND('Models Data'!BQ306,-1)</f>
        <v>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Data'!C327:V327</f>
        <v>n/a</v>
      </c>
      <c r="C29" s="145" t="str">
        <v>n/a</v>
      </c>
      <c r="D29" s="145" t="str">
        <v>n/a</v>
      </c>
      <c r="E29" s="146" t="str">
        <v>n/a</v>
      </c>
      <c r="F29" s="147">
        <v>6</v>
      </c>
      <c r="G29" s="148">
        <v>6</v>
      </c>
      <c r="H29" s="147">
        <v>6</v>
      </c>
      <c r="I29" s="147">
        <v>5</v>
      </c>
      <c r="J29" s="149">
        <v>5</v>
      </c>
      <c r="K29" s="148">
        <v>4</v>
      </c>
      <c r="L29" s="253">
        <v>15</v>
      </c>
      <c r="M29" s="212">
        <v>23</v>
      </c>
      <c r="N29" s="212">
        <v>21</v>
      </c>
      <c r="O29" s="212">
        <v>21</v>
      </c>
      <c r="P29" s="213">
        <v>21</v>
      </c>
      <c r="Q29" s="213">
        <v>20</v>
      </c>
      <c r="R29" s="213">
        <v>18</v>
      </c>
      <c r="S29" s="213">
        <v>18</v>
      </c>
      <c r="T29" s="213">
        <v>17</v>
      </c>
      <c r="U29" s="213">
        <v>16</v>
      </c>
      <c r="V29" s="268">
        <f>ROUND('Models Data'!W327,0)</f>
        <v>17</v>
      </c>
      <c r="W29" s="213">
        <f>ROUND('Models Data'!X327,0)</f>
        <v>15</v>
      </c>
      <c r="X29" s="212">
        <f>ROUND('Models Data'!Y327,0)</f>
        <v>15</v>
      </c>
      <c r="Y29" s="212">
        <f>ROUND('Models Data'!Z327,0)</f>
        <v>15</v>
      </c>
      <c r="Z29" s="212">
        <f>ROUND('Models Data'!AA327,0)</f>
        <v>13</v>
      </c>
      <c r="AA29" s="212">
        <f>ROUND('Models Data'!AB327,0)</f>
        <v>14</v>
      </c>
      <c r="AB29" s="212">
        <f>ROUND('Models Data'!AC327,0)</f>
        <v>14</v>
      </c>
      <c r="AC29" s="213">
        <f>ROUND('Models Data'!AD327,0)</f>
        <v>15</v>
      </c>
      <c r="AD29" s="212">
        <f>ROUND('Models Data'!AE327,0)</f>
        <v>14</v>
      </c>
      <c r="AE29" s="212">
        <f>ROUND('Models Data'!AF327,0)</f>
        <v>14</v>
      </c>
      <c r="AF29" s="212">
        <f>ROUND('Models Data'!AG327,0)</f>
        <v>13</v>
      </c>
      <c r="AG29" s="212">
        <f>ROUND('Models Data'!AH327,0)</f>
        <v>14</v>
      </c>
      <c r="AH29" s="213">
        <f>ROUND('Models Data'!AI327,0)</f>
        <v>13</v>
      </c>
      <c r="AI29" s="213">
        <f>ROUND('Models Data'!AJ327,0)</f>
        <v>18</v>
      </c>
      <c r="AJ29" s="213">
        <f>ROUND('Models Data'!AK327,0)</f>
        <v>18</v>
      </c>
      <c r="AK29" s="213">
        <f>ROUND('Models Data'!AL327,0)</f>
        <v>10</v>
      </c>
      <c r="AL29" s="212">
        <f>ROUND('Models Data'!AM327,0)</f>
        <v>9</v>
      </c>
      <c r="AM29" s="212">
        <f>ROUND('Models Data'!AN327,0)</f>
        <v>9</v>
      </c>
      <c r="AN29" s="212">
        <f>ROUND('Models Data'!AO327,0)</f>
        <v>8</v>
      </c>
      <c r="AO29" s="213">
        <f>ROUND('Models Data'!AP327,0)</f>
        <v>9</v>
      </c>
      <c r="AP29" s="213">
        <f>ROUND('Models Data'!AQ327,0)</f>
        <v>8</v>
      </c>
      <c r="AQ29" s="213">
        <f>ROUND('Models Data'!AR327,0)</f>
        <v>9</v>
      </c>
      <c r="AR29" s="212">
        <f>ROUND('Models Data'!AS327,0)</f>
        <v>7</v>
      </c>
      <c r="AS29" s="493">
        <f>ROUND('Models Data'!AT327,0)</f>
        <v>8</v>
      </c>
      <c r="AT29" s="213">
        <f>ROUND('Models Data'!AU327,0)</f>
        <v>8</v>
      </c>
      <c r="AU29" s="213">
        <f>ROUND('Models Data'!AV327,0)</f>
        <v>7</v>
      </c>
      <c r="AV29" s="212">
        <f>ROUND('Models Data'!AW327,0)</f>
        <v>6</v>
      </c>
      <c r="AW29" s="335">
        <f>ROUND('Models Data'!AX327,0)</f>
        <v>6</v>
      </c>
      <c r="AX29" s="253">
        <f>ROUND('Models Data'!AY327,-1)</f>
        <v>10</v>
      </c>
      <c r="AY29" s="212">
        <f>ROUND('Models Data'!AZ327,-1)</f>
        <v>10</v>
      </c>
      <c r="AZ29" s="212">
        <f>ROUND('Models Data'!BA327,-1)</f>
        <v>10</v>
      </c>
      <c r="BA29" s="212">
        <f>ROUND('Models Data'!BB327,-1)</f>
        <v>10</v>
      </c>
      <c r="BB29" s="212">
        <f>ROUND('Models Data'!BC327,-1)</f>
        <v>10</v>
      </c>
      <c r="BC29" s="212">
        <f>ROUND('Models Data'!BD327,-1)</f>
        <v>10</v>
      </c>
      <c r="BD29" s="212">
        <f>ROUND('Models Data'!BE327,-1)</f>
        <v>10</v>
      </c>
      <c r="BE29" s="212">
        <f>ROUND('Models Data'!BF327,-1)</f>
        <v>0</v>
      </c>
      <c r="BF29" s="212">
        <f>ROUND('Models Data'!BG327,-1)</f>
        <v>0</v>
      </c>
      <c r="BG29" s="212">
        <f>ROUND('Models Data'!BH327,-1)</f>
        <v>0</v>
      </c>
      <c r="BH29" s="212">
        <f>ROUND('Models Data'!BI327,-1)</f>
        <v>0</v>
      </c>
      <c r="BI29" s="212">
        <f>ROUND('Models Data'!BJ327,-1)</f>
        <v>0</v>
      </c>
      <c r="BJ29" s="212">
        <f>ROUND('Models Data'!BK327,-1)</f>
        <v>0</v>
      </c>
      <c r="BK29" s="111">
        <f>ROUND('Models Data'!BL327,-1)</f>
        <v>0</v>
      </c>
      <c r="BL29" s="212">
        <f>ROUND('Models Data'!BM327,-1)</f>
        <v>0</v>
      </c>
      <c r="BM29" s="212">
        <f>ROUND('Models Data'!BN327,-1)</f>
        <v>0</v>
      </c>
      <c r="BN29" s="212">
        <f>ROUND('Models Data'!BO327,-1)</f>
        <v>0</v>
      </c>
      <c r="BO29" s="212">
        <f>ROUND('Models Data'!BP327,-1)</f>
        <v>0</v>
      </c>
      <c r="BP29" s="370">
        <f>ROUND('Models Data'!BQ327,-1)</f>
        <v>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Data'!C348:V348</f>
        <v>0</v>
      </c>
      <c r="C30" s="145">
        <v>0</v>
      </c>
      <c r="D30" s="145">
        <v>0</v>
      </c>
      <c r="E30" s="146">
        <v>0</v>
      </c>
      <c r="F30" s="147">
        <v>0</v>
      </c>
      <c r="G30" s="148">
        <v>0</v>
      </c>
      <c r="H30" s="147">
        <v>0</v>
      </c>
      <c r="I30" s="147">
        <v>0</v>
      </c>
      <c r="J30" s="149">
        <v>0</v>
      </c>
      <c r="K30" s="148">
        <v>19</v>
      </c>
      <c r="L30" s="253">
        <v>16</v>
      </c>
      <c r="M30" s="212">
        <v>16</v>
      </c>
      <c r="N30" s="212">
        <v>18</v>
      </c>
      <c r="O30" s="212">
        <v>18</v>
      </c>
      <c r="P30" s="213">
        <v>19</v>
      </c>
      <c r="Q30" s="213">
        <v>18</v>
      </c>
      <c r="R30" s="213">
        <v>19</v>
      </c>
      <c r="S30" s="213">
        <v>18</v>
      </c>
      <c r="T30" s="213">
        <v>20</v>
      </c>
      <c r="U30" s="213">
        <v>12</v>
      </c>
      <c r="V30" s="268">
        <f>ROUND('Models Data'!W348,0)</f>
        <v>12</v>
      </c>
      <c r="W30" s="213">
        <f>ROUND('Models Data'!X348,0)</f>
        <v>12</v>
      </c>
      <c r="X30" s="212">
        <f>ROUND('Models Data'!Y348,0)</f>
        <v>13</v>
      </c>
      <c r="Y30" s="212">
        <f>ROUND('Models Data'!Z348,0)</f>
        <v>13</v>
      </c>
      <c r="Z30" s="212">
        <f>ROUND('Models Data'!AA348,0)</f>
        <v>17</v>
      </c>
      <c r="AA30" s="212">
        <f>ROUND('Models Data'!AB348,0)</f>
        <v>17</v>
      </c>
      <c r="AB30" s="212">
        <f>ROUND('Models Data'!AC348,0)</f>
        <v>18</v>
      </c>
      <c r="AC30" s="213">
        <f>ROUND('Models Data'!AD348,0)</f>
        <v>18</v>
      </c>
      <c r="AD30" s="212">
        <f>ROUND('Models Data'!AE348,0)</f>
        <v>16</v>
      </c>
      <c r="AE30" s="212">
        <f>ROUND('Models Data'!AF348,0)</f>
        <v>17</v>
      </c>
      <c r="AF30" s="212">
        <f>ROUND('Models Data'!AG348,0)</f>
        <v>21</v>
      </c>
      <c r="AG30" s="212">
        <f>ROUND('Models Data'!AH348,0)</f>
        <v>25</v>
      </c>
      <c r="AH30" s="213">
        <f>ROUND('Models Data'!AI348,0)</f>
        <v>26</v>
      </c>
      <c r="AI30" s="213">
        <f>ROUND('Models Data'!AJ348,0)</f>
        <v>24</v>
      </c>
      <c r="AJ30" s="213">
        <f>ROUND('Models Data'!AK348,0)</f>
        <v>23</v>
      </c>
      <c r="AK30" s="213">
        <f>ROUND('Models Data'!AL348,0)</f>
        <v>21</v>
      </c>
      <c r="AL30" s="212">
        <f>ROUND('Models Data'!AM348,0)</f>
        <v>24</v>
      </c>
      <c r="AM30" s="212">
        <f>ROUND('Models Data'!AN348,0)</f>
        <v>25</v>
      </c>
      <c r="AN30" s="212">
        <f>ROUND('Models Data'!AO348,0)</f>
        <v>21</v>
      </c>
      <c r="AO30" s="213">
        <f>ROUND('Models Data'!AP348,0)</f>
        <v>20</v>
      </c>
      <c r="AP30" s="213">
        <f>ROUND('Models Data'!AQ348,0)</f>
        <v>22</v>
      </c>
      <c r="AQ30" s="213">
        <f>ROUND('Models Data'!AR348,0)</f>
        <v>26</v>
      </c>
      <c r="AR30" s="212">
        <f>ROUND('Models Data'!AS348,0)</f>
        <v>22</v>
      </c>
      <c r="AS30" s="493">
        <f>ROUND('Models Data'!AT348,0)</f>
        <v>24</v>
      </c>
      <c r="AT30" s="213">
        <f>ROUND('Models Data'!AU348,0)</f>
        <v>0</v>
      </c>
      <c r="AU30" s="213">
        <f>ROUND('Models Data'!AV348,0)</f>
        <v>0</v>
      </c>
      <c r="AV30" s="212">
        <f>ROUND('Models Data'!AW348,0)</f>
        <v>0</v>
      </c>
      <c r="AW30" s="335">
        <f>ROUND('Models Data'!AX348,0)</f>
        <v>0</v>
      </c>
      <c r="AX30" s="253">
        <f>ROUND('Models Data'!AY348,-1)</f>
        <v>0</v>
      </c>
      <c r="AY30" s="212">
        <f>ROUND('Models Data'!AZ348,-1)</f>
        <v>0</v>
      </c>
      <c r="AZ30" s="212">
        <f>ROUND('Models Data'!BA348,-1)</f>
        <v>0</v>
      </c>
      <c r="BA30" s="212">
        <f>ROUND('Models Data'!BB348,-1)</f>
        <v>0</v>
      </c>
      <c r="BB30" s="212">
        <f>ROUND('Models Data'!BC348,-1)</f>
        <v>0</v>
      </c>
      <c r="BC30" s="212">
        <f>ROUND('Models Data'!BD348,-1)</f>
        <v>0</v>
      </c>
      <c r="BD30" s="212">
        <f>ROUND('Models Data'!BE348,-1)</f>
        <v>0</v>
      </c>
      <c r="BE30" s="212">
        <f>ROUND('Models Data'!BF348,-1)</f>
        <v>0</v>
      </c>
      <c r="BF30" s="212">
        <f>ROUND('Models Data'!BG348,-1)</f>
        <v>0</v>
      </c>
      <c r="BG30" s="212">
        <f>ROUND('Models Data'!BH348,-1)</f>
        <v>0</v>
      </c>
      <c r="BH30" s="212">
        <f>ROUND('Models Data'!BI348,-1)</f>
        <v>0</v>
      </c>
      <c r="BI30" s="212">
        <f>ROUND('Models Data'!BJ348,-1)</f>
        <v>0</v>
      </c>
      <c r="BJ30" s="212">
        <f>ROUND('Models Data'!BK348,-1)</f>
        <v>0</v>
      </c>
      <c r="BK30" s="111">
        <f>ROUND('Models Data'!BL348,-1)</f>
        <v>0</v>
      </c>
      <c r="BL30" s="212">
        <f>ROUND('Models Data'!BM348,-1)</f>
        <v>0</v>
      </c>
      <c r="BM30" s="212">
        <f>ROUND('Models Data'!BN348,-1)</f>
        <v>0</v>
      </c>
      <c r="BN30" s="212">
        <f>ROUND('Models Data'!BO348,-1)</f>
        <v>0</v>
      </c>
      <c r="BO30" s="212">
        <f>ROUND('Models Data'!BP348,-1)</f>
        <v>0</v>
      </c>
      <c r="BP30" s="370">
        <f>ROUND('Models Data'!BQ348,-1)</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Data'!AE369</f>
        <v>2</v>
      </c>
      <c r="AE31" s="212">
        <f>'Models Data'!AF369</f>
        <v>1</v>
      </c>
      <c r="AF31" s="212">
        <f>ROUND('Models Data'!AG369,0)</f>
        <v>1</v>
      </c>
      <c r="AG31" s="212">
        <f>ROUND('Models Data'!AH369,0)</f>
        <v>1</v>
      </c>
      <c r="AH31" s="213">
        <f>ROUND('Models Data'!AI369,0)</f>
        <v>1</v>
      </c>
      <c r="AI31" s="213"/>
      <c r="AJ31" s="213">
        <f>ROUND('Models Data'!AK369,0)</f>
        <v>0</v>
      </c>
      <c r="AK31" s="213">
        <f>ROUND('Models Data'!AL369,0)</f>
        <v>0</v>
      </c>
      <c r="AL31" s="212">
        <f>ROUND('Models Data'!AM369,0)</f>
        <v>0</v>
      </c>
      <c r="AM31" s="212">
        <f>ROUND('Models Data'!AN369,0)</f>
        <v>0</v>
      </c>
      <c r="AN31" s="212">
        <f>ROUND('Models Data'!AO369,0)</f>
        <v>0</v>
      </c>
      <c r="AO31" s="213">
        <f>ROUND('Models Data'!AP369,0)</f>
        <v>0</v>
      </c>
      <c r="AP31" s="213">
        <f>ROUND('Models Data'!AQ369,0)</f>
        <v>0</v>
      </c>
      <c r="AQ31" s="213">
        <f>ROUND('Models Data'!AR369,0)</f>
        <v>0</v>
      </c>
      <c r="AR31" s="212">
        <f>ROUND('Models Data'!AS369,0)</f>
        <v>1</v>
      </c>
      <c r="AS31" s="493">
        <f>ROUND('Models Data'!AT369,0)</f>
        <v>1</v>
      </c>
      <c r="AT31" s="213">
        <f>ROUND('Models Data'!AU369,0)</f>
        <v>2</v>
      </c>
      <c r="AU31" s="213">
        <f>ROUND('Models Data'!AV369,0)</f>
        <v>3</v>
      </c>
      <c r="AV31" s="212">
        <f>ROUND('Models Data'!AW369,0)</f>
        <v>3</v>
      </c>
      <c r="AW31" s="335">
        <f>ROUND('Models Data'!AX369,0)</f>
        <v>5</v>
      </c>
      <c r="AX31" s="253">
        <f>ROUND('Models Data'!AY369,-1)</f>
        <v>10</v>
      </c>
      <c r="AY31" s="212">
        <f>ROUND('Models Data'!AZ369,-1)</f>
        <v>10</v>
      </c>
      <c r="AZ31" s="212">
        <f>ROUND('Models Data'!BA369,-1)</f>
        <v>10</v>
      </c>
      <c r="BA31" s="212">
        <f>ROUND('Models Data'!BB369,-1)</f>
        <v>10</v>
      </c>
      <c r="BB31" s="212">
        <f>ROUND('Models Data'!BC369,-1)</f>
        <v>10</v>
      </c>
      <c r="BC31" s="212">
        <f>ROUND('Models Data'!BD369,-1)</f>
        <v>10</v>
      </c>
      <c r="BD31" s="212">
        <f>ROUND('Models Data'!BE369,-1)</f>
        <v>10</v>
      </c>
      <c r="BE31" s="212">
        <f>ROUND('Models Data'!BF369,-1)</f>
        <v>10</v>
      </c>
      <c r="BF31" s="212">
        <f>ROUND('Models Data'!BG369,-1)</f>
        <v>10</v>
      </c>
      <c r="BG31" s="212">
        <f>ROUND('Models Data'!BH369,-1)</f>
        <v>10</v>
      </c>
      <c r="BH31" s="212">
        <f>ROUND('Models Data'!BI369,-1)</f>
        <v>10</v>
      </c>
      <c r="BI31" s="212">
        <f>ROUND('Models Data'!BJ369,-1)</f>
        <v>10</v>
      </c>
      <c r="BJ31" s="212">
        <f>ROUND('Models Data'!BK369,-1)</f>
        <v>10</v>
      </c>
      <c r="BK31" s="111">
        <f>ROUND('Models Data'!BL369,-1)</f>
        <v>10</v>
      </c>
      <c r="BL31" s="212">
        <f>ROUND('Models Data'!BM369,-1)</f>
        <v>10</v>
      </c>
      <c r="BM31" s="212">
        <f>ROUND('Models Data'!BN369,-1)</f>
        <v>10</v>
      </c>
      <c r="BN31" s="212">
        <f>ROUND('Models Data'!BO369,-1)</f>
        <v>10</v>
      </c>
      <c r="BO31" s="212">
        <f>ROUND('Models Data'!BP369,-1)</f>
        <v>10</v>
      </c>
      <c r="BP31" s="370">
        <f>ROUND('Models Data'!BQ369,-1)</f>
        <v>10</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Data'!C390:V390</f>
        <v>0</v>
      </c>
      <c r="C32" s="145">
        <v>0</v>
      </c>
      <c r="D32" s="145">
        <v>0</v>
      </c>
      <c r="E32" s="146">
        <v>0</v>
      </c>
      <c r="F32" s="147">
        <v>0</v>
      </c>
      <c r="G32" s="148">
        <v>3</v>
      </c>
      <c r="H32" s="147">
        <v>4</v>
      </c>
      <c r="I32" s="147">
        <v>5</v>
      </c>
      <c r="J32" s="149">
        <v>6</v>
      </c>
      <c r="K32" s="148">
        <v>3</v>
      </c>
      <c r="L32" s="253">
        <v>5</v>
      </c>
      <c r="M32" s="212">
        <v>3</v>
      </c>
      <c r="N32" s="212">
        <v>2</v>
      </c>
      <c r="O32" s="212">
        <v>1</v>
      </c>
      <c r="P32" s="213">
        <v>3</v>
      </c>
      <c r="Q32" s="213">
        <v>1</v>
      </c>
      <c r="R32" s="213">
        <v>1</v>
      </c>
      <c r="S32" s="213">
        <v>0</v>
      </c>
      <c r="T32" s="213">
        <v>3</v>
      </c>
      <c r="U32" s="213">
        <v>0</v>
      </c>
      <c r="V32" s="268">
        <f>ROUND('Models Data'!W390,0)</f>
        <v>1</v>
      </c>
      <c r="W32" s="213">
        <f>ROUND('Models Data'!X390,0)</f>
        <v>1</v>
      </c>
      <c r="X32" s="212">
        <f>ROUND('Models Data'!Y390,0)</f>
        <v>2</v>
      </c>
      <c r="Y32" s="212">
        <f>ROUND('Models Data'!Z390,0)</f>
        <v>3</v>
      </c>
      <c r="Z32" s="212">
        <f>ROUND('Models Data'!AA390,0)</f>
        <v>2</v>
      </c>
      <c r="AA32" s="212">
        <f>ROUND('Models Data'!AB390,0)</f>
        <v>2</v>
      </c>
      <c r="AB32" s="212">
        <f>ROUND('Models Data'!AC390,0)</f>
        <v>2</v>
      </c>
      <c r="AC32" s="213">
        <f>ROUND('Models Data'!AD390,0)</f>
        <v>2</v>
      </c>
      <c r="AD32" s="212">
        <f>ROUND('Models Data'!AE390,0)</f>
        <v>19</v>
      </c>
      <c r="AE32" s="212">
        <f>ROUND('Models Data'!AF390,0)</f>
        <v>17</v>
      </c>
      <c r="AF32" s="212">
        <f>ROUND('Models Data'!AG390,0)</f>
        <v>13</v>
      </c>
      <c r="AG32" s="212">
        <f>ROUND('Models Data'!AH390,0)</f>
        <v>7</v>
      </c>
      <c r="AH32" s="213">
        <f>ROUND('Models Data'!AI390,0)</f>
        <v>11</v>
      </c>
      <c r="AI32" s="213">
        <f>ROUND('Models Data'!AJ390,0)</f>
        <v>11</v>
      </c>
      <c r="AJ32" s="213">
        <f>ROUND('Models Data'!AK390,0)</f>
        <v>12</v>
      </c>
      <c r="AK32" s="213">
        <f>ROUND('Models Data'!AL390,0)</f>
        <v>8</v>
      </c>
      <c r="AL32" s="212">
        <f>ROUND('Models Data'!AM390,0)</f>
        <v>6</v>
      </c>
      <c r="AM32" s="212">
        <f>ROUND('Models Data'!AN390,0)</f>
        <v>8</v>
      </c>
      <c r="AN32" s="212">
        <f>ROUND('Models Data'!AO390,0)</f>
        <v>14</v>
      </c>
      <c r="AO32" s="213">
        <f>ROUND('Models Data'!AP390,0)</f>
        <v>13</v>
      </c>
      <c r="AP32" s="213">
        <f>ROUND('Models Data'!AQ390,0)</f>
        <v>26</v>
      </c>
      <c r="AQ32" s="213">
        <f>ROUND('Models Data'!AR390,0)</f>
        <v>28</v>
      </c>
      <c r="AR32" s="212">
        <f>ROUND('Models Data'!AS390,0)</f>
        <v>31</v>
      </c>
      <c r="AS32" s="493">
        <f>ROUND('Models Data'!AT390,0)</f>
        <v>36</v>
      </c>
      <c r="AT32" s="213">
        <f>ROUND('Models Data'!AU390,0)</f>
        <v>32</v>
      </c>
      <c r="AU32" s="213">
        <f>ROUND('Models Data'!AV390,0)</f>
        <v>35</v>
      </c>
      <c r="AV32" s="212">
        <f>ROUND('Models Data'!AW390,0)</f>
        <v>47</v>
      </c>
      <c r="AW32" s="335">
        <f>ROUND('Models Data'!AX390,0)</f>
        <v>55</v>
      </c>
      <c r="AX32" s="253">
        <f>ROUND('Models Data'!AY390,-1)</f>
        <v>60</v>
      </c>
      <c r="AY32" s="212">
        <f>ROUND('Models Data'!AZ390,-1)</f>
        <v>60</v>
      </c>
      <c r="AZ32" s="212">
        <f>ROUND('Models Data'!BA390,-1)</f>
        <v>60</v>
      </c>
      <c r="BA32" s="212">
        <f>ROUND('Models Data'!BB390,-1)</f>
        <v>60</v>
      </c>
      <c r="BB32" s="212">
        <f>ROUND('Models Data'!BC390,-1)</f>
        <v>60</v>
      </c>
      <c r="BC32" s="212">
        <f>ROUND('Models Data'!BD390,-1)</f>
        <v>60</v>
      </c>
      <c r="BD32" s="212">
        <f>ROUND('Models Data'!BE390,-1)</f>
        <v>60</v>
      </c>
      <c r="BE32" s="212">
        <f>ROUND('Models Data'!BF390,-1)</f>
        <v>60</v>
      </c>
      <c r="BF32" s="212">
        <f>ROUND('Models Data'!BG390,-1)</f>
        <v>60</v>
      </c>
      <c r="BG32" s="212">
        <f>ROUND('Models Data'!BH390,-1)</f>
        <v>60</v>
      </c>
      <c r="BH32" s="212">
        <f>ROUND('Models Data'!BI390,-1)</f>
        <v>60</v>
      </c>
      <c r="BI32" s="212">
        <f>ROUND('Models Data'!BJ390,-1)</f>
        <v>60</v>
      </c>
      <c r="BJ32" s="212">
        <f>ROUND('Models Data'!BK390,-1)</f>
        <v>60</v>
      </c>
      <c r="BK32" s="111">
        <f>ROUND('Models Data'!BL390,-1)</f>
        <v>60</v>
      </c>
      <c r="BL32" s="212">
        <f>ROUND('Models Data'!BM390,-1)</f>
        <v>60</v>
      </c>
      <c r="BM32" s="212">
        <f>ROUND('Models Data'!BN390,-1)</f>
        <v>60</v>
      </c>
      <c r="BN32" s="212">
        <f>ROUND('Models Data'!BO390,-1)</f>
        <v>60</v>
      </c>
      <c r="BO32" s="212">
        <f>ROUND('Models Data'!BP390,-1)</f>
        <v>60</v>
      </c>
      <c r="BP32" s="370">
        <f>ROUND('Models Data'!BQ390,-1)</f>
        <v>60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Data'!C411:V411</f>
        <v>n/a</v>
      </c>
      <c r="C33" s="145" t="str">
        <v>n/a</v>
      </c>
      <c r="D33" s="145" t="str">
        <v>n/a</v>
      </c>
      <c r="E33" s="146" t="str">
        <v>n/a</v>
      </c>
      <c r="F33" s="147" t="str">
        <v>n/a</v>
      </c>
      <c r="G33" s="148">
        <v>45</v>
      </c>
      <c r="H33" s="147">
        <v>46</v>
      </c>
      <c r="I33" s="147">
        <v>43</v>
      </c>
      <c r="J33" s="149">
        <v>47</v>
      </c>
      <c r="K33" s="148">
        <v>53</v>
      </c>
      <c r="L33" s="253">
        <v>59</v>
      </c>
      <c r="M33" s="212">
        <v>62</v>
      </c>
      <c r="N33" s="212">
        <v>55</v>
      </c>
      <c r="O33" s="212">
        <v>56</v>
      </c>
      <c r="P33" s="213">
        <v>57</v>
      </c>
      <c r="Q33" s="213">
        <v>56</v>
      </c>
      <c r="R33" s="213">
        <v>54</v>
      </c>
      <c r="S33" s="213">
        <v>49</v>
      </c>
      <c r="T33" s="213">
        <v>44</v>
      </c>
      <c r="U33" s="213">
        <v>14</v>
      </c>
      <c r="V33" s="268">
        <f>ROUND('Models Data'!W411,0)</f>
        <v>15</v>
      </c>
      <c r="W33" s="213">
        <f>ROUND('Models Data'!X411,0)</f>
        <v>13</v>
      </c>
      <c r="X33" s="212">
        <f>ROUND('Models Data'!Y411,0)</f>
        <v>14</v>
      </c>
      <c r="Y33" s="212">
        <f>ROUND('Models Data'!Z411,0)</f>
        <v>14</v>
      </c>
      <c r="Z33" s="212">
        <f>ROUND('Models Data'!AA411,0)</f>
        <v>13</v>
      </c>
      <c r="AA33" s="212">
        <f>ROUND('Models Data'!AB411,0)</f>
        <v>12</v>
      </c>
      <c r="AB33" s="212">
        <f>ROUND('Models Data'!AC411,0)</f>
        <v>12</v>
      </c>
      <c r="AC33" s="213">
        <f>ROUND('Models Data'!AD411,0)</f>
        <v>13</v>
      </c>
      <c r="AD33" s="212">
        <f>ROUND('Models Data'!AE411,0)</f>
        <v>12</v>
      </c>
      <c r="AE33" s="212">
        <f>ROUND('Models Data'!AF411,0)</f>
        <v>12</v>
      </c>
      <c r="AF33" s="212">
        <f>ROUND('Models Data'!AG411,0)</f>
        <v>12</v>
      </c>
      <c r="AG33" s="212">
        <f>ROUND('Models Data'!AH411,0)</f>
        <v>12</v>
      </c>
      <c r="AH33" s="213">
        <f>ROUND('Models Data'!AI411,0)</f>
        <v>11</v>
      </c>
      <c r="AI33" s="213">
        <f>ROUND('Models Data'!AJ411,0)</f>
        <v>9</v>
      </c>
      <c r="AJ33" s="213">
        <f>ROUND('Models Data'!AK411,0)</f>
        <v>10</v>
      </c>
      <c r="AK33" s="213">
        <f>ROUND('Models Data'!AL411,0)</f>
        <v>9</v>
      </c>
      <c r="AL33" s="212">
        <f>ROUND('Models Data'!AM411,0)</f>
        <v>10</v>
      </c>
      <c r="AM33" s="212">
        <f>ROUND('Models Data'!AN411,0)</f>
        <v>11</v>
      </c>
      <c r="AN33" s="212">
        <f>ROUND('Models Data'!AO411,0)</f>
        <v>9</v>
      </c>
      <c r="AO33" s="213">
        <f>ROUND('Models Data'!AP411,0)</f>
        <v>8</v>
      </c>
      <c r="AP33" s="213">
        <f>ROUND('Models Data'!AQ411,0)</f>
        <v>8</v>
      </c>
      <c r="AQ33" s="213">
        <f>ROUND('Models Data'!AR411,0)</f>
        <v>9</v>
      </c>
      <c r="AR33" s="212">
        <f>ROUND('Models Data'!AS411,0)</f>
        <v>6</v>
      </c>
      <c r="AS33" s="493">
        <f>ROUND('Models Data'!AT411,0)</f>
        <v>7</v>
      </c>
      <c r="AT33" s="213">
        <f>ROUND('Models Data'!AU411,0)</f>
        <v>5</v>
      </c>
      <c r="AU33" s="213">
        <f>ROUND('Models Data'!AV411,0)</f>
        <v>4</v>
      </c>
      <c r="AV33" s="212">
        <f>ROUND('Models Data'!AW411,0)</f>
        <v>3</v>
      </c>
      <c r="AW33" s="335">
        <f>ROUND('Models Data'!AX411,0)</f>
        <v>3</v>
      </c>
      <c r="AX33" s="253">
        <f>ROUND('Models Data'!AY411,-1)</f>
        <v>0</v>
      </c>
      <c r="AY33" s="212">
        <f>ROUND('Models Data'!AZ411,-1)</f>
        <v>0</v>
      </c>
      <c r="AZ33" s="212">
        <f>ROUND('Models Data'!BA411,-1)</f>
        <v>0</v>
      </c>
      <c r="BA33" s="212">
        <f>ROUND('Models Data'!BB411,-1)</f>
        <v>0</v>
      </c>
      <c r="BB33" s="212">
        <f>ROUND('Models Data'!BC411,-1)</f>
        <v>0</v>
      </c>
      <c r="BC33" s="212">
        <f>ROUND('Models Data'!BD411,-1)</f>
        <v>0</v>
      </c>
      <c r="BD33" s="212">
        <f>ROUND('Models Data'!BE411,-1)</f>
        <v>0</v>
      </c>
      <c r="BE33" s="212">
        <f>ROUND('Models Data'!BF411,-1)</f>
        <v>0</v>
      </c>
      <c r="BF33" s="212">
        <f>ROUND('Models Data'!BG411,-1)</f>
        <v>0</v>
      </c>
      <c r="BG33" s="212">
        <f>ROUND('Models Data'!BH411,-1)</f>
        <v>0</v>
      </c>
      <c r="BH33" s="212">
        <f>ROUND('Models Data'!BI411,-1)</f>
        <v>0</v>
      </c>
      <c r="BI33" s="212">
        <f>ROUND('Models Data'!BJ411,-1)</f>
        <v>0</v>
      </c>
      <c r="BJ33" s="212">
        <f>ROUND('Models Data'!BK411,-1)</f>
        <v>0</v>
      </c>
      <c r="BK33" s="111">
        <f>ROUND('Models Data'!BL411,-1)</f>
        <v>0</v>
      </c>
      <c r="BL33" s="212">
        <f>ROUND('Models Data'!BM411,-1)</f>
        <v>0</v>
      </c>
      <c r="BM33" s="212">
        <f>ROUND('Models Data'!BN411,-1)</f>
        <v>0</v>
      </c>
      <c r="BN33" s="212">
        <f>ROUND('Models Data'!BO411,-1)</f>
        <v>0</v>
      </c>
      <c r="BO33" s="212">
        <f>ROUND('Models Data'!BP411,-1)</f>
        <v>0</v>
      </c>
      <c r="BP33" s="370">
        <f>ROUND('Models Data'!BQ411,-1)</f>
        <v>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Data'!C432:V432</f>
        <v>n/a</v>
      </c>
      <c r="C34" s="151" t="str">
        <v>n/a</v>
      </c>
      <c r="D34" s="151" t="str">
        <v>n/a</v>
      </c>
      <c r="E34" s="151" t="str">
        <v>n/a</v>
      </c>
      <c r="F34" s="152">
        <v>438.01977158849814</v>
      </c>
      <c r="G34" s="153">
        <v>468</v>
      </c>
      <c r="H34" s="152">
        <v>457</v>
      </c>
      <c r="I34" s="152">
        <v>464</v>
      </c>
      <c r="J34" s="151">
        <v>472</v>
      </c>
      <c r="K34" s="152">
        <v>476</v>
      </c>
      <c r="L34" s="247">
        <v>467</v>
      </c>
      <c r="M34" s="2">
        <v>474</v>
      </c>
      <c r="N34" s="2">
        <v>463</v>
      </c>
      <c r="O34" s="2">
        <v>444</v>
      </c>
      <c r="P34" s="209">
        <v>438</v>
      </c>
      <c r="Q34" s="209">
        <v>448</v>
      </c>
      <c r="R34" s="209">
        <v>438</v>
      </c>
      <c r="S34" s="215">
        <v>438</v>
      </c>
      <c r="T34" s="214">
        <v>426</v>
      </c>
      <c r="U34" s="209">
        <v>387</v>
      </c>
      <c r="V34" s="269">
        <f>ROUND('Models Data'!W432,0)</f>
        <v>378</v>
      </c>
      <c r="W34" s="214">
        <f>ROUND('Models Data'!X432,0)</f>
        <v>366</v>
      </c>
      <c r="X34" s="2">
        <f>ROUND('Models Data'!Y432,0)</f>
        <v>362</v>
      </c>
      <c r="Y34" s="2">
        <f>ROUND('Models Data'!Z432,0)</f>
        <v>362</v>
      </c>
      <c r="Z34" s="2">
        <f>ROUND('Models Data'!AA432,0)</f>
        <v>362</v>
      </c>
      <c r="AA34" s="2">
        <f>ROUND('Models Data'!AB432,0)</f>
        <v>351</v>
      </c>
      <c r="AB34" s="2">
        <f>ROUND('Models Data'!AC432,0)</f>
        <v>343</v>
      </c>
      <c r="AC34" s="209">
        <f>ROUND('Models Data'!AD432,0)</f>
        <v>331</v>
      </c>
      <c r="AD34" s="2">
        <f>ROUND('Models Data'!AE432,0)</f>
        <v>343</v>
      </c>
      <c r="AE34" s="2">
        <f>ROUND('Models Data'!AF432,0)</f>
        <v>330</v>
      </c>
      <c r="AF34" s="2">
        <f>ROUND('Models Data'!AG432,0)</f>
        <v>325</v>
      </c>
      <c r="AG34" s="2">
        <f>ROUND('Models Data'!AH432,0)</f>
        <v>325</v>
      </c>
      <c r="AH34" s="209">
        <f>ROUND('Models Data'!AI432,0)</f>
        <v>324</v>
      </c>
      <c r="AI34" s="209">
        <f>ROUND('Models Data'!AJ432,0)</f>
        <v>320</v>
      </c>
      <c r="AJ34" s="209">
        <f>ROUND('Models Data'!AK432,0)</f>
        <v>320</v>
      </c>
      <c r="AK34" s="209">
        <f>ROUND('Models Data'!AL432,0)</f>
        <v>303</v>
      </c>
      <c r="AL34" s="2">
        <f>ROUND('Models Data'!AM432,0)</f>
        <v>300</v>
      </c>
      <c r="AM34" s="2">
        <f>ROUND('Models Data'!AN432,0)</f>
        <v>301</v>
      </c>
      <c r="AN34" s="2">
        <f>ROUND('Models Data'!AO432,0)</f>
        <v>303</v>
      </c>
      <c r="AO34" s="209">
        <f>ROUND('Models Data'!AP432,0)</f>
        <v>292</v>
      </c>
      <c r="AP34" s="209">
        <f>ROUND('Models Data'!AQ432,0)</f>
        <v>297</v>
      </c>
      <c r="AQ34" s="209">
        <f>ROUND('Models Data'!AR432,0)</f>
        <v>306</v>
      </c>
      <c r="AR34" s="2">
        <f>ROUND('Models Data'!AS432,0)</f>
        <v>292</v>
      </c>
      <c r="AS34" s="494">
        <f>ROUND('Models Data'!AT432,0)</f>
        <v>294</v>
      </c>
      <c r="AT34" s="209">
        <f>ROUND('Models Data'!AU432,0)</f>
        <v>269</v>
      </c>
      <c r="AU34" s="209">
        <f>ROUND('Models Data'!AV432,0)</f>
        <v>271</v>
      </c>
      <c r="AV34" s="2">
        <f>ROUND('Models Data'!AW432,0)</f>
        <v>275</v>
      </c>
      <c r="AW34" s="349">
        <f>ROUND('Models Data'!AX432,0)</f>
        <v>285</v>
      </c>
      <c r="AX34" s="247">
        <f>ROUND('Models Data'!AY432,-1)</f>
        <v>280</v>
      </c>
      <c r="AY34" s="2">
        <f>ROUND('Models Data'!AZ432,-1)</f>
        <v>280</v>
      </c>
      <c r="AZ34" s="2">
        <f>ROUND('Models Data'!BA432,-1)</f>
        <v>280</v>
      </c>
      <c r="BA34" s="2">
        <f>ROUND('Models Data'!BB432,-1)</f>
        <v>270</v>
      </c>
      <c r="BB34" s="2">
        <f>ROUND('Models Data'!BC432,-1)</f>
        <v>270</v>
      </c>
      <c r="BC34" s="2">
        <f>ROUND('Models Data'!BD432,-1)</f>
        <v>270</v>
      </c>
      <c r="BD34" s="2">
        <f>ROUND('Models Data'!BE432,-1)</f>
        <v>270</v>
      </c>
      <c r="BE34" s="2">
        <f>ROUND('Models Data'!BF432,-1)</f>
        <v>260</v>
      </c>
      <c r="BF34" s="2">
        <f>ROUND('Models Data'!BG432,-1)</f>
        <v>260</v>
      </c>
      <c r="BG34" s="2">
        <f>ROUND('Models Data'!BH432,-1)</f>
        <v>260</v>
      </c>
      <c r="BH34" s="2">
        <f>ROUND('Models Data'!BI432,-1)</f>
        <v>250</v>
      </c>
      <c r="BI34" s="2">
        <f>ROUND('Models Data'!BJ432,-1)</f>
        <v>250</v>
      </c>
      <c r="BJ34" s="2">
        <f>ROUND('Models Data'!BK432,-1)</f>
        <v>250</v>
      </c>
      <c r="BK34" s="121">
        <f>ROUND('Models Data'!BL432,-1)</f>
        <v>250</v>
      </c>
      <c r="BL34" s="2">
        <f>ROUND('Models Data'!BM432,-1)</f>
        <v>240</v>
      </c>
      <c r="BM34" s="2">
        <f>ROUND('Models Data'!BN432,-1)</f>
        <v>240</v>
      </c>
      <c r="BN34" s="2">
        <f>ROUND('Models Data'!BO432,-1)</f>
        <v>240</v>
      </c>
      <c r="BO34" s="2">
        <f>ROUND('Models Data'!BP432,-1)</f>
        <v>240</v>
      </c>
      <c r="BP34" s="342">
        <f>ROUND('Models Data'!BQ432,-1)</f>
        <v>230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218"/>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Data'!C453:V453</f>
        <v>n/a</v>
      </c>
      <c r="C36" s="171" t="str">
        <v>n/a</v>
      </c>
      <c r="D36" s="171" t="str">
        <v>n/a</v>
      </c>
      <c r="E36" s="172" t="str">
        <v>n/a</v>
      </c>
      <c r="F36" s="173">
        <v>6.0037274798094842</v>
      </c>
      <c r="G36" s="174">
        <v>6</v>
      </c>
      <c r="H36" s="173">
        <v>6</v>
      </c>
      <c r="I36" s="173">
        <v>7</v>
      </c>
      <c r="J36" s="171">
        <v>8</v>
      </c>
      <c r="K36" s="171">
        <v>9</v>
      </c>
      <c r="L36" s="257">
        <v>8</v>
      </c>
      <c r="M36" s="80">
        <v>8</v>
      </c>
      <c r="N36" s="80">
        <v>8</v>
      </c>
      <c r="O36" s="80">
        <v>7</v>
      </c>
      <c r="P36" s="207">
        <v>6</v>
      </c>
      <c r="Q36" s="207">
        <v>6</v>
      </c>
      <c r="R36" s="207">
        <v>5</v>
      </c>
      <c r="S36" s="219">
        <v>4</v>
      </c>
      <c r="T36" s="219">
        <v>5</v>
      </c>
      <c r="U36" s="219">
        <v>5</v>
      </c>
      <c r="V36" s="274">
        <f>ROUND('Models Data'!W453,0)</f>
        <v>5</v>
      </c>
      <c r="W36" s="219">
        <f>ROUND('Models Data'!X453,0)</f>
        <v>5</v>
      </c>
      <c r="X36" s="246">
        <f>ROUND('Models Data'!Y453,0)</f>
        <v>5</v>
      </c>
      <c r="Y36" s="246">
        <f>ROUND('Models Data'!Z453,0)</f>
        <v>5</v>
      </c>
      <c r="Z36" s="246">
        <f>ROUND('Models Data'!AA453,0)</f>
        <v>4</v>
      </c>
      <c r="AA36" s="246">
        <f>ROUND('Models Data'!AB453,0)</f>
        <v>4</v>
      </c>
      <c r="AB36" s="246">
        <f>ROUND('Models Data'!AC453,0)</f>
        <v>4</v>
      </c>
      <c r="AC36" s="219">
        <f>ROUND('Models Data'!AD453,0)</f>
        <v>3</v>
      </c>
      <c r="AD36" s="246">
        <f>ROUND('Models Data'!AE453,0)</f>
        <v>4</v>
      </c>
      <c r="AE36" s="246">
        <f>ROUND('Models Data'!AF453,0)</f>
        <v>4</v>
      </c>
      <c r="AF36" s="246">
        <f>ROUND('Models Data'!AG453,0)</f>
        <v>4</v>
      </c>
      <c r="AG36" s="246">
        <f>ROUND('Models Data'!AH453,0)</f>
        <v>4</v>
      </c>
      <c r="AH36" s="219">
        <f>ROUND('Models Data'!AI453,0)</f>
        <v>4</v>
      </c>
      <c r="AI36" s="219">
        <f>ROUND('Models Data'!AJ453,0)</f>
        <v>4</v>
      </c>
      <c r="AJ36" s="219">
        <f>ROUND('Models Data'!AK453,0)</f>
        <v>4</v>
      </c>
      <c r="AK36" s="219">
        <f>ROUND('Models Data'!AL453,0)</f>
        <v>4</v>
      </c>
      <c r="AL36" s="246">
        <f>ROUND('Models Data'!AM453,0)</f>
        <v>2</v>
      </c>
      <c r="AM36" s="246">
        <f>ROUND('Models Data'!AN453,0)</f>
        <v>2</v>
      </c>
      <c r="AN36" s="246">
        <f>ROUND('Models Data'!AO453,0)</f>
        <v>2</v>
      </c>
      <c r="AO36" s="219">
        <f>ROUND('Models Data'!AP453,0)</f>
        <v>2</v>
      </c>
      <c r="AP36" s="219">
        <f>ROUND('Models Data'!AQ453,0)</f>
        <v>3</v>
      </c>
      <c r="AQ36" s="219">
        <f>ROUND('Models Data'!AR453,0)</f>
        <v>3</v>
      </c>
      <c r="AR36" s="246">
        <f>ROUND('Models Data'!AS453,0)</f>
        <v>4</v>
      </c>
      <c r="AS36" s="496">
        <f>ROUND('Models Data'!AT453,0)</f>
        <v>5</v>
      </c>
      <c r="AT36" s="219">
        <f>ROUND('Models Data'!AU453,0)</f>
        <v>4</v>
      </c>
      <c r="AU36" s="219">
        <f>ROUND('Models Data'!AV453,0)</f>
        <v>3</v>
      </c>
      <c r="AV36" s="246">
        <f>ROUND('Models Data'!AW453,0)</f>
        <v>2</v>
      </c>
      <c r="AW36" s="352">
        <f>ROUND('Models Data'!AX453,0)</f>
        <v>3</v>
      </c>
      <c r="AX36" s="437">
        <f>ROUND('Models Data'!AY453,-1)</f>
        <v>0</v>
      </c>
      <c r="AY36" s="246">
        <f>ROUND('Models Data'!AZ453,-1)</f>
        <v>0</v>
      </c>
      <c r="AZ36" s="246">
        <f>ROUND('Models Data'!BA453,-1)</f>
        <v>0</v>
      </c>
      <c r="BA36" s="246">
        <f>ROUND('Models Data'!BB453,-1)</f>
        <v>0</v>
      </c>
      <c r="BB36" s="246">
        <f>ROUND('Models Data'!BC453,-1)</f>
        <v>10</v>
      </c>
      <c r="BC36" s="246">
        <f>ROUND('Models Data'!BD453,-1)</f>
        <v>10</v>
      </c>
      <c r="BD36" s="246">
        <f>ROUND('Models Data'!BE453,-1)</f>
        <v>10</v>
      </c>
      <c r="BE36" s="246">
        <f>ROUND('Models Data'!BF453,-1)</f>
        <v>10</v>
      </c>
      <c r="BF36" s="246">
        <f>ROUND('Models Data'!BG453,-1)</f>
        <v>10</v>
      </c>
      <c r="BG36" s="246">
        <f>ROUND('Models Data'!BH453,-1)</f>
        <v>10</v>
      </c>
      <c r="BH36" s="246">
        <f>ROUND('Models Data'!BI453,-1)</f>
        <v>10</v>
      </c>
      <c r="BI36" s="246">
        <f>ROUND('Models Data'!BJ453,-1)</f>
        <v>10</v>
      </c>
      <c r="BJ36" s="246">
        <f>ROUND('Models Data'!BK453,-1)</f>
        <v>10</v>
      </c>
      <c r="BK36" s="118">
        <f>ROUND('Models Data'!BL453,-1)</f>
        <v>10</v>
      </c>
      <c r="BL36" s="246">
        <f>ROUND('Models Data'!BM453,-1)</f>
        <v>10</v>
      </c>
      <c r="BM36" s="246">
        <f>ROUND('Models Data'!BN453,-1)</f>
        <v>10</v>
      </c>
      <c r="BN36" s="246">
        <f>ROUND('Models Data'!BO453,-1)</f>
        <v>10</v>
      </c>
      <c r="BO36" s="246">
        <f>ROUND('Models Data'!BP453,-1)</f>
        <v>10</v>
      </c>
      <c r="BP36" s="373">
        <f>ROUND('Models Data'!BQ453,-1)</f>
        <v>10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32"/>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Data'!C474:V474</f>
        <v>n/a</v>
      </c>
      <c r="C38" s="151" t="str">
        <v>n/a</v>
      </c>
      <c r="D38" s="175" t="str">
        <v>n/a</v>
      </c>
      <c r="E38" s="154" t="str">
        <v>n/a</v>
      </c>
      <c r="F38" s="176">
        <v>1565.132955153219</v>
      </c>
      <c r="G38" s="153">
        <v>1671</v>
      </c>
      <c r="H38" s="176">
        <v>1651</v>
      </c>
      <c r="I38" s="176">
        <v>1646</v>
      </c>
      <c r="J38" s="177">
        <v>1656</v>
      </c>
      <c r="K38" s="152">
        <v>1670</v>
      </c>
      <c r="L38" s="258">
        <v>1636</v>
      </c>
      <c r="M38" s="208">
        <v>1648</v>
      </c>
      <c r="N38" s="208">
        <v>1620</v>
      </c>
      <c r="O38" s="208">
        <v>1576</v>
      </c>
      <c r="P38" s="220">
        <v>1559</v>
      </c>
      <c r="Q38" s="220">
        <v>1559</v>
      </c>
      <c r="R38" s="220">
        <v>1533</v>
      </c>
      <c r="S38" s="215">
        <v>1510</v>
      </c>
      <c r="T38" s="214">
        <v>1478</v>
      </c>
      <c r="U38" s="209">
        <v>1423</v>
      </c>
      <c r="V38" s="269">
        <f>ROUND('Models Data'!W474,0)</f>
        <v>1418</v>
      </c>
      <c r="W38" s="214">
        <f>ROUND('Models Data'!X474,0)</f>
        <v>1413</v>
      </c>
      <c r="X38" s="292">
        <f>ROUND('Models Data'!Y474,0)</f>
        <v>1421</v>
      </c>
      <c r="Y38" s="292">
        <f>ROUND('Models Data'!Z474,0)</f>
        <v>1418</v>
      </c>
      <c r="Z38" s="292">
        <f>ROUND('Models Data'!AA474,0)</f>
        <v>1431</v>
      </c>
      <c r="AA38" s="292">
        <f>ROUND('Models Data'!AB474,0)</f>
        <v>1417</v>
      </c>
      <c r="AB38" s="292">
        <f>ROUND('Models Data'!AC474,0)</f>
        <v>1402</v>
      </c>
      <c r="AC38" s="214">
        <f>ROUND('Models Data'!AD474,0)</f>
        <v>1440</v>
      </c>
      <c r="AD38" s="292">
        <f>ROUND('Models Data'!AE474,0)</f>
        <v>2587</v>
      </c>
      <c r="AE38" s="292">
        <f>ROUND('Models Data'!AF474,0)</f>
        <v>2587</v>
      </c>
      <c r="AF38" s="292">
        <f>ROUND('Models Data'!AG474,0)</f>
        <v>2603</v>
      </c>
      <c r="AG38" s="292">
        <f>ROUND('Models Data'!AH474,0)</f>
        <v>2656</v>
      </c>
      <c r="AH38" s="214">
        <f>ROUND('Models Data'!AI474,0)</f>
        <v>2708</v>
      </c>
      <c r="AI38" s="214">
        <f>ROUND('Models Data'!AJ474,0)</f>
        <v>2735</v>
      </c>
      <c r="AJ38" s="214">
        <f>ROUND('Models Data'!AK474,0)</f>
        <v>2804</v>
      </c>
      <c r="AK38" s="214">
        <f>ROUND('Models Data'!AL474,0)</f>
        <v>2878</v>
      </c>
      <c r="AL38" s="292">
        <f>ROUND('Models Data'!AM474,0)</f>
        <v>3027</v>
      </c>
      <c r="AM38" s="292">
        <f>ROUND('Models Data'!AN474,0)</f>
        <v>3270</v>
      </c>
      <c r="AN38" s="292">
        <f>ROUND('Models Data'!AO474,0)</f>
        <v>3889</v>
      </c>
      <c r="AO38" s="292">
        <f>ROUND('Models Data'!AP474,0)</f>
        <v>4611</v>
      </c>
      <c r="AP38" s="292">
        <f>ROUND('Models Data'!AQ474,0)</f>
        <v>5461</v>
      </c>
      <c r="AQ38" s="214">
        <f>ROUND('Models Data'!AR474,0)</f>
        <v>5817</v>
      </c>
      <c r="AR38" s="2">
        <f>ROUND('Models Data'!AS474,0)</f>
        <v>6080</v>
      </c>
      <c r="AS38" s="467">
        <f>ROUND('Models Data'!AT474,0)</f>
        <v>6271</v>
      </c>
      <c r="AT38" s="214">
        <f>ROUND('Models Data'!AU474,0)</f>
        <v>6323</v>
      </c>
      <c r="AU38" s="214">
        <f>ROUND('Models Data'!AV474,0)</f>
        <v>6437</v>
      </c>
      <c r="AV38" s="292">
        <f>ROUND('Models Data'!AW474,0)</f>
        <v>6535</v>
      </c>
      <c r="AW38" s="349">
        <f>ROUND('Models Data'!AX474,0)</f>
        <v>6496</v>
      </c>
      <c r="AX38" s="343">
        <f>ROUND('Models Data'!AY474,-1)</f>
        <v>6580</v>
      </c>
      <c r="AY38" s="292">
        <f>ROUND('Models Data'!AZ474,-1)</f>
        <v>6670</v>
      </c>
      <c r="AZ38" s="292">
        <f>ROUND('Models Data'!BA474,-1)</f>
        <v>6760</v>
      </c>
      <c r="BA38" s="292">
        <f>ROUND('Models Data'!BB474,-1)</f>
        <v>6830</v>
      </c>
      <c r="BB38" s="292">
        <f>ROUND('Models Data'!BC474,-1)</f>
        <v>6900</v>
      </c>
      <c r="BC38" s="292">
        <f>ROUND('Models Data'!BD474,-1)</f>
        <v>6980</v>
      </c>
      <c r="BD38" s="292">
        <f>ROUND('Models Data'!BE474,-1)</f>
        <v>7040</v>
      </c>
      <c r="BE38" s="292">
        <f>ROUND('Models Data'!BF474,-1)</f>
        <v>7110</v>
      </c>
      <c r="BF38" s="292">
        <f>ROUND('Models Data'!BG474,-1)</f>
        <v>7180</v>
      </c>
      <c r="BG38" s="292">
        <f>ROUND('Models Data'!BH474,-1)</f>
        <v>7250</v>
      </c>
      <c r="BH38" s="292">
        <f>ROUND('Models Data'!BI474,-1)</f>
        <v>7310</v>
      </c>
      <c r="BI38" s="292">
        <f>ROUND('Models Data'!BJ474,-1)</f>
        <v>7370</v>
      </c>
      <c r="BJ38" s="292">
        <f>ROUND('Models Data'!BK474,-1)</f>
        <v>7430</v>
      </c>
      <c r="BK38" s="121">
        <f>ROUND('Models Data'!BL474,-1)</f>
        <v>7490</v>
      </c>
      <c r="BL38" s="292">
        <f>ROUND('Models Data'!BM474,-1)</f>
        <v>7550</v>
      </c>
      <c r="BM38" s="292">
        <f>ROUND('Models Data'!BN474,-1)</f>
        <v>7600</v>
      </c>
      <c r="BN38" s="292">
        <f>ROUND('Models Data'!BO474,-1)</f>
        <v>7650</v>
      </c>
      <c r="BO38" s="292">
        <f>ROUND('Models Data'!BP474,-1)</f>
        <v>7710</v>
      </c>
      <c r="BP38" s="374">
        <f>ROUND('Models Data'!BQ474,-1)</f>
        <v>7770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130</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8"/>
      <c r="BM80" s="515"/>
      <c r="BN80" s="518"/>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97" t="s">
        <v>14</v>
      </c>
      <c r="AU81" s="294" t="s">
        <v>15</v>
      </c>
      <c r="AV81" s="97" t="s">
        <v>14</v>
      </c>
      <c r="AW81" s="294" t="s">
        <v>15</v>
      </c>
      <c r="AX81" s="438"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311" t="s">
        <v>15</v>
      </c>
      <c r="BP81" s="428"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1">
        <v>2022</v>
      </c>
      <c r="AU82" s="347">
        <v>2022</v>
      </c>
      <c r="AV82" s="381">
        <v>2023</v>
      </c>
      <c r="AW82" s="347">
        <v>2023</v>
      </c>
      <c r="AX82" s="439">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29">
        <v>2032</v>
      </c>
      <c r="BP82" s="429">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351"/>
      <c r="AT83" s="385"/>
      <c r="AU83" s="351"/>
      <c r="AV83" s="385"/>
      <c r="AW83" s="351"/>
      <c r="AX83" s="256"/>
      <c r="AY83" s="48"/>
      <c r="AZ83" s="48"/>
      <c r="BA83" s="48"/>
      <c r="BB83" s="48"/>
      <c r="BC83" s="48"/>
      <c r="BD83" s="48"/>
      <c r="BE83" s="48"/>
      <c r="BF83" s="48"/>
      <c r="BG83" s="48"/>
      <c r="BH83" s="48"/>
      <c r="BI83" s="48"/>
      <c r="BJ83" s="48"/>
      <c r="BK83" s="48"/>
      <c r="BL83" s="48"/>
      <c r="BM83" s="48"/>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Data'!C495:V495</f>
        <v>n/a</v>
      </c>
      <c r="C84" s="145" t="str">
        <v>n/a</v>
      </c>
      <c r="D84" s="145" t="str">
        <v>n/a</v>
      </c>
      <c r="E84" s="146" t="str">
        <v>n/a</v>
      </c>
      <c r="F84" s="145">
        <v>528.04127550404019</v>
      </c>
      <c r="G84" s="194">
        <v>577</v>
      </c>
      <c r="H84" s="147">
        <v>579</v>
      </c>
      <c r="I84" s="147">
        <v>589</v>
      </c>
      <c r="J84" s="145">
        <v>591</v>
      </c>
      <c r="K84" s="148">
        <v>600</v>
      </c>
      <c r="L84" s="282">
        <v>599</v>
      </c>
      <c r="M84" s="38">
        <v>620</v>
      </c>
      <c r="N84" s="38">
        <v>621</v>
      </c>
      <c r="O84" s="38">
        <v>603</v>
      </c>
      <c r="P84" s="205">
        <v>614</v>
      </c>
      <c r="Q84" s="205">
        <v>616</v>
      </c>
      <c r="R84" s="38">
        <v>598</v>
      </c>
      <c r="S84" s="205">
        <v>587</v>
      </c>
      <c r="T84" s="213">
        <v>567</v>
      </c>
      <c r="U84" s="213">
        <v>563</v>
      </c>
      <c r="V84" s="290">
        <f>ROUND('Models Data'!W495,0)</f>
        <v>548</v>
      </c>
      <c r="W84" s="240">
        <f>ROUND('Models Data'!X495,0)</f>
        <v>535</v>
      </c>
      <c r="X84" s="388">
        <f>ROUND('Models Data'!Y495,0)</f>
        <v>532</v>
      </c>
      <c r="Y84" s="389">
        <f>ROUND('Models Data'!Z495,0)</f>
        <v>532</v>
      </c>
      <c r="Z84" s="388">
        <f>ROUND('Models Data'!AA495,0)</f>
        <v>525</v>
      </c>
      <c r="AA84" s="390">
        <f>ROUND('Models Data'!AB495,0)</f>
        <v>513</v>
      </c>
      <c r="AB84" s="388">
        <f>ROUND('Models Data'!AC495,0)</f>
        <v>498</v>
      </c>
      <c r="AC84" s="389">
        <f>ROUND('Models Data'!AD495,0)</f>
        <v>483</v>
      </c>
      <c r="AD84" s="388">
        <f>ROUND('Models Data'!AE495,0)</f>
        <v>490</v>
      </c>
      <c r="AE84" s="388">
        <f>ROUND('Models Data'!AF495,0)</f>
        <v>480</v>
      </c>
      <c r="AF84" s="388">
        <f>ROUND('Models Data'!AG495,0)</f>
        <v>465</v>
      </c>
      <c r="AG84" s="388">
        <f>ROUND('Models Data'!AH495,0)</f>
        <v>476</v>
      </c>
      <c r="AH84" s="389">
        <f>ROUND('Models Data'!AI495,0)</f>
        <v>476</v>
      </c>
      <c r="AI84" s="389">
        <f>ROUND('Models Data'!AJ495,0)</f>
        <v>477</v>
      </c>
      <c r="AJ84" s="389">
        <f>ROUND('Models Data'!AK495,0)</f>
        <v>474</v>
      </c>
      <c r="AK84" s="389">
        <f>ROUND('Models Data'!AL495,0)</f>
        <v>485</v>
      </c>
      <c r="AL84" s="389">
        <f>ROUND('Models Data'!AM495,0)</f>
        <v>491</v>
      </c>
      <c r="AM84" s="389">
        <f>ROUND('Models Data'!AN495,0)</f>
        <v>496</v>
      </c>
      <c r="AN84" s="389">
        <f>ROUND('Models Data'!AO495,0)</f>
        <v>502</v>
      </c>
      <c r="AO84" s="389">
        <f>ROUND('Models Data'!AP495,0)</f>
        <v>515</v>
      </c>
      <c r="AP84" s="389">
        <f>ROUND('Models Data'!AQ495,0)</f>
        <v>511</v>
      </c>
      <c r="AQ84" s="389">
        <f>ROUND('Models Data'!AR495,0)</f>
        <v>533</v>
      </c>
      <c r="AR84" s="389">
        <f>ROUND('Models Data'!AS495,0)</f>
        <v>524</v>
      </c>
      <c r="AS84" s="389">
        <f>ROUND('Models Data'!AT495,0)</f>
        <v>543</v>
      </c>
      <c r="AT84" s="389">
        <f>ROUND('Models Data'!AU495,0)</f>
        <v>556</v>
      </c>
      <c r="AU84" s="389">
        <f>ROUND('Models Data'!AV495,0)</f>
        <v>566</v>
      </c>
      <c r="AV84" s="389">
        <f>ROUND('Models Data'!AW495,0)</f>
        <v>591</v>
      </c>
      <c r="AW84" s="335">
        <f>ROUND('Models Data'!AX495,0)</f>
        <v>623</v>
      </c>
      <c r="AX84" s="282">
        <f>ROUND('Models Data'!AY495,-1)</f>
        <v>650</v>
      </c>
      <c r="AY84" s="38">
        <f>ROUND('Models Data'!AZ495,-1)</f>
        <v>690</v>
      </c>
      <c r="AZ84" s="38">
        <f>ROUND('Models Data'!BA495,-1)</f>
        <v>730</v>
      </c>
      <c r="BA84" s="38">
        <f>ROUND('Models Data'!BB495,-1)</f>
        <v>760</v>
      </c>
      <c r="BB84" s="38">
        <f>ROUND('Models Data'!BC495,-1)</f>
        <v>800</v>
      </c>
      <c r="BC84" s="38">
        <f>ROUND('Models Data'!BD495,-1)</f>
        <v>830</v>
      </c>
      <c r="BD84" s="38">
        <f>ROUND('Models Data'!BE495,-1)</f>
        <v>870</v>
      </c>
      <c r="BE84" s="38">
        <f>ROUND('Models Data'!BF495,-1)</f>
        <v>910</v>
      </c>
      <c r="BF84" s="38">
        <f>ROUND('Models Data'!BG495,-1)</f>
        <v>940</v>
      </c>
      <c r="BG84" s="38">
        <f>ROUND('Models Data'!BH495,-1)</f>
        <v>980</v>
      </c>
      <c r="BH84" s="38">
        <f>ROUND('Models Data'!BI495,-1)</f>
        <v>1010</v>
      </c>
      <c r="BI84" s="38">
        <f>ROUND('Models Data'!BJ495,-1)</f>
        <v>1050</v>
      </c>
      <c r="BJ84" s="38">
        <f>ROUND('Models Data'!BK495,-1)</f>
        <v>1080</v>
      </c>
      <c r="BK84" s="38">
        <f>ROUND('Models Data'!BL495,-1)</f>
        <v>1120</v>
      </c>
      <c r="BL84" s="38">
        <f>ROUND('Models Data'!BM495,-1)</f>
        <v>1150</v>
      </c>
      <c r="BM84" s="38">
        <f>ROUND('Models Data'!BN495,-1)</f>
        <v>1180</v>
      </c>
      <c r="BN84" s="38">
        <f>ROUND('Models Data'!BO495,-1)</f>
        <v>1210</v>
      </c>
      <c r="BO84" s="38">
        <f>ROUND('Models Data'!BP495,-1)</f>
        <v>1250</v>
      </c>
      <c r="BP84" s="375">
        <f>ROUND('Models Data'!BQ495,-1)</f>
        <v>1290</v>
      </c>
    </row>
    <row r="85" spans="1:116" s="65" customFormat="1" ht="16.25" customHeight="1" thickBot="1" x14ac:dyDescent="0.4">
      <c r="A85" s="64" t="s">
        <v>60</v>
      </c>
      <c r="B85" s="193" t="str">
        <f t="array" ref="B85:U85">'Models Data'!C516:V516</f>
        <v>n/a</v>
      </c>
      <c r="C85" s="145" t="str">
        <v>n/a</v>
      </c>
      <c r="D85" s="145" t="str">
        <v>n/a</v>
      </c>
      <c r="E85" s="146" t="str">
        <v>n/a</v>
      </c>
      <c r="F85" s="145">
        <v>667.14633364273061</v>
      </c>
      <c r="G85" s="194">
        <v>719</v>
      </c>
      <c r="H85" s="147">
        <v>698</v>
      </c>
      <c r="I85" s="147">
        <v>695</v>
      </c>
      <c r="J85" s="145">
        <v>693</v>
      </c>
      <c r="K85" s="148">
        <v>692</v>
      </c>
      <c r="L85" s="282">
        <v>673</v>
      </c>
      <c r="M85" s="38">
        <v>662</v>
      </c>
      <c r="N85" s="38">
        <v>649</v>
      </c>
      <c r="O85" s="38">
        <v>633</v>
      </c>
      <c r="P85" s="205">
        <v>614</v>
      </c>
      <c r="Q85" s="205">
        <v>612</v>
      </c>
      <c r="R85" s="38">
        <v>609</v>
      </c>
      <c r="S85" s="205">
        <v>599</v>
      </c>
      <c r="T85" s="213">
        <v>598</v>
      </c>
      <c r="U85" s="213">
        <v>588</v>
      </c>
      <c r="V85" s="290">
        <f>ROUND('Models Data'!W516,0)</f>
        <v>602</v>
      </c>
      <c r="W85" s="240">
        <f>ROUND('Models Data'!X516,0)</f>
        <v>622</v>
      </c>
      <c r="X85" s="388">
        <f>ROUND('Models Data'!Y516,0)</f>
        <v>632</v>
      </c>
      <c r="Y85" s="389">
        <f>ROUND('Models Data'!Z516,0)</f>
        <v>631</v>
      </c>
      <c r="Z85" s="388">
        <f>ROUND('Models Data'!AA516,0)</f>
        <v>648</v>
      </c>
      <c r="AA85" s="390">
        <f>ROUND('Models Data'!AB516,0)</f>
        <v>655</v>
      </c>
      <c r="AB85" s="388">
        <f>ROUND('Models Data'!AC516,0)</f>
        <v>661</v>
      </c>
      <c r="AC85" s="389">
        <f>ROUND('Models Data'!AD516,0)</f>
        <v>725</v>
      </c>
      <c r="AD85" s="388">
        <f>ROUND('Models Data'!AE516,0)</f>
        <v>777</v>
      </c>
      <c r="AE85" s="388">
        <f>ROUND('Models Data'!AF516,0)</f>
        <v>799</v>
      </c>
      <c r="AF85" s="388">
        <f>ROUND('Models Data'!AG516,0)</f>
        <v>826</v>
      </c>
      <c r="AG85" s="388">
        <f>ROUND('Models Data'!AH516,0)</f>
        <v>875</v>
      </c>
      <c r="AH85" s="389">
        <f>ROUND('Models Data'!AI516,0)</f>
        <v>925</v>
      </c>
      <c r="AI85" s="389">
        <f>ROUND('Models Data'!AJ516,0)</f>
        <v>946</v>
      </c>
      <c r="AJ85" s="389">
        <f>ROUND('Models Data'!AK516,0)</f>
        <v>1023</v>
      </c>
      <c r="AK85" s="389">
        <f>ROUND('Models Data'!AL516,0)</f>
        <v>1150</v>
      </c>
      <c r="AL85" s="389">
        <f>ROUND('Models Data'!AM516,0)</f>
        <v>1346</v>
      </c>
      <c r="AM85" s="389">
        <f>ROUND('Models Data'!AN516,0)</f>
        <v>1653</v>
      </c>
      <c r="AN85" s="389">
        <f>ROUND('Models Data'!AO516,0)</f>
        <v>2390</v>
      </c>
      <c r="AO85" s="389">
        <f>ROUND('Models Data'!AP516,0)</f>
        <v>3261</v>
      </c>
      <c r="AP85" s="389">
        <f>ROUND('Models Data'!AQ516,0)</f>
        <v>4239</v>
      </c>
      <c r="AQ85" s="389">
        <f>ROUND('Models Data'!AR516,0)</f>
        <v>4616</v>
      </c>
      <c r="AR85" s="389">
        <f>ROUND('Models Data'!AS516,0)</f>
        <v>4957</v>
      </c>
      <c r="AS85" s="389">
        <f>ROUND('Models Data'!AT516,0)</f>
        <v>5163</v>
      </c>
      <c r="AT85" s="389">
        <f>ROUND('Models Data'!AU516,0)</f>
        <v>5271</v>
      </c>
      <c r="AU85" s="389">
        <f>ROUND('Models Data'!AV516,0)</f>
        <v>5398</v>
      </c>
      <c r="AV85" s="389">
        <f>ROUND('Models Data'!AW516,0)</f>
        <v>5488</v>
      </c>
      <c r="AW85" s="335">
        <f>ROUND('Models Data'!AX516,0)</f>
        <v>5424</v>
      </c>
      <c r="AX85" s="282">
        <f>ROUND('Models Data'!AY516,-1)</f>
        <v>5500</v>
      </c>
      <c r="AY85" s="38">
        <f>ROUND('Models Data'!AZ516,-1)</f>
        <v>5560</v>
      </c>
      <c r="AZ85" s="38">
        <f>ROUND('Models Data'!BA516,-1)</f>
        <v>5630</v>
      </c>
      <c r="BA85" s="38">
        <f>ROUND('Models Data'!BB516,-1)</f>
        <v>5680</v>
      </c>
      <c r="BB85" s="38">
        <f>ROUND('Models Data'!BC516,-1)</f>
        <v>5740</v>
      </c>
      <c r="BC85" s="38">
        <f>ROUND('Models Data'!BD516,-1)</f>
        <v>5780</v>
      </c>
      <c r="BD85" s="38">
        <f>ROUND('Models Data'!BE516,-1)</f>
        <v>5830</v>
      </c>
      <c r="BE85" s="38">
        <f>ROUND('Models Data'!BF516,-1)</f>
        <v>5870</v>
      </c>
      <c r="BF85" s="38">
        <f>ROUND('Models Data'!BG516,-1)</f>
        <v>5920</v>
      </c>
      <c r="BG85" s="38">
        <f>ROUND('Models Data'!BH516,-1)</f>
        <v>5960</v>
      </c>
      <c r="BH85" s="38">
        <f>ROUND('Models Data'!BI516,-1)</f>
        <v>6000</v>
      </c>
      <c r="BI85" s="38">
        <f>ROUND('Models Data'!BJ516,-1)</f>
        <v>6030</v>
      </c>
      <c r="BJ85" s="38">
        <f>ROUND('Models Data'!BK516,-1)</f>
        <v>6060</v>
      </c>
      <c r="BK85" s="38">
        <f>ROUND('Models Data'!BL516,-1)</f>
        <v>6100</v>
      </c>
      <c r="BL85" s="38">
        <f>ROUND('Models Data'!BM516,-1)</f>
        <v>6130</v>
      </c>
      <c r="BM85" s="38">
        <f>ROUND('Models Data'!BN516,-1)</f>
        <v>6160</v>
      </c>
      <c r="BN85" s="38">
        <f>ROUND('Models Data'!BO516,-1)</f>
        <v>6190</v>
      </c>
      <c r="BO85" s="38">
        <f>ROUND('Models Data'!BP516,-1)</f>
        <v>6220</v>
      </c>
      <c r="BP85" s="375">
        <f>ROUND('Models Data'!BQ516,-1)</f>
        <v>6240</v>
      </c>
    </row>
    <row r="86" spans="1:116" s="18" customFormat="1" ht="16.25" customHeight="1" thickBot="1" x14ac:dyDescent="0.4">
      <c r="A86" s="66" t="s">
        <v>74</v>
      </c>
      <c r="B86" s="151" t="str">
        <f t="array" ref="B86:U86">'Models Data'!C537:V537</f>
        <v>n/a</v>
      </c>
      <c r="C86" s="151" t="str">
        <v>n/a</v>
      </c>
      <c r="D86" s="175" t="str">
        <v>n/a</v>
      </c>
      <c r="E86" s="154" t="str">
        <v>n/a</v>
      </c>
      <c r="F86" s="177">
        <v>1195.1876091467707</v>
      </c>
      <c r="G86" s="195">
        <v>1296</v>
      </c>
      <c r="H86" s="176">
        <v>1277</v>
      </c>
      <c r="I86" s="176">
        <v>1284</v>
      </c>
      <c r="J86" s="177">
        <v>1284</v>
      </c>
      <c r="K86" s="152">
        <v>1292</v>
      </c>
      <c r="L86" s="258">
        <v>1272</v>
      </c>
      <c r="M86" s="208">
        <v>1282</v>
      </c>
      <c r="N86" s="208">
        <v>1270</v>
      </c>
      <c r="O86" s="208">
        <v>1236</v>
      </c>
      <c r="P86" s="220">
        <v>1228</v>
      </c>
      <c r="Q86" s="220">
        <v>1228</v>
      </c>
      <c r="R86" s="208">
        <v>1207</v>
      </c>
      <c r="S86" s="220">
        <v>1186</v>
      </c>
      <c r="T86" s="231">
        <v>1165</v>
      </c>
      <c r="U86" s="214">
        <v>1151</v>
      </c>
      <c r="V86" s="391">
        <f>ROUND('Models Data'!W537,0)</f>
        <v>1150</v>
      </c>
      <c r="W86" s="392">
        <f>ROUND('Models Data'!X537,0)</f>
        <v>1157</v>
      </c>
      <c r="X86" s="393">
        <f>ROUND('Models Data'!Y537,0)</f>
        <v>1164</v>
      </c>
      <c r="Y86" s="392">
        <f>ROUND('Models Data'!Z537,0)</f>
        <v>1163</v>
      </c>
      <c r="Z86" s="393">
        <f>ROUND('Models Data'!AA537,0)</f>
        <v>1173</v>
      </c>
      <c r="AA86" s="394">
        <f>ROUND('Models Data'!AB537,0)</f>
        <v>1168</v>
      </c>
      <c r="AB86" s="393">
        <f>ROUND('Models Data'!AC537,0)</f>
        <v>1159</v>
      </c>
      <c r="AC86" s="392">
        <f>ROUND('Models Data'!AD537,0)</f>
        <v>1208</v>
      </c>
      <c r="AD86" s="393">
        <f>ROUND('Models Data'!AE537,0)</f>
        <v>1267</v>
      </c>
      <c r="AE86" s="393">
        <f>ROUND('Models Data'!AF537,0)</f>
        <v>1279</v>
      </c>
      <c r="AF86" s="393">
        <f>ROUND('Models Data'!AG537,0)</f>
        <v>1291</v>
      </c>
      <c r="AG86" s="393">
        <f>ROUND('Models Data'!AH537,0)</f>
        <v>1351</v>
      </c>
      <c r="AH86" s="392">
        <f>ROUND('Models Data'!AI537,0)</f>
        <v>1401</v>
      </c>
      <c r="AI86" s="392">
        <f>ROUND('Models Data'!AJ537,0)</f>
        <v>1423</v>
      </c>
      <c r="AJ86" s="392">
        <f>ROUND('Models Data'!AK537,0)</f>
        <v>1497</v>
      </c>
      <c r="AK86" s="392">
        <f>ROUND('Models Data'!AL537,0)</f>
        <v>1635</v>
      </c>
      <c r="AL86" s="392">
        <f>ROUND('Models Data'!AM537,0)</f>
        <v>1837</v>
      </c>
      <c r="AM86" s="392">
        <f>ROUND('Models Data'!AN537,0)</f>
        <v>2149</v>
      </c>
      <c r="AN86" s="392">
        <f>ROUND('Models Data'!AO537,0)</f>
        <v>2892</v>
      </c>
      <c r="AO86" s="392">
        <f>ROUND('Models Data'!AP537,0)</f>
        <v>3776</v>
      </c>
      <c r="AP86" s="392">
        <f>ROUND('Models Data'!AQ537,0)</f>
        <v>4750</v>
      </c>
      <c r="AQ86" s="392">
        <f>ROUND('Models Data'!AR537,0)</f>
        <v>5149</v>
      </c>
      <c r="AR86" s="421">
        <f>ROUND('Models Data'!AS537,0)</f>
        <v>5481</v>
      </c>
      <c r="AS86" s="421">
        <f>ROUND('Models Data'!AT537,0)</f>
        <v>5706</v>
      </c>
      <c r="AT86" s="421">
        <f>ROUND('Models Data'!AU537,0)</f>
        <v>5827</v>
      </c>
      <c r="AU86" s="392">
        <f>ROUND('Models Data'!AV537,0)</f>
        <v>5964</v>
      </c>
      <c r="AV86" s="392">
        <f>ROUND('Models Data'!AW537,0)</f>
        <v>6079</v>
      </c>
      <c r="AW86" s="349">
        <f>ROUND('Models Data'!AX537,0)</f>
        <v>6047</v>
      </c>
      <c r="AX86" s="440">
        <f>ROUND('Models Data'!AY537,-1)</f>
        <v>6150</v>
      </c>
      <c r="AY86" s="112">
        <f>ROUND('Models Data'!AZ537,-1)</f>
        <v>6250</v>
      </c>
      <c r="AZ86" s="112">
        <f>ROUND('Models Data'!BA537,-1)</f>
        <v>6350</v>
      </c>
      <c r="BA86" s="112">
        <f>ROUND('Models Data'!BB537,-1)</f>
        <v>6450</v>
      </c>
      <c r="BB86" s="112">
        <f>ROUND('Models Data'!BC537,-1)</f>
        <v>6530</v>
      </c>
      <c r="BC86" s="112">
        <f>ROUND('Models Data'!BD537,-1)</f>
        <v>6620</v>
      </c>
      <c r="BD86" s="112">
        <f>ROUND('Models Data'!BE537,-1)</f>
        <v>6700</v>
      </c>
      <c r="BE86" s="112">
        <f>ROUND('Models Data'!BF537,-1)</f>
        <v>6780</v>
      </c>
      <c r="BF86" s="112">
        <f>ROUND('Models Data'!BG537,-1)</f>
        <v>6860</v>
      </c>
      <c r="BG86" s="112">
        <f>ROUND('Models Data'!BH537,-1)</f>
        <v>6940</v>
      </c>
      <c r="BH86" s="112">
        <f>ROUND('Models Data'!BI537,-1)</f>
        <v>7010</v>
      </c>
      <c r="BI86" s="112">
        <f>ROUND('Models Data'!BJ537,-1)</f>
        <v>7080</v>
      </c>
      <c r="BJ86" s="112">
        <f>ROUND('Models Data'!BK537,-1)</f>
        <v>7150</v>
      </c>
      <c r="BK86" s="112">
        <f>ROUND('Models Data'!BL537,-1)</f>
        <v>7220</v>
      </c>
      <c r="BL86" s="112">
        <f>ROUND('Models Data'!BM537,-1)</f>
        <v>7280</v>
      </c>
      <c r="BM86" s="112">
        <f>ROUND('Models Data'!BN537,-1)</f>
        <v>7340</v>
      </c>
      <c r="BN86" s="112">
        <f>ROUND('Models Data'!BO537,-1)</f>
        <v>7400</v>
      </c>
      <c r="BO86" s="112">
        <f>ROUND('Models Data'!BP537,-1)</f>
        <v>7470</v>
      </c>
      <c r="BP86" s="441">
        <f>ROUND('Models Data'!BQ537,-1)</f>
        <v>7530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7"/>
      <c r="AU87" s="397"/>
      <c r="AV87" s="397"/>
      <c r="AW87" s="352"/>
      <c r="AX87" s="442"/>
      <c r="AY87" s="124"/>
      <c r="AZ87" s="124"/>
      <c r="BA87" s="124"/>
      <c r="BB87" s="124"/>
      <c r="BC87" s="124"/>
      <c r="BD87" s="124"/>
      <c r="BE87" s="124"/>
      <c r="BF87" s="124"/>
      <c r="BG87" s="124"/>
      <c r="BH87" s="124"/>
      <c r="BI87" s="124"/>
      <c r="BJ87" s="124"/>
      <c r="BK87" s="124"/>
      <c r="BL87" s="124"/>
      <c r="BM87" s="124"/>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Data'!C558:V558</f>
        <v>0</v>
      </c>
      <c r="C88" s="200">
        <v>0</v>
      </c>
      <c r="D88" s="200">
        <v>0</v>
      </c>
      <c r="E88" s="201">
        <v>0</v>
      </c>
      <c r="F88" s="200">
        <v>47.002163406214038</v>
      </c>
      <c r="G88" s="202">
        <v>49</v>
      </c>
      <c r="H88" s="203">
        <v>48</v>
      </c>
      <c r="I88" s="203">
        <v>47</v>
      </c>
      <c r="J88" s="204">
        <v>46</v>
      </c>
      <c r="K88" s="278">
        <v>44</v>
      </c>
      <c r="L88" s="283">
        <v>40</v>
      </c>
      <c r="M88" s="223">
        <v>36</v>
      </c>
      <c r="N88" s="223">
        <v>33</v>
      </c>
      <c r="O88" s="223">
        <v>30</v>
      </c>
      <c r="P88" s="224">
        <v>26</v>
      </c>
      <c r="Q88" s="224">
        <v>23</v>
      </c>
      <c r="R88" s="223">
        <v>24</v>
      </c>
      <c r="S88" s="224">
        <v>24</v>
      </c>
      <c r="T88" s="224">
        <v>21</v>
      </c>
      <c r="U88" s="224">
        <v>22</v>
      </c>
      <c r="V88" s="395">
        <f>ROUND('Models Data'!W558,0)</f>
        <v>20</v>
      </c>
      <c r="W88" s="241">
        <f>ROUND('Models Data'!X558,0)</f>
        <v>18</v>
      </c>
      <c r="X88" s="396">
        <f>ROUND('Models Data'!Y558,0)</f>
        <v>18</v>
      </c>
      <c r="Y88" s="397">
        <f>ROUND('Models Data'!Z558,0)</f>
        <v>17</v>
      </c>
      <c r="Z88" s="396">
        <f>ROUND('Models Data'!AA558,0)</f>
        <v>18</v>
      </c>
      <c r="AA88" s="398">
        <f>ROUND('Models Data'!AB558,0)</f>
        <v>15</v>
      </c>
      <c r="AB88" s="396">
        <f>ROUND('Models Data'!AC558,0)</f>
        <v>14</v>
      </c>
      <c r="AC88" s="397">
        <f>ROUND('Models Data'!AD558,0)</f>
        <v>10</v>
      </c>
      <c r="AD88" s="396">
        <f>ROUND('Models Data'!AE558,0)</f>
        <v>10</v>
      </c>
      <c r="AE88" s="396">
        <f>ROUND('Models Data'!AF558,0)</f>
        <v>8</v>
      </c>
      <c r="AF88" s="396">
        <f>ROUND('Models Data'!AG558,0)</f>
        <v>7</v>
      </c>
      <c r="AG88" s="396">
        <f>ROUND('Models Data'!AH558,0)</f>
        <v>7</v>
      </c>
      <c r="AH88" s="397">
        <f>ROUND('Models Data'!AI558,0)</f>
        <v>7</v>
      </c>
      <c r="AI88" s="397">
        <f>ROUND('Models Data'!AJ558,0)</f>
        <v>6</v>
      </c>
      <c r="AJ88" s="397">
        <f>ROUND('Models Data'!AK558,0)</f>
        <v>4</v>
      </c>
      <c r="AK88" s="397">
        <f>ROUND('Models Data'!AL558,0)</f>
        <v>4</v>
      </c>
      <c r="AL88" s="397">
        <f>ROUND('Models Data'!AM558,0)</f>
        <v>4</v>
      </c>
      <c r="AM88" s="397">
        <f>ROUND('Models Data'!AN558,0)</f>
        <v>3</v>
      </c>
      <c r="AN88" s="397">
        <f>ROUND('Models Data'!AO558,0)</f>
        <v>2</v>
      </c>
      <c r="AO88" s="397">
        <f>ROUND('Models Data'!AP558,0)</f>
        <v>2</v>
      </c>
      <c r="AP88" s="397">
        <f>ROUND('Models Data'!AQ558,0)</f>
        <v>1</v>
      </c>
      <c r="AQ88" s="397">
        <f>ROUND('Models Data'!AR558,0)</f>
        <v>1</v>
      </c>
      <c r="AR88" s="397">
        <f>ROUND('Models Data'!AS558,0)</f>
        <v>1</v>
      </c>
      <c r="AS88" s="397">
        <f>ROUND('Models Data'!AT558,0)</f>
        <v>1</v>
      </c>
      <c r="AT88" s="397">
        <f>ROUND('Models Data'!AU558,0)</f>
        <v>1</v>
      </c>
      <c r="AU88" s="397">
        <f>ROUND('Models Data'!AV558,0)</f>
        <v>1</v>
      </c>
      <c r="AV88" s="397">
        <f>ROUND('Models Data'!AW558,0)</f>
        <v>0</v>
      </c>
      <c r="AW88" s="352">
        <f>ROUND('Models Data'!AX558,0)</f>
        <v>0</v>
      </c>
      <c r="AX88" s="442">
        <f>ROUND('Models Data'!AY558,-1)</f>
        <v>0</v>
      </c>
      <c r="AY88" s="124">
        <f>ROUND('Models Data'!AZ558,-1)</f>
        <v>0</v>
      </c>
      <c r="AZ88" s="124">
        <f>ROUND('Models Data'!BA558,-1)</f>
        <v>0</v>
      </c>
      <c r="BA88" s="124">
        <f>ROUND('Models Data'!BB558,-1)</f>
        <v>0</v>
      </c>
      <c r="BB88" s="124">
        <f>ROUND('Models Data'!BC558,-1)</f>
        <v>0</v>
      </c>
      <c r="BC88" s="124">
        <f>ROUND('Models Data'!BD558,-1)</f>
        <v>0</v>
      </c>
      <c r="BD88" s="124">
        <f>ROUND('Models Data'!BE558,-1)</f>
        <v>0</v>
      </c>
      <c r="BE88" s="124">
        <f>ROUND('Models Data'!BF558,-1)</f>
        <v>0</v>
      </c>
      <c r="BF88" s="124">
        <f>ROUND('Models Data'!BG558,-1)</f>
        <v>0</v>
      </c>
      <c r="BG88" s="124">
        <f>ROUND('Models Data'!BH558,-1)</f>
        <v>0</v>
      </c>
      <c r="BH88" s="124">
        <f>ROUND('Models Data'!BI558,-1)</f>
        <v>0</v>
      </c>
      <c r="BI88" s="124">
        <f>ROUND('Models Data'!BJ558,-1)</f>
        <v>0</v>
      </c>
      <c r="BJ88" s="124">
        <f>ROUND('Models Data'!BK558,-1)</f>
        <v>0</v>
      </c>
      <c r="BK88" s="124">
        <f>ROUND('Models Data'!BL558,-1)</f>
        <v>0</v>
      </c>
      <c r="BL88" s="124">
        <f>ROUND('Models Data'!BM558,-1)</f>
        <v>0</v>
      </c>
      <c r="BM88" s="124">
        <f>ROUND('Models Data'!BN558,-1)</f>
        <v>0</v>
      </c>
      <c r="BN88" s="124">
        <f>ROUND('Models Data'!BO558,-1)</f>
        <v>0</v>
      </c>
      <c r="BO88" s="124">
        <f>ROUND('Models Data'!BP558,-1)</f>
        <v>0</v>
      </c>
      <c r="BP88" s="443">
        <f>ROUND('Models Data'!BQ558,-1)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0"/>
      <c r="AU89" s="400"/>
      <c r="AV89" s="400"/>
      <c r="AW89" s="350"/>
      <c r="AX89" s="254"/>
      <c r="AY89" s="68"/>
      <c r="AZ89" s="68"/>
      <c r="BA89" s="68"/>
      <c r="BB89" s="68"/>
      <c r="BC89" s="68"/>
      <c r="BD89" s="68"/>
      <c r="BE89" s="68"/>
      <c r="BF89" s="68"/>
      <c r="BG89" s="68"/>
      <c r="BH89" s="68"/>
      <c r="BI89" s="68"/>
      <c r="BJ89" s="68"/>
      <c r="BK89" s="68"/>
      <c r="BL89" s="68"/>
      <c r="BM89" s="68"/>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0"/>
      <c r="AU90" s="400"/>
      <c r="AV90" s="228"/>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6" s="72" customFormat="1" ht="16.25" customHeight="1" x14ac:dyDescent="0.35">
      <c r="A91" s="71" t="s">
        <v>72</v>
      </c>
      <c r="B91" s="193" t="str">
        <f t="array" ref="B91:U91">'Models Data'!C579:V579</f>
        <v>n/a</v>
      </c>
      <c r="C91" s="145" t="str">
        <v>n/a</v>
      </c>
      <c r="D91" s="145" t="str">
        <v>n/a</v>
      </c>
      <c r="E91" s="146" t="str">
        <v>n/a</v>
      </c>
      <c r="F91" s="145">
        <v>79.00283025627553</v>
      </c>
      <c r="G91" s="194">
        <v>86</v>
      </c>
      <c r="H91" s="147">
        <v>85</v>
      </c>
      <c r="I91" s="147">
        <v>92</v>
      </c>
      <c r="J91" s="149">
        <v>93</v>
      </c>
      <c r="K91" s="148">
        <v>88</v>
      </c>
      <c r="L91" s="253">
        <v>88</v>
      </c>
      <c r="M91" s="212">
        <v>91</v>
      </c>
      <c r="N91" s="212">
        <v>91</v>
      </c>
      <c r="O91" s="212">
        <v>82</v>
      </c>
      <c r="P91" s="213">
        <v>84</v>
      </c>
      <c r="Q91" s="213">
        <v>92</v>
      </c>
      <c r="R91" s="212">
        <v>90</v>
      </c>
      <c r="S91" s="213">
        <v>91</v>
      </c>
      <c r="T91" s="213">
        <v>88</v>
      </c>
      <c r="U91" s="213">
        <v>91</v>
      </c>
      <c r="V91" s="290">
        <f>ROUND('Models Data'!W579,0)</f>
        <v>89</v>
      </c>
      <c r="W91" s="240">
        <f>ROUND('Models Data'!X579,0)</f>
        <v>87</v>
      </c>
      <c r="X91" s="388">
        <f>ROUND('Models Data'!Y579,0)</f>
        <v>81</v>
      </c>
      <c r="Y91" s="389">
        <f>ROUND('Models Data'!Z579,0)</f>
        <v>78</v>
      </c>
      <c r="Z91" s="388">
        <f>ROUND('Models Data'!AA579,0)</f>
        <v>75</v>
      </c>
      <c r="AA91" s="390">
        <f>ROUND('Models Data'!AB579,0)</f>
        <v>75</v>
      </c>
      <c r="AB91" s="388">
        <f>ROUND('Models Data'!AC579,0)</f>
        <v>73</v>
      </c>
      <c r="AC91" s="389">
        <f>ROUND('Models Data'!AD579,0)</f>
        <v>74</v>
      </c>
      <c r="AD91" s="388">
        <f>ROUND('Models Data'!AE579,0)</f>
        <v>76</v>
      </c>
      <c r="AE91" s="388">
        <f>ROUND('Models Data'!AF579,0)</f>
        <v>75</v>
      </c>
      <c r="AF91" s="388">
        <f>ROUND('Models Data'!AG579,0)</f>
        <v>75</v>
      </c>
      <c r="AG91" s="388">
        <f>ROUND('Models Data'!AH579,0)</f>
        <v>73</v>
      </c>
      <c r="AH91" s="389">
        <f>ROUND('Models Data'!AI579,0)</f>
        <v>75</v>
      </c>
      <c r="AI91" s="389">
        <f>ROUND('Models Data'!AJ579,0)</f>
        <v>73</v>
      </c>
      <c r="AJ91" s="389">
        <f>ROUND('Models Data'!AK579,0)</f>
        <v>76</v>
      </c>
      <c r="AK91" s="389">
        <f>ROUND('Models Data'!AL579,0)</f>
        <v>75</v>
      </c>
      <c r="AL91" s="389">
        <f>ROUND('Models Data'!AM579,0)</f>
        <v>68</v>
      </c>
      <c r="AM91" s="389">
        <f>ROUND('Models Data'!AN579,0)</f>
        <v>71</v>
      </c>
      <c r="AN91" s="389">
        <f>ROUND('Models Data'!AO579,0)</f>
        <v>70</v>
      </c>
      <c r="AO91" s="389">
        <f>ROUND('Models Data'!AP579,0)</f>
        <v>68</v>
      </c>
      <c r="AP91" s="389">
        <f>ROUND('Models Data'!AQ579,0)</f>
        <v>67</v>
      </c>
      <c r="AQ91" s="389">
        <f>ROUND('Models Data'!AR579,0)</f>
        <v>66</v>
      </c>
      <c r="AR91" s="389">
        <f>ROUND('Models Data'!AS579,0)</f>
        <v>61</v>
      </c>
      <c r="AS91" s="389">
        <f>ROUND('Models Data'!AT579,0)</f>
        <v>58</v>
      </c>
      <c r="AT91" s="389">
        <f>ROUND('Models Data'!AU579,0)</f>
        <v>59</v>
      </c>
      <c r="AU91" s="389">
        <f>ROUND('Models Data'!AV579,0)</f>
        <v>58</v>
      </c>
      <c r="AV91" s="389">
        <f>ROUND('Models Data'!AW579,0)</f>
        <v>55</v>
      </c>
      <c r="AW91" s="334">
        <f>ROUND('Models Data'!AX579,0)</f>
        <v>58</v>
      </c>
      <c r="AX91" s="282">
        <f>ROUND('Models Data'!AY579,-1)</f>
        <v>60</v>
      </c>
      <c r="AY91" s="38">
        <f>ROUND('Models Data'!AZ579,-1)</f>
        <v>60</v>
      </c>
      <c r="AZ91" s="38">
        <f>ROUND('Models Data'!BA579,-1)</f>
        <v>60</v>
      </c>
      <c r="BA91" s="38">
        <f>ROUND('Models Data'!BB579,-1)</f>
        <v>60</v>
      </c>
      <c r="BB91" s="38">
        <f>ROUND('Models Data'!BC579,-1)</f>
        <v>60</v>
      </c>
      <c r="BC91" s="38">
        <f>ROUND('Models Data'!BD579,-1)</f>
        <v>60</v>
      </c>
      <c r="BD91" s="38">
        <f>ROUND('Models Data'!BE579,-1)</f>
        <v>60</v>
      </c>
      <c r="BE91" s="38">
        <f>ROUND('Models Data'!BF579,-1)</f>
        <v>60</v>
      </c>
      <c r="BF91" s="38">
        <f>ROUND('Models Data'!BG579,-1)</f>
        <v>60</v>
      </c>
      <c r="BG91" s="38">
        <f>ROUND('Models Data'!BH579,-1)</f>
        <v>60</v>
      </c>
      <c r="BH91" s="38">
        <f>ROUND('Models Data'!BI579,-1)</f>
        <v>60</v>
      </c>
      <c r="BI91" s="38">
        <f>ROUND('Models Data'!BJ579,-1)</f>
        <v>60</v>
      </c>
      <c r="BJ91" s="38">
        <f>ROUND('Models Data'!BK579,-1)</f>
        <v>60</v>
      </c>
      <c r="BK91" s="38">
        <f>ROUND('Models Data'!BL579,-1)</f>
        <v>60</v>
      </c>
      <c r="BL91" s="38">
        <f>ROUND('Models Data'!BM579,-1)</f>
        <v>60</v>
      </c>
      <c r="BM91" s="38">
        <f>ROUND('Models Data'!BN579,-1)</f>
        <v>60</v>
      </c>
      <c r="BN91" s="38">
        <f>ROUND('Models Data'!BO579,-1)</f>
        <v>60</v>
      </c>
      <c r="BO91" s="38">
        <f>ROUND('Models Data'!BP579,-1)</f>
        <v>60</v>
      </c>
      <c r="BP91" s="375">
        <f>ROUND('Models Data'!BQ579,-1)</f>
        <v>60</v>
      </c>
    </row>
    <row r="92" spans="1:116" s="41" customFormat="1" ht="16.25" customHeight="1" x14ac:dyDescent="0.35">
      <c r="A92" s="70" t="s">
        <v>73</v>
      </c>
      <c r="B92" s="193" t="str">
        <f t="array" ref="B92:U92">'Models Data'!C600:V600</f>
        <v>n/a</v>
      </c>
      <c r="C92" s="145" t="str">
        <v>n/a</v>
      </c>
      <c r="D92" s="145" t="str">
        <v>n/a</v>
      </c>
      <c r="E92" s="146" t="str">
        <v>n/a</v>
      </c>
      <c r="F92" s="145">
        <v>7</v>
      </c>
      <c r="G92" s="194">
        <v>9</v>
      </c>
      <c r="H92" s="147">
        <v>10</v>
      </c>
      <c r="I92" s="147">
        <v>7</v>
      </c>
      <c r="J92" s="149">
        <v>8</v>
      </c>
      <c r="K92" s="148">
        <v>8</v>
      </c>
      <c r="L92" s="253">
        <v>7</v>
      </c>
      <c r="M92" s="212">
        <v>6</v>
      </c>
      <c r="N92" s="212">
        <v>6</v>
      </c>
      <c r="O92" s="212">
        <v>6</v>
      </c>
      <c r="P92" s="213">
        <v>5</v>
      </c>
      <c r="Q92" s="213">
        <v>5</v>
      </c>
      <c r="R92" s="212">
        <v>5</v>
      </c>
      <c r="S92" s="213">
        <v>5</v>
      </c>
      <c r="T92" s="213">
        <v>5</v>
      </c>
      <c r="U92" s="213">
        <v>5</v>
      </c>
      <c r="V92" s="290">
        <f>ROUND('Models Data'!W600,0)</f>
        <v>5</v>
      </c>
      <c r="W92" s="240">
        <f>ROUND('Models Data'!X600,0)</f>
        <v>5</v>
      </c>
      <c r="X92" s="388">
        <f>ROUND('Models Data'!Y600,0)</f>
        <v>8</v>
      </c>
      <c r="Y92" s="389">
        <f>ROUND('Models Data'!Z600,0)</f>
        <v>8</v>
      </c>
      <c r="Z92" s="388">
        <f>ROUND('Models Data'!AA600,0)</f>
        <v>8</v>
      </c>
      <c r="AA92" s="390">
        <f>ROUND('Models Data'!AB600,0)</f>
        <v>8</v>
      </c>
      <c r="AB92" s="388">
        <f>ROUND('Models Data'!AC600,0)</f>
        <v>7</v>
      </c>
      <c r="AC92" s="389">
        <f>ROUND('Models Data'!AD600,0)</f>
        <v>7</v>
      </c>
      <c r="AD92" s="388">
        <f>ROUND('Models Data'!AE600,0)</f>
        <v>6</v>
      </c>
      <c r="AE92" s="388">
        <f>ROUND('Models Data'!AF600,0)</f>
        <v>6</v>
      </c>
      <c r="AF92" s="388">
        <f>ROUND('Models Data'!AG600,0)</f>
        <v>8</v>
      </c>
      <c r="AG92" s="388">
        <f>ROUND('Models Data'!AH600,0)</f>
        <v>9</v>
      </c>
      <c r="AH92" s="389">
        <f>ROUND('Models Data'!AI600,0)</f>
        <v>8</v>
      </c>
      <c r="AI92" s="389">
        <f>ROUND('Models Data'!AJ600,0)</f>
        <v>7</v>
      </c>
      <c r="AJ92" s="389">
        <f>ROUND('Models Data'!AK600,0)</f>
        <v>11</v>
      </c>
      <c r="AK92" s="389">
        <f>ROUND('Models Data'!AL600,0)</f>
        <v>11</v>
      </c>
      <c r="AL92" s="389">
        <f>ROUND('Models Data'!AM600,0)</f>
        <v>11</v>
      </c>
      <c r="AM92" s="389">
        <f>ROUND('Models Data'!AN600,0)</f>
        <v>12</v>
      </c>
      <c r="AN92" s="389">
        <f>ROUND('Models Data'!AO600,0)</f>
        <v>14</v>
      </c>
      <c r="AO92" s="389">
        <f>ROUND('Models Data'!AP600,0)</f>
        <v>13</v>
      </c>
      <c r="AP92" s="389">
        <f>ROUND('Models Data'!AQ600,0)</f>
        <v>13</v>
      </c>
      <c r="AQ92" s="389">
        <f>ROUND('Models Data'!AR600,0)</f>
        <v>14</v>
      </c>
      <c r="AR92" s="389">
        <f>ROUND('Models Data'!AS600,0)</f>
        <v>12</v>
      </c>
      <c r="AS92" s="389">
        <f>ROUND('Models Data'!AT600,0)</f>
        <v>13</v>
      </c>
      <c r="AT92" s="389">
        <f>ROUND('Models Data'!AU600,0)</f>
        <v>13</v>
      </c>
      <c r="AU92" s="389">
        <f>ROUND('Models Data'!AV600,0)</f>
        <v>15</v>
      </c>
      <c r="AV92" s="389">
        <f>ROUND('Models Data'!AW600,0)</f>
        <v>16</v>
      </c>
      <c r="AW92" s="334">
        <f>ROUND('Models Data'!AX600,0)</f>
        <v>15</v>
      </c>
      <c r="AX92" s="282">
        <f>ROUND('Models Data'!AY600,-1)</f>
        <v>10</v>
      </c>
      <c r="AY92" s="38">
        <f>ROUND('Models Data'!AZ600,-1)</f>
        <v>20</v>
      </c>
      <c r="AZ92" s="38">
        <f>ROUND('Models Data'!BA600,-1)</f>
        <v>20</v>
      </c>
      <c r="BA92" s="38">
        <f>ROUND('Models Data'!BB600,-1)</f>
        <v>20</v>
      </c>
      <c r="BB92" s="38">
        <f>ROUND('Models Data'!BC600,-1)</f>
        <v>20</v>
      </c>
      <c r="BC92" s="38">
        <f>ROUND('Models Data'!BD600,-1)</f>
        <v>20</v>
      </c>
      <c r="BD92" s="38">
        <f>ROUND('Models Data'!BE600,-1)</f>
        <v>20</v>
      </c>
      <c r="BE92" s="38">
        <f>ROUND('Models Data'!BF600,-1)</f>
        <v>20</v>
      </c>
      <c r="BF92" s="38">
        <f>ROUND('Models Data'!BG600,-1)</f>
        <v>20</v>
      </c>
      <c r="BG92" s="38">
        <f>ROUND('Models Data'!BH600,-1)</f>
        <v>20</v>
      </c>
      <c r="BH92" s="38">
        <f>ROUND('Models Data'!BI600,-1)</f>
        <v>30</v>
      </c>
      <c r="BI92" s="38">
        <f>ROUND('Models Data'!BJ600,-1)</f>
        <v>30</v>
      </c>
      <c r="BJ92" s="38">
        <f>ROUND('Models Data'!BK600,-1)</f>
        <v>30</v>
      </c>
      <c r="BK92" s="38">
        <f>ROUND('Models Data'!BL600,-1)</f>
        <v>30</v>
      </c>
      <c r="BL92" s="38">
        <f>ROUND('Models Data'!BM600,-1)</f>
        <v>30</v>
      </c>
      <c r="BM92" s="38">
        <f>ROUND('Models Data'!BN600,-1)</f>
        <v>30</v>
      </c>
      <c r="BN92" s="38">
        <f>ROUND('Models Data'!BO600,-1)</f>
        <v>30</v>
      </c>
      <c r="BO92" s="38">
        <f>ROUND('Models Data'!BP600,-1)</f>
        <v>30</v>
      </c>
      <c r="BP92" s="375">
        <f>ROUND('Models Data'!BQ600,-1)</f>
        <v>30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Data'!C621:V621</f>
        <v>n/a</v>
      </c>
      <c r="C93" s="145" t="str">
        <v>n/a</v>
      </c>
      <c r="D93" s="145" t="str">
        <v>n/a</v>
      </c>
      <c r="E93" s="146" t="str">
        <v>n/a</v>
      </c>
      <c r="F93" s="145">
        <v>18.002437043054428</v>
      </c>
      <c r="G93" s="194">
        <v>20</v>
      </c>
      <c r="H93" s="147">
        <v>19</v>
      </c>
      <c r="I93" s="147">
        <v>16</v>
      </c>
      <c r="J93" s="149">
        <v>15</v>
      </c>
      <c r="K93" s="148">
        <v>14</v>
      </c>
      <c r="L93" s="253">
        <v>26</v>
      </c>
      <c r="M93" s="212">
        <v>37</v>
      </c>
      <c r="N93" s="212">
        <v>36</v>
      </c>
      <c r="O93" s="212">
        <v>36</v>
      </c>
      <c r="P93" s="213">
        <v>34</v>
      </c>
      <c r="Q93" s="213">
        <v>32</v>
      </c>
      <c r="R93" s="212">
        <v>33</v>
      </c>
      <c r="S93" s="213">
        <v>34</v>
      </c>
      <c r="T93" s="213">
        <v>28</v>
      </c>
      <c r="U93" s="213">
        <v>28</v>
      </c>
      <c r="V93" s="290">
        <f>ROUND('Models Data'!W621,0)</f>
        <v>29</v>
      </c>
      <c r="W93" s="240">
        <f>ROUND('Models Data'!X621,0)</f>
        <v>26</v>
      </c>
      <c r="X93" s="388">
        <f>ROUND('Models Data'!Y621,0)</f>
        <v>26</v>
      </c>
      <c r="Y93" s="389">
        <f>ROUND('Models Data'!Z621,0)</f>
        <v>26</v>
      </c>
      <c r="Z93" s="388">
        <f>ROUND('Models Data'!AA621,0)</f>
        <v>23</v>
      </c>
      <c r="AA93" s="390">
        <f>ROUND('Models Data'!AB621,0)</f>
        <v>26</v>
      </c>
      <c r="AB93" s="388">
        <f>ROUND('Models Data'!AC621,0)</f>
        <v>26</v>
      </c>
      <c r="AC93" s="389">
        <f>ROUND('Models Data'!AD621,0)</f>
        <v>27</v>
      </c>
      <c r="AD93" s="388">
        <f>ROUND('Models Data'!AE621,0)</f>
        <v>25</v>
      </c>
      <c r="AE93" s="388">
        <f>ROUND('Models Data'!AF621,0)</f>
        <v>25</v>
      </c>
      <c r="AF93" s="388">
        <f>ROUND('Models Data'!AG621,0)</f>
        <v>23</v>
      </c>
      <c r="AG93" s="388">
        <f>ROUND('Models Data'!AH621,0)</f>
        <v>24</v>
      </c>
      <c r="AH93" s="389">
        <f>ROUND('Models Data'!AI621,0)</f>
        <v>22</v>
      </c>
      <c r="AI93" s="389">
        <f>ROUND('Models Data'!AJ621,0)</f>
        <v>33</v>
      </c>
      <c r="AJ93" s="389">
        <f>ROUND('Models Data'!AK621,0)</f>
        <v>33</v>
      </c>
      <c r="AK93" s="389">
        <f>ROUND('Models Data'!AL621,0)</f>
        <v>18</v>
      </c>
      <c r="AL93" s="389">
        <f>ROUND('Models Data'!AM621,0)</f>
        <v>16</v>
      </c>
      <c r="AM93" s="389">
        <f>ROUND('Models Data'!AN621,0)</f>
        <v>14</v>
      </c>
      <c r="AN93" s="389">
        <f>ROUND('Models Data'!AO621,0)</f>
        <v>13</v>
      </c>
      <c r="AO93" s="389">
        <f>ROUND('Models Data'!AP621,0)</f>
        <v>14</v>
      </c>
      <c r="AP93" s="389">
        <f>ROUND('Models Data'!AQ621,0)</f>
        <v>13</v>
      </c>
      <c r="AQ93" s="389">
        <f>ROUND('Models Data'!AR621,0)</f>
        <v>14</v>
      </c>
      <c r="AR93" s="389">
        <f>ROUND('Models Data'!AS621,0)</f>
        <v>12</v>
      </c>
      <c r="AS93" s="389">
        <f>ROUND('Models Data'!AT621,0)</f>
        <v>13</v>
      </c>
      <c r="AT93" s="389">
        <f>ROUND('Models Data'!AU621,0)</f>
        <v>13</v>
      </c>
      <c r="AU93" s="389">
        <f>ROUND('Models Data'!AV621,0)</f>
        <v>11</v>
      </c>
      <c r="AV93" s="389">
        <f>ROUND('Models Data'!AW621,0)</f>
        <v>13</v>
      </c>
      <c r="AW93" s="334">
        <f>ROUND('Models Data'!AX621,0)</f>
        <v>12</v>
      </c>
      <c r="AX93" s="282">
        <f>ROUND('Models Data'!AY621,-1)</f>
        <v>10</v>
      </c>
      <c r="AY93" s="38">
        <f>ROUND('Models Data'!AZ621,-1)</f>
        <v>10</v>
      </c>
      <c r="AZ93" s="38">
        <f>ROUND('Models Data'!BA621,-1)</f>
        <v>10</v>
      </c>
      <c r="BA93" s="38">
        <f>ROUND('Models Data'!BB621,-1)</f>
        <v>10</v>
      </c>
      <c r="BB93" s="38">
        <f>ROUND('Models Data'!BC621,-1)</f>
        <v>10</v>
      </c>
      <c r="BC93" s="38">
        <f>ROUND('Models Data'!BD621,-1)</f>
        <v>10</v>
      </c>
      <c r="BD93" s="38">
        <f>ROUND('Models Data'!BE621,-1)</f>
        <v>10</v>
      </c>
      <c r="BE93" s="38">
        <f>ROUND('Models Data'!BF621,-1)</f>
        <v>10</v>
      </c>
      <c r="BF93" s="38">
        <f>ROUND('Models Data'!BG621,-1)</f>
        <v>10</v>
      </c>
      <c r="BG93" s="38">
        <f>ROUND('Models Data'!BH621,-1)</f>
        <v>10</v>
      </c>
      <c r="BH93" s="38">
        <f>ROUND('Models Data'!BI621,-1)</f>
        <v>10</v>
      </c>
      <c r="BI93" s="38">
        <f>ROUND('Models Data'!BJ621,-1)</f>
        <v>10</v>
      </c>
      <c r="BJ93" s="38">
        <f>ROUND('Models Data'!BK621,-1)</f>
        <v>10</v>
      </c>
      <c r="BK93" s="38">
        <f>ROUND('Models Data'!BL621,-1)</f>
        <v>10</v>
      </c>
      <c r="BL93" s="38">
        <f>ROUND('Models Data'!BM621,-1)</f>
        <v>10</v>
      </c>
      <c r="BM93" s="38">
        <f>ROUND('Models Data'!BN621,-1)</f>
        <v>10</v>
      </c>
      <c r="BN93" s="38">
        <f>ROUND('Models Data'!BO621,-1)</f>
        <v>10</v>
      </c>
      <c r="BO93" s="38">
        <f>ROUND('Models Data'!BP621,-1)</f>
        <v>10</v>
      </c>
      <c r="BP93" s="375">
        <f>ROUND('Models Data'!BQ621,-1)</f>
        <v>10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Data'!C642:V642</f>
        <v>0</v>
      </c>
      <c r="C94" s="145">
        <v>0</v>
      </c>
      <c r="D94" s="145">
        <v>0</v>
      </c>
      <c r="E94" s="146">
        <v>0</v>
      </c>
      <c r="F94" s="145">
        <v>0</v>
      </c>
      <c r="G94" s="194">
        <v>0</v>
      </c>
      <c r="H94" s="147">
        <v>0</v>
      </c>
      <c r="I94" s="147">
        <v>0</v>
      </c>
      <c r="J94" s="149">
        <v>0</v>
      </c>
      <c r="K94" s="148">
        <v>52</v>
      </c>
      <c r="L94" s="253">
        <v>44</v>
      </c>
      <c r="M94" s="212">
        <v>49</v>
      </c>
      <c r="N94" s="212">
        <v>51</v>
      </c>
      <c r="O94" s="212">
        <v>49</v>
      </c>
      <c r="P94" s="213">
        <v>48</v>
      </c>
      <c r="Q94" s="213">
        <v>51</v>
      </c>
      <c r="R94" s="212">
        <v>49</v>
      </c>
      <c r="S94" s="213">
        <v>45</v>
      </c>
      <c r="T94" s="213">
        <v>51</v>
      </c>
      <c r="U94" s="213">
        <v>40</v>
      </c>
      <c r="V94" s="290">
        <f>ROUND('Models Data'!W642,0)</f>
        <v>40</v>
      </c>
      <c r="W94" s="240">
        <f>ROUND('Models Data'!X642,0)</f>
        <v>41</v>
      </c>
      <c r="X94" s="388">
        <f>ROUND('Models Data'!Y642,0)</f>
        <v>41</v>
      </c>
      <c r="Y94" s="389">
        <f>ROUND('Models Data'!Z642,0)</f>
        <v>44</v>
      </c>
      <c r="Z94" s="388">
        <f>ROUND('Models Data'!AA642,0)</f>
        <v>50</v>
      </c>
      <c r="AA94" s="390">
        <f>ROUND('Models Data'!AB642,0)</f>
        <v>49</v>
      </c>
      <c r="AB94" s="388">
        <f>ROUND('Models Data'!AC642,0)</f>
        <v>51</v>
      </c>
      <c r="AC94" s="389">
        <f>ROUND('Models Data'!AD642,0)</f>
        <v>51</v>
      </c>
      <c r="AD94" s="388">
        <f>ROUND('Models Data'!AE642,0)</f>
        <v>47</v>
      </c>
      <c r="AE94" s="388">
        <f>ROUND('Models Data'!AF642,0)</f>
        <v>51</v>
      </c>
      <c r="AF94" s="388">
        <f>ROUND('Models Data'!AG642,0)</f>
        <v>55</v>
      </c>
      <c r="AG94" s="388">
        <f>ROUND('Models Data'!AH642,0)</f>
        <v>60</v>
      </c>
      <c r="AH94" s="389">
        <f>ROUND('Models Data'!AI642,0)</f>
        <v>58</v>
      </c>
      <c r="AI94" s="389">
        <f>ROUND('Models Data'!AJ642,0)</f>
        <v>54</v>
      </c>
      <c r="AJ94" s="389">
        <f>ROUND('Models Data'!AK642,0)</f>
        <v>54</v>
      </c>
      <c r="AK94" s="389">
        <f>ROUND('Models Data'!AL642,0)</f>
        <v>54</v>
      </c>
      <c r="AL94" s="389">
        <f>ROUND('Models Data'!AM642,0)</f>
        <v>60</v>
      </c>
      <c r="AM94" s="389">
        <f>ROUND('Models Data'!AN642,0)</f>
        <v>63</v>
      </c>
      <c r="AN94" s="389">
        <f>ROUND('Models Data'!AO642,0)</f>
        <v>60</v>
      </c>
      <c r="AO94" s="389">
        <f>ROUND('Models Data'!AP642,0)</f>
        <v>58</v>
      </c>
      <c r="AP94" s="389">
        <f>ROUND('Models Data'!AQ642,0)</f>
        <v>60</v>
      </c>
      <c r="AQ94" s="389">
        <f>ROUND('Models Data'!AR642,0)</f>
        <v>69</v>
      </c>
      <c r="AR94" s="389">
        <f>ROUND('Models Data'!AS642,0)</f>
        <v>63</v>
      </c>
      <c r="AS94" s="389">
        <f>ROUND('Models Data'!AT642,0)</f>
        <v>71</v>
      </c>
      <c r="AT94" s="389">
        <f>ROUND('Models Data'!AU642,0)</f>
        <v>0</v>
      </c>
      <c r="AU94" s="389">
        <f>ROUND('Models Data'!AV642,0)</f>
        <v>0</v>
      </c>
      <c r="AV94" s="389">
        <f>ROUND('Models Data'!AW642,0)</f>
        <v>0</v>
      </c>
      <c r="AW94" s="334">
        <f>ROUND('Models Data'!AX642,0)</f>
        <v>0</v>
      </c>
      <c r="AX94" s="282">
        <f>ROUND('Models Data'!AY642,-1)</f>
        <v>0</v>
      </c>
      <c r="AY94" s="38">
        <f>ROUND('Models Data'!AZ642,-1)</f>
        <v>0</v>
      </c>
      <c r="AZ94" s="38">
        <f>ROUND('Models Data'!BA642,-1)</f>
        <v>0</v>
      </c>
      <c r="BA94" s="38">
        <f>ROUND('Models Data'!BB642,-1)</f>
        <v>0</v>
      </c>
      <c r="BB94" s="38">
        <f>ROUND('Models Data'!BC642,-1)</f>
        <v>0</v>
      </c>
      <c r="BC94" s="38">
        <f>ROUND('Models Data'!BD642,-1)</f>
        <v>0</v>
      </c>
      <c r="BD94" s="38">
        <f>ROUND('Models Data'!BE642,-1)</f>
        <v>0</v>
      </c>
      <c r="BE94" s="38">
        <f>ROUND('Models Data'!BF642,-1)</f>
        <v>0</v>
      </c>
      <c r="BF94" s="38">
        <f>ROUND('Models Data'!BG642,-1)</f>
        <v>0</v>
      </c>
      <c r="BG94" s="38">
        <f>ROUND('Models Data'!BH642,-1)</f>
        <v>0</v>
      </c>
      <c r="BH94" s="38">
        <f>ROUND('Models Data'!BI642,-1)</f>
        <v>0</v>
      </c>
      <c r="BI94" s="38">
        <f>ROUND('Models Data'!BJ642,-1)</f>
        <v>0</v>
      </c>
      <c r="BJ94" s="38">
        <f>ROUND('Models Data'!BK642,-1)</f>
        <v>0</v>
      </c>
      <c r="BK94" s="38">
        <f>ROUND('Models Data'!BL642,-1)</f>
        <v>0</v>
      </c>
      <c r="BL94" s="38">
        <f>ROUND('Models Data'!BM642,-1)</f>
        <v>0</v>
      </c>
      <c r="BM94" s="38">
        <f>ROUND('Models Data'!BN642,-1)</f>
        <v>0</v>
      </c>
      <c r="BN94" s="38">
        <f>ROUND('Models Data'!BO642,-1)</f>
        <v>0</v>
      </c>
      <c r="BO94" s="38">
        <f>ROUND('Models Data'!BP642,-1)</f>
        <v>0</v>
      </c>
      <c r="BP94" s="375">
        <f>ROUND('Models Data'!BQ642,-1)</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9"/>
      <c r="AU95" s="389"/>
      <c r="AV95" s="403"/>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Data'!C663:V663</f>
        <v>n/a</v>
      </c>
      <c r="C96" s="178" t="str">
        <v>n/a</v>
      </c>
      <c r="D96" s="179" t="str">
        <v>n/a</v>
      </c>
      <c r="E96" s="180" t="str">
        <v>n/a</v>
      </c>
      <c r="F96" s="181">
        <v>663.03857852446265</v>
      </c>
      <c r="G96" s="182">
        <v>710</v>
      </c>
      <c r="H96" s="183">
        <v>708</v>
      </c>
      <c r="I96" s="183">
        <v>715</v>
      </c>
      <c r="J96" s="181">
        <v>732</v>
      </c>
      <c r="K96" s="275">
        <v>775</v>
      </c>
      <c r="L96" s="279">
        <v>786</v>
      </c>
      <c r="M96" s="210">
        <v>806</v>
      </c>
      <c r="N96" s="210">
        <v>786</v>
      </c>
      <c r="O96" s="210">
        <v>761</v>
      </c>
      <c r="P96" s="221">
        <v>752</v>
      </c>
      <c r="Q96" s="221">
        <v>758</v>
      </c>
      <c r="R96" s="210">
        <v>744</v>
      </c>
      <c r="S96" s="221">
        <v>741</v>
      </c>
      <c r="T96" s="229">
        <v>712</v>
      </c>
      <c r="U96" s="235">
        <v>696</v>
      </c>
      <c r="V96" s="404">
        <f>ROUND('Models Data'!W663,0)</f>
        <v>674</v>
      </c>
      <c r="W96" s="405">
        <f>ROUND('Models Data'!X663,0)</f>
        <v>654</v>
      </c>
      <c r="X96" s="406">
        <f>ROUND('Models Data'!Y663,0)</f>
        <v>645</v>
      </c>
      <c r="Y96" s="405">
        <f>ROUND('Models Data'!Z663,0)</f>
        <v>649</v>
      </c>
      <c r="Z96" s="406">
        <f>ROUND('Models Data'!AA663,-1)</f>
        <v>650</v>
      </c>
      <c r="AA96" s="407">
        <f>ROUND('Models Data'!AB663,0)</f>
        <v>633</v>
      </c>
      <c r="AB96" s="406">
        <f>ROUND('Models Data'!AC663,0)</f>
        <v>621</v>
      </c>
      <c r="AC96" s="405">
        <f>ROUND('Models Data'!AD663,0)</f>
        <v>590</v>
      </c>
      <c r="AD96" s="406">
        <f>ROUND('Models Data'!AE663,0)</f>
        <v>582</v>
      </c>
      <c r="AE96" s="405">
        <f>ROUND('Models Data'!AF663,0)</f>
        <v>566</v>
      </c>
      <c r="AF96" s="406">
        <f>ROUND('Models Data'!AG663,0)</f>
        <v>553</v>
      </c>
      <c r="AG96" s="405">
        <f>ROUND('Models Data'!AH663,0)</f>
        <v>563</v>
      </c>
      <c r="AH96" s="406">
        <f>ROUND('Models Data'!AI663,0)</f>
        <v>548</v>
      </c>
      <c r="AI96" s="405">
        <f>ROUND('Models Data'!AJ663,0)</f>
        <v>530</v>
      </c>
      <c r="AJ96" s="406">
        <f>ROUND('Models Data'!AK663,0)</f>
        <v>520</v>
      </c>
      <c r="AK96" s="405">
        <f>ROUND('Models Data'!AL663,0)</f>
        <v>498</v>
      </c>
      <c r="AL96" s="406">
        <f>ROUND('Models Data'!AM663,0)</f>
        <v>501</v>
      </c>
      <c r="AM96" s="405">
        <f>ROUND('Models Data'!AN663,0)</f>
        <v>499</v>
      </c>
      <c r="AN96" s="406">
        <f>ROUND('Models Data'!AO663,0)</f>
        <v>492</v>
      </c>
      <c r="AO96" s="405">
        <f>ROUND('Models Data'!AP663,0)</f>
        <v>476</v>
      </c>
      <c r="AP96" s="406">
        <f>ROUND('Models Data'!AQ663,0)</f>
        <v>450</v>
      </c>
      <c r="AQ96" s="405">
        <f>ROUND('Models Data'!AR663,0)</f>
        <v>462</v>
      </c>
      <c r="AR96" s="406">
        <f>ROUND('Models Data'!AS663,0)</f>
        <v>431</v>
      </c>
      <c r="AS96" s="405">
        <f>ROUND('Models Data'!AT663,0)</f>
        <v>425</v>
      </c>
      <c r="AT96" s="406">
        <f>ROUND('Models Data'!AU663,0)</f>
        <v>359</v>
      </c>
      <c r="AU96" s="404">
        <f>ROUND('Models Data'!AV663,0)</f>
        <v>353</v>
      </c>
      <c r="AV96" s="405">
        <f>ROUND('Models Data'!AW663,0)</f>
        <v>347</v>
      </c>
      <c r="AW96" s="353">
        <f>ROUND('Models Data'!AX663,0)</f>
        <v>339</v>
      </c>
      <c r="AX96" s="122">
        <f>ROUND('Models Data'!AY663,-1)</f>
        <v>330</v>
      </c>
      <c r="AY96" s="122">
        <f>ROUND('Models Data'!AZ663,-1)</f>
        <v>330</v>
      </c>
      <c r="AZ96" s="122">
        <f>ROUND('Models Data'!BA663,-1)</f>
        <v>320</v>
      </c>
      <c r="BA96" s="122">
        <f>ROUND('Models Data'!BB663,-1)</f>
        <v>310</v>
      </c>
      <c r="BB96" s="122">
        <f>ROUND('Models Data'!BC663,-1)</f>
        <v>310</v>
      </c>
      <c r="BC96" s="122">
        <f>ROUND('Models Data'!BD663,-1)</f>
        <v>300</v>
      </c>
      <c r="BD96" s="122">
        <f>ROUND('Models Data'!BE663,-1)</f>
        <v>290</v>
      </c>
      <c r="BE96" s="122">
        <f>ROUND('Models Data'!BF663,-1)</f>
        <v>290</v>
      </c>
      <c r="BF96" s="122">
        <f>ROUND('Models Data'!BG663,-1)</f>
        <v>280</v>
      </c>
      <c r="BG96" s="122">
        <f>ROUND('Models Data'!BH663,-1)</f>
        <v>270</v>
      </c>
      <c r="BH96" s="122">
        <f>ROUND('Models Data'!BI663,-1)</f>
        <v>270</v>
      </c>
      <c r="BI96" s="122">
        <f>ROUND('Models Data'!BJ663,-1)</f>
        <v>260</v>
      </c>
      <c r="BJ96" s="122">
        <f>ROUND('Models Data'!BK663,-1)</f>
        <v>260</v>
      </c>
      <c r="BK96" s="122">
        <f>ROUND('Models Data'!BL663,-1)</f>
        <v>250</v>
      </c>
      <c r="BL96" s="122">
        <f>ROUND('Models Data'!BM663,-1)</f>
        <v>250</v>
      </c>
      <c r="BM96" s="122">
        <f>ROUND('Models Data'!BN663,-1)</f>
        <v>240</v>
      </c>
      <c r="BN96" s="122">
        <f>ROUND('Models Data'!BO663,-1)</f>
        <v>240</v>
      </c>
      <c r="BO96" s="122">
        <f>ROUND('Models Data'!BP663,-1)</f>
        <v>230</v>
      </c>
      <c r="BP96" s="444">
        <f>ROUND('Models Data'!BQ663,-1)</f>
        <v>220</v>
      </c>
    </row>
    <row r="97" spans="1:68" s="57" customFormat="1" ht="16.25" customHeight="1" thickBot="1" x14ac:dyDescent="0.4">
      <c r="A97" s="60" t="s">
        <v>105</v>
      </c>
      <c r="B97" s="184" t="str">
        <f t="array" ref="B97:U97">'Models Data'!C684:V684</f>
        <v>n/a</v>
      </c>
      <c r="C97" s="184" t="str">
        <v>n/a</v>
      </c>
      <c r="D97" s="185" t="str">
        <v>n/a</v>
      </c>
      <c r="E97" s="186" t="str">
        <v>n/a</v>
      </c>
      <c r="F97" s="187">
        <v>1082.0710315549916</v>
      </c>
      <c r="G97" s="188">
        <v>1066</v>
      </c>
      <c r="H97" s="189">
        <v>1064</v>
      </c>
      <c r="I97" s="189">
        <v>1069</v>
      </c>
      <c r="J97" s="187">
        <v>1074</v>
      </c>
      <c r="K97" s="276">
        <v>1087</v>
      </c>
      <c r="L97" s="280">
        <v>1065</v>
      </c>
      <c r="M97" s="211">
        <v>1081</v>
      </c>
      <c r="N97" s="211">
        <v>1078</v>
      </c>
      <c r="O97" s="211">
        <v>1043</v>
      </c>
      <c r="P97" s="222">
        <v>1032</v>
      </c>
      <c r="Q97" s="222">
        <v>1043</v>
      </c>
      <c r="R97" s="211">
        <v>1023</v>
      </c>
      <c r="S97" s="222">
        <v>1000</v>
      </c>
      <c r="T97" s="230">
        <v>984</v>
      </c>
      <c r="U97" s="236">
        <v>970</v>
      </c>
      <c r="V97" s="408">
        <f>ROUND('Models Data'!W684,0)</f>
        <v>963</v>
      </c>
      <c r="W97" s="409">
        <f>ROUND('Models Data'!X684,0)</f>
        <v>957</v>
      </c>
      <c r="X97" s="410">
        <f>ROUND('Models Data'!Y684,0)</f>
        <v>939</v>
      </c>
      <c r="Y97" s="409">
        <f>ROUND('Models Data'!Z684,0)</f>
        <v>920</v>
      </c>
      <c r="Z97" s="410">
        <f>ROUND('Models Data'!AA684,-1)</f>
        <v>910</v>
      </c>
      <c r="AA97" s="411">
        <f>ROUND('Models Data'!AB684,0)</f>
        <v>889</v>
      </c>
      <c r="AB97" s="410">
        <f>ROUND('Models Data'!AC684,0)</f>
        <v>863</v>
      </c>
      <c r="AC97" s="409">
        <f>ROUND('Models Data'!AD684,0)</f>
        <v>829</v>
      </c>
      <c r="AD97" s="410">
        <f>ROUND('Models Data'!AE684,0)</f>
        <v>828</v>
      </c>
      <c r="AE97" s="409">
        <f>ROUND('Models Data'!AF684,0)</f>
        <v>818</v>
      </c>
      <c r="AF97" s="410">
        <f>ROUND('Models Data'!AG684,0)</f>
        <v>799</v>
      </c>
      <c r="AG97" s="409">
        <f>ROUND('Models Data'!AH684,0)</f>
        <v>801</v>
      </c>
      <c r="AH97" s="410">
        <f>ROUND('Models Data'!AI684,0)</f>
        <v>800</v>
      </c>
      <c r="AI97" s="409">
        <f>ROUND('Models Data'!AJ684,0)</f>
        <v>790</v>
      </c>
      <c r="AJ97" s="410">
        <f>ROUND('Models Data'!AK684,0)</f>
        <v>784</v>
      </c>
      <c r="AK97" s="409">
        <f>ROUND('Models Data'!AL684,0)</f>
        <v>789</v>
      </c>
      <c r="AL97" s="410">
        <f>ROUND('Models Data'!AM684,0)</f>
        <v>776</v>
      </c>
      <c r="AM97" s="409">
        <f>ROUND('Models Data'!AN684,0)</f>
        <v>758</v>
      </c>
      <c r="AN97" s="410">
        <f>ROUND('Models Data'!AO684,0)</f>
        <v>753</v>
      </c>
      <c r="AO97" s="409">
        <f>ROUND('Models Data'!AP684,0)</f>
        <v>773</v>
      </c>
      <c r="AP97" s="410">
        <f>ROUND('Models Data'!AQ684,0)</f>
        <v>771</v>
      </c>
      <c r="AQ97" s="409">
        <f>ROUND('Models Data'!AR684,0)</f>
        <v>782</v>
      </c>
      <c r="AR97" s="410">
        <f>ROUND('Models Data'!AS684,0)</f>
        <v>772</v>
      </c>
      <c r="AS97" s="409">
        <f>ROUND('Models Data'!AT684,0)</f>
        <v>761</v>
      </c>
      <c r="AT97" s="410">
        <f>ROUND('Models Data'!AU684,0)</f>
        <v>755</v>
      </c>
      <c r="AU97" s="408">
        <f>ROUND('Models Data'!AV684,0)</f>
        <v>751</v>
      </c>
      <c r="AV97" s="409">
        <f>ROUND('Models Data'!AW684,0)</f>
        <v>758</v>
      </c>
      <c r="AW97" s="354">
        <f>ROUND('Models Data'!AX684,0)</f>
        <v>765</v>
      </c>
      <c r="AX97" s="123">
        <f>ROUND('Models Data'!AY684,-1)</f>
        <v>760</v>
      </c>
      <c r="AY97" s="123">
        <f>ROUND('Models Data'!AZ684,-1)</f>
        <v>760</v>
      </c>
      <c r="AZ97" s="123">
        <f>ROUND('Models Data'!BA684,-1)</f>
        <v>760</v>
      </c>
      <c r="BA97" s="123">
        <f>ROUND('Models Data'!BB684,-1)</f>
        <v>760</v>
      </c>
      <c r="BB97" s="123">
        <f>ROUND('Models Data'!BC684,-1)</f>
        <v>760</v>
      </c>
      <c r="BC97" s="123">
        <f>ROUND('Models Data'!BD684,-1)</f>
        <v>750</v>
      </c>
      <c r="BD97" s="123">
        <f>ROUND('Models Data'!BE684,-1)</f>
        <v>750</v>
      </c>
      <c r="BE97" s="123">
        <f>ROUND('Models Data'!BF684,-1)</f>
        <v>750</v>
      </c>
      <c r="BF97" s="123">
        <f>ROUND('Models Data'!BG684,-1)</f>
        <v>750</v>
      </c>
      <c r="BG97" s="123">
        <f>ROUND('Models Data'!BH684,-1)</f>
        <v>750</v>
      </c>
      <c r="BH97" s="123">
        <f>ROUND('Models Data'!BI684,-1)</f>
        <v>750</v>
      </c>
      <c r="BI97" s="123">
        <f>ROUND('Models Data'!BJ684,-1)</f>
        <v>750</v>
      </c>
      <c r="BJ97" s="123">
        <f>ROUND('Models Data'!BK684,-1)</f>
        <v>750</v>
      </c>
      <c r="BK97" s="123">
        <f>ROUND('Models Data'!BL684,-1)</f>
        <v>750</v>
      </c>
      <c r="BL97" s="123">
        <f>ROUND('Models Data'!BM684,-1)</f>
        <v>740</v>
      </c>
      <c r="BM97" s="123">
        <f>ROUND('Models Data'!BN684,-1)</f>
        <v>740</v>
      </c>
      <c r="BN97" s="123">
        <f>ROUND('Models Data'!BO684,-1)</f>
        <v>730</v>
      </c>
      <c r="BO97" s="123">
        <f>ROUND('Models Data'!BP684,-1)</f>
        <v>730</v>
      </c>
      <c r="BP97" s="445">
        <f>ROUND('Models Data'!BQ684,-1)</f>
        <v>730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132"/>
  <sheetViews>
    <sheetView zoomScaleNormal="100" zoomScaleSheetLayoutView="40" zoomScalePageLayoutView="70" workbookViewId="0">
      <pane xSplit="21" topLeftCell="V1" activePane="topRight" state="frozen"/>
      <selection pane="topRight"/>
    </sheetView>
  </sheetViews>
  <sheetFormatPr defaultRowHeight="12.75" x14ac:dyDescent="0.35"/>
  <cols>
    <col min="1" max="1" width="73" customWidth="1"/>
    <col min="2" max="21" width="9.6640625" hidden="1" customWidth="1"/>
    <col min="22" max="22" width="9.6640625" customWidth="1"/>
    <col min="23" max="23" width="9.6640625" hidden="1" customWidth="1"/>
    <col min="24" max="24" width="9.6640625" customWidth="1"/>
    <col min="25" max="25" width="9.6640625" hidden="1" customWidth="1"/>
    <col min="26" max="26" width="9.6640625" customWidth="1"/>
    <col min="27" max="27" width="9.6640625" hidden="1" customWidth="1"/>
    <col min="28" max="28" width="9.6640625" customWidth="1"/>
    <col min="29" max="29" width="9.6640625" hidden="1" customWidth="1"/>
    <col min="30" max="30" width="9.6640625" customWidth="1"/>
    <col min="31" max="31" width="9.6640625" hidden="1" customWidth="1"/>
    <col min="32" max="32" width="9.6640625" customWidth="1"/>
    <col min="33" max="33" width="9.6640625" hidden="1" customWidth="1"/>
    <col min="34" max="34" width="9.6640625" customWidth="1"/>
    <col min="35" max="35" width="9.6640625" hidden="1" customWidth="1"/>
    <col min="36" max="36" width="9.6640625" customWidth="1"/>
    <col min="37" max="37" width="9.6640625" hidden="1" customWidth="1"/>
    <col min="38" max="38" width="9.6640625" customWidth="1"/>
    <col min="39" max="39" width="9.6640625" hidden="1" customWidth="1"/>
    <col min="40" max="40" width="9.6640625" customWidth="1"/>
    <col min="41" max="41" width="9.6640625" hidden="1" customWidth="1"/>
    <col min="42" max="42" width="9.6640625" customWidth="1"/>
    <col min="43" max="43" width="9.6640625" hidden="1" customWidth="1"/>
    <col min="44" max="44" width="9.6640625" customWidth="1"/>
    <col min="45" max="45" width="9.6640625" hidden="1" customWidth="1"/>
    <col min="46" max="46" width="9.6640625" customWidth="1"/>
    <col min="47" max="47" width="9.6640625" hidden="1" customWidth="1"/>
    <col min="48" max="50" width="9.6640625" customWidth="1"/>
    <col min="51" max="51" width="9.6640625" hidden="1" customWidth="1"/>
    <col min="52" max="52" width="9.6640625" customWidth="1"/>
    <col min="53" max="53" width="9.6640625" hidden="1" customWidth="1"/>
    <col min="54" max="54" width="9.6640625" customWidth="1"/>
    <col min="55" max="55" width="9.6640625" hidden="1" customWidth="1"/>
    <col min="56" max="56" width="9.6640625" customWidth="1"/>
    <col min="57" max="57" width="9.6640625" hidden="1" customWidth="1"/>
    <col min="58" max="58" width="9.6640625" customWidth="1"/>
    <col min="59" max="59" width="9.6640625" hidden="1" customWidth="1"/>
    <col min="60" max="60" width="9.6640625" customWidth="1"/>
    <col min="61" max="61" width="9.6640625" hidden="1" customWidth="1"/>
    <col min="62" max="62" width="9.6640625" customWidth="1"/>
    <col min="63" max="63" width="9" hidden="1" customWidth="1"/>
    <col min="64" max="64" width="9.6640625" customWidth="1"/>
    <col min="65" max="65" width="8.33203125" hidden="1" customWidth="1"/>
    <col min="66" max="66" width="9.6640625" customWidth="1"/>
    <col min="67" max="67" width="7.6640625" hidden="1" customWidth="1"/>
    <col min="68" max="68" width="9.6640625" customWidth="1"/>
  </cols>
  <sheetData>
    <row r="1" spans="1:117" s="8" customFormat="1" ht="20.25" customHeight="1" x14ac:dyDescent="0.35">
      <c r="A1" s="5" t="s">
        <v>131</v>
      </c>
      <c r="B1" s="7"/>
      <c r="C1" s="6"/>
      <c r="D1" s="6"/>
      <c r="E1" s="6"/>
      <c r="F1" s="6"/>
      <c r="G1" s="7"/>
      <c r="H1" s="6"/>
      <c r="I1" s="6"/>
      <c r="J1" s="6"/>
      <c r="K1" s="7"/>
      <c r="L1" s="6"/>
      <c r="M1" s="6"/>
      <c r="N1" s="6"/>
      <c r="O1" s="6"/>
      <c r="P1" s="6"/>
      <c r="Q1" s="6"/>
      <c r="R1" s="6"/>
      <c r="S1" s="7"/>
      <c r="T1" s="6"/>
      <c r="U1" s="6"/>
      <c r="V1" s="6"/>
      <c r="W1" s="7"/>
      <c r="X1" s="6"/>
      <c r="Y1" s="6"/>
      <c r="Z1" s="6"/>
      <c r="AA1" s="6"/>
      <c r="AB1" s="6"/>
      <c r="AC1" s="7"/>
      <c r="AD1" s="6"/>
      <c r="AE1" s="7"/>
      <c r="AF1" s="6"/>
      <c r="AG1" s="6"/>
      <c r="AH1" s="7"/>
      <c r="AI1" s="7"/>
      <c r="AJ1" s="7"/>
      <c r="AK1" s="106"/>
      <c r="AL1" s="6"/>
      <c r="AM1" s="6"/>
      <c r="AN1" s="6"/>
      <c r="AO1" s="6"/>
      <c r="AP1" s="6"/>
      <c r="AQ1" s="6"/>
      <c r="AR1" s="6"/>
      <c r="AS1" s="6"/>
      <c r="AT1" s="6"/>
      <c r="AU1" s="6"/>
      <c r="AV1" s="6"/>
      <c r="AW1" s="6"/>
      <c r="AX1" s="6"/>
      <c r="AY1" s="6"/>
      <c r="AZ1" s="6"/>
      <c r="BA1" s="6"/>
      <c r="BB1" s="6"/>
      <c r="BC1" s="6"/>
      <c r="BD1" s="6"/>
      <c r="BE1" s="6"/>
      <c r="BF1" s="6"/>
      <c r="BG1" s="6"/>
      <c r="BH1" s="6"/>
      <c r="BI1" s="6"/>
      <c r="BJ1" s="6"/>
    </row>
    <row r="2" spans="1:117" s="11" customFormat="1" ht="16.25" customHeight="1" x14ac:dyDescent="0.35">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7"/>
      <c r="AL2" s="10"/>
      <c r="AM2" s="10"/>
      <c r="AN2" s="10"/>
      <c r="AO2" s="10"/>
      <c r="AP2" s="10"/>
      <c r="AQ2" s="10"/>
      <c r="AR2" s="10"/>
      <c r="AS2" s="10"/>
      <c r="AT2" s="10"/>
      <c r="AU2" s="10"/>
      <c r="AV2" s="10"/>
      <c r="AW2" s="10"/>
      <c r="AX2" s="10"/>
      <c r="AY2" s="10"/>
      <c r="AZ2" s="10"/>
      <c r="BA2" s="10"/>
      <c r="BB2" s="10"/>
      <c r="BC2" s="10"/>
      <c r="BD2" s="10"/>
      <c r="BE2" s="10"/>
      <c r="BF2" s="10"/>
      <c r="BG2" s="10"/>
      <c r="BH2" s="10"/>
      <c r="BI2" s="10"/>
      <c r="BJ2" s="10"/>
    </row>
    <row r="3" spans="1:117" s="11" customFormat="1" ht="16.25" customHeight="1" x14ac:dyDescent="0.3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56"/>
      <c r="AL3" s="12"/>
      <c r="AM3" s="12"/>
      <c r="AN3" s="12"/>
      <c r="AO3" s="12"/>
      <c r="AP3" s="12"/>
      <c r="AQ3" s="12"/>
      <c r="AR3" s="12"/>
      <c r="AS3" s="12"/>
      <c r="AT3" s="12"/>
      <c r="AU3" s="12"/>
      <c r="AV3" s="12"/>
      <c r="AW3" s="12"/>
      <c r="AX3" s="12"/>
      <c r="AY3" s="12"/>
      <c r="AZ3" s="12"/>
      <c r="BA3" s="12"/>
      <c r="BB3" s="12"/>
      <c r="BC3" s="12"/>
      <c r="BD3" s="12"/>
      <c r="BE3" s="12"/>
      <c r="BF3" s="12"/>
      <c r="BG3" s="12"/>
      <c r="BH3" s="12"/>
      <c r="BI3" s="12"/>
      <c r="BJ3" s="12"/>
    </row>
    <row r="4" spans="1:117" s="8" customFormat="1" ht="16.25" customHeight="1" x14ac:dyDescent="0.35">
      <c r="A4" s="13" t="s">
        <v>62</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08"/>
      <c r="AL4" s="14"/>
      <c r="AM4" s="14"/>
      <c r="AN4" s="14"/>
      <c r="AO4" s="14"/>
      <c r="AP4" s="14"/>
      <c r="AQ4" s="14"/>
      <c r="AR4" s="14"/>
      <c r="AS4" s="14"/>
      <c r="AT4" s="14"/>
      <c r="AU4" s="14"/>
      <c r="AV4" s="14"/>
      <c r="AW4" s="14"/>
      <c r="AX4" s="14"/>
      <c r="AY4" s="14"/>
      <c r="AZ4" s="14"/>
      <c r="BA4" s="14"/>
      <c r="BB4" s="14"/>
      <c r="BC4" s="14"/>
      <c r="BD4" s="14"/>
      <c r="BE4" s="14"/>
      <c r="BF4" s="14"/>
      <c r="BG4" s="14"/>
      <c r="BH4" s="14"/>
      <c r="BI4" s="14"/>
      <c r="BJ4" s="14"/>
    </row>
    <row r="5" spans="1:117" s="17" customFormat="1" ht="16.25" customHeight="1" x14ac:dyDescent="0.35">
      <c r="A5" s="1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09"/>
      <c r="AL5" s="16"/>
      <c r="AM5" s="16"/>
      <c r="AN5" s="16"/>
      <c r="AO5" s="16"/>
      <c r="AP5" s="16"/>
      <c r="AQ5" s="16"/>
      <c r="AR5" s="16"/>
      <c r="AS5" s="16"/>
      <c r="AT5" s="16"/>
      <c r="AU5" s="16"/>
      <c r="AV5" s="16"/>
      <c r="AW5" s="16"/>
      <c r="AX5" s="16"/>
      <c r="AY5" s="16"/>
      <c r="AZ5" s="16"/>
      <c r="BA5" s="16"/>
      <c r="BB5" s="16"/>
      <c r="BC5" s="16"/>
      <c r="BD5" s="16"/>
      <c r="BE5" s="16"/>
      <c r="BF5" s="16"/>
      <c r="BG5" s="16"/>
      <c r="BH5" s="16"/>
      <c r="BI5" s="16"/>
      <c r="BJ5" s="16"/>
    </row>
    <row r="6" spans="1:117" s="18" customFormat="1" ht="16.25" customHeight="1" thickBot="1" x14ac:dyDescent="0.4">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row>
    <row r="7" spans="1:117" s="23" customFormat="1" ht="16.25" customHeight="1" thickBot="1" x14ac:dyDescent="0.4">
      <c r="A7" s="20" t="s">
        <v>11</v>
      </c>
      <c r="B7" s="78"/>
      <c r="C7" s="78"/>
      <c r="D7" s="78"/>
      <c r="E7" s="21"/>
      <c r="F7" s="79"/>
      <c r="G7" s="78"/>
      <c r="H7" s="22"/>
      <c r="I7" s="22"/>
      <c r="J7" s="104"/>
      <c r="K7" s="78"/>
      <c r="L7" s="263"/>
      <c r="M7" s="104"/>
      <c r="N7" s="104"/>
      <c r="O7" s="104"/>
      <c r="P7" s="104"/>
      <c r="Q7" s="22"/>
      <c r="R7" s="79"/>
      <c r="S7" s="79"/>
      <c r="T7" s="79"/>
      <c r="U7" s="22"/>
      <c r="V7" s="514" t="s">
        <v>82</v>
      </c>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6"/>
      <c r="AX7" s="513" t="s">
        <v>83</v>
      </c>
      <c r="AY7" s="505"/>
      <c r="AZ7" s="505"/>
      <c r="BA7" s="505"/>
      <c r="BB7" s="505"/>
      <c r="BC7" s="505"/>
      <c r="BD7" s="505"/>
      <c r="BE7" s="505"/>
      <c r="BF7" s="505"/>
      <c r="BG7" s="505"/>
      <c r="BH7" s="505"/>
      <c r="BI7" s="505"/>
      <c r="BJ7" s="505"/>
      <c r="BK7" s="505"/>
      <c r="BL7" s="505"/>
      <c r="BM7" s="505"/>
      <c r="BN7" s="505"/>
      <c r="BO7" s="505"/>
      <c r="BP7" s="506"/>
    </row>
    <row r="8" spans="1:117" s="23" customFormat="1" ht="16.25" customHeight="1" x14ac:dyDescent="0.35">
      <c r="A8" s="24"/>
      <c r="B8" s="26" t="s">
        <v>14</v>
      </c>
      <c r="C8" s="25" t="s">
        <v>15</v>
      </c>
      <c r="D8" s="26" t="s">
        <v>14</v>
      </c>
      <c r="E8" s="25" t="s">
        <v>15</v>
      </c>
      <c r="F8" s="90" t="s">
        <v>14</v>
      </c>
      <c r="G8" s="97" t="s">
        <v>15</v>
      </c>
      <c r="H8" s="90" t="s">
        <v>14</v>
      </c>
      <c r="I8" s="90" t="s">
        <v>15</v>
      </c>
      <c r="J8" s="101" t="s">
        <v>14</v>
      </c>
      <c r="K8" s="97" t="s">
        <v>15</v>
      </c>
      <c r="L8" s="260" t="s">
        <v>14</v>
      </c>
      <c r="M8" s="101" t="s">
        <v>15</v>
      </c>
      <c r="N8" s="101" t="s">
        <v>14</v>
      </c>
      <c r="O8" s="101" t="s">
        <v>15</v>
      </c>
      <c r="P8" s="97" t="s">
        <v>14</v>
      </c>
      <c r="Q8" s="97" t="s">
        <v>15</v>
      </c>
      <c r="R8" s="101" t="s">
        <v>14</v>
      </c>
      <c r="S8" s="97" t="s">
        <v>15</v>
      </c>
      <c r="T8" s="97" t="s">
        <v>14</v>
      </c>
      <c r="U8" s="97" t="s">
        <v>15</v>
      </c>
      <c r="V8" s="264" t="s">
        <v>14</v>
      </c>
      <c r="W8" s="97" t="s">
        <v>15</v>
      </c>
      <c r="X8" s="101" t="s">
        <v>14</v>
      </c>
      <c r="Y8" s="101" t="s">
        <v>15</v>
      </c>
      <c r="Z8" s="101" t="s">
        <v>14</v>
      </c>
      <c r="AA8" s="101" t="s">
        <v>15</v>
      </c>
      <c r="AB8" s="101" t="s">
        <v>14</v>
      </c>
      <c r="AC8" s="97" t="s">
        <v>15</v>
      </c>
      <c r="AD8" s="101" t="s">
        <v>14</v>
      </c>
      <c r="AE8" s="101" t="s">
        <v>15</v>
      </c>
      <c r="AF8" s="101" t="s">
        <v>14</v>
      </c>
      <c r="AG8" s="101" t="s">
        <v>15</v>
      </c>
      <c r="AH8" s="97" t="s">
        <v>14</v>
      </c>
      <c r="AI8" s="97" t="s">
        <v>15</v>
      </c>
      <c r="AJ8" s="97" t="s">
        <v>14</v>
      </c>
      <c r="AK8" s="97" t="s">
        <v>15</v>
      </c>
      <c r="AL8" s="101" t="s">
        <v>14</v>
      </c>
      <c r="AM8" s="101" t="s">
        <v>15</v>
      </c>
      <c r="AN8" s="101" t="s">
        <v>14</v>
      </c>
      <c r="AO8" s="97" t="s">
        <v>15</v>
      </c>
      <c r="AP8" s="97" t="s">
        <v>14</v>
      </c>
      <c r="AQ8" s="97" t="s">
        <v>15</v>
      </c>
      <c r="AR8" s="101" t="s">
        <v>14</v>
      </c>
      <c r="AS8" s="99" t="s">
        <v>15</v>
      </c>
      <c r="AT8" s="97" t="s">
        <v>14</v>
      </c>
      <c r="AU8" s="97" t="s">
        <v>15</v>
      </c>
      <c r="AV8" s="97" t="s">
        <v>14</v>
      </c>
      <c r="AW8" s="294" t="s">
        <v>15</v>
      </c>
      <c r="AX8" s="260" t="s">
        <v>14</v>
      </c>
      <c r="AY8" s="101" t="s">
        <v>15</v>
      </c>
      <c r="AZ8" s="101" t="s">
        <v>14</v>
      </c>
      <c r="BA8" s="101" t="s">
        <v>15</v>
      </c>
      <c r="BB8" s="101" t="s">
        <v>14</v>
      </c>
      <c r="BC8" s="101" t="s">
        <v>15</v>
      </c>
      <c r="BD8" s="101" t="s">
        <v>14</v>
      </c>
      <c r="BE8" s="101" t="s">
        <v>15</v>
      </c>
      <c r="BF8" s="101" t="s">
        <v>14</v>
      </c>
      <c r="BG8" s="101" t="s">
        <v>15</v>
      </c>
      <c r="BH8" s="101" t="s">
        <v>14</v>
      </c>
      <c r="BI8" s="101" t="s">
        <v>15</v>
      </c>
      <c r="BJ8" s="101" t="s">
        <v>14</v>
      </c>
      <c r="BK8" s="81" t="s">
        <v>15</v>
      </c>
      <c r="BL8" s="101" t="s">
        <v>14</v>
      </c>
      <c r="BM8" s="101" t="s">
        <v>15</v>
      </c>
      <c r="BN8" s="101" t="s">
        <v>14</v>
      </c>
      <c r="BO8" s="81" t="s">
        <v>15</v>
      </c>
      <c r="BP8" s="366" t="s">
        <v>14</v>
      </c>
    </row>
    <row r="9" spans="1:117" s="31" customFormat="1" ht="16.25" customHeight="1" thickBot="1" x14ac:dyDescent="0.4">
      <c r="A9" s="27"/>
      <c r="B9" s="29">
        <v>2000</v>
      </c>
      <c r="C9" s="28">
        <v>2000</v>
      </c>
      <c r="D9" s="28">
        <v>2001</v>
      </c>
      <c r="E9" s="28">
        <v>2001</v>
      </c>
      <c r="F9" s="91">
        <v>2002</v>
      </c>
      <c r="G9" s="98">
        <v>2002</v>
      </c>
      <c r="H9" s="91">
        <v>2003</v>
      </c>
      <c r="I9" s="91">
        <v>2003</v>
      </c>
      <c r="J9" s="102">
        <v>2004</v>
      </c>
      <c r="K9" s="98">
        <v>2004</v>
      </c>
      <c r="L9" s="261">
        <v>2005</v>
      </c>
      <c r="M9" s="102">
        <v>2005</v>
      </c>
      <c r="N9" s="102">
        <v>2006</v>
      </c>
      <c r="O9" s="102">
        <v>2006</v>
      </c>
      <c r="P9" s="98">
        <v>2007</v>
      </c>
      <c r="Q9" s="98">
        <v>2007</v>
      </c>
      <c r="R9" s="98">
        <v>2008</v>
      </c>
      <c r="S9" s="98">
        <v>2008</v>
      </c>
      <c r="T9" s="98">
        <v>2009</v>
      </c>
      <c r="U9" s="98">
        <v>2009</v>
      </c>
      <c r="V9" s="265">
        <v>2010</v>
      </c>
      <c r="W9" s="98">
        <v>2010</v>
      </c>
      <c r="X9" s="102">
        <v>2011</v>
      </c>
      <c r="Y9" s="102">
        <v>2011</v>
      </c>
      <c r="Z9" s="102">
        <v>2012</v>
      </c>
      <c r="AA9" s="102">
        <v>2012</v>
      </c>
      <c r="AB9" s="102">
        <v>2013</v>
      </c>
      <c r="AC9" s="98">
        <v>2013</v>
      </c>
      <c r="AD9" s="102">
        <v>2014</v>
      </c>
      <c r="AE9" s="102">
        <v>2014</v>
      </c>
      <c r="AF9" s="102">
        <v>2015</v>
      </c>
      <c r="AG9" s="102">
        <v>2015</v>
      </c>
      <c r="AH9" s="98">
        <v>2016</v>
      </c>
      <c r="AI9" s="98">
        <v>2016</v>
      </c>
      <c r="AJ9" s="98">
        <v>2017</v>
      </c>
      <c r="AK9" s="98">
        <v>2017</v>
      </c>
      <c r="AL9" s="102">
        <v>2018</v>
      </c>
      <c r="AM9" s="102">
        <v>2018</v>
      </c>
      <c r="AN9" s="102">
        <v>2019</v>
      </c>
      <c r="AO9" s="98">
        <v>2019</v>
      </c>
      <c r="AP9" s="98">
        <v>2020</v>
      </c>
      <c r="AQ9" s="98">
        <v>2020</v>
      </c>
      <c r="AR9" s="102">
        <v>2021</v>
      </c>
      <c r="AS9" s="100">
        <v>2021</v>
      </c>
      <c r="AT9" s="98">
        <v>2022</v>
      </c>
      <c r="AU9" s="98">
        <v>2022</v>
      </c>
      <c r="AV9" s="98">
        <v>2023</v>
      </c>
      <c r="AW9" s="347">
        <v>2023</v>
      </c>
      <c r="AX9" s="261">
        <v>2024</v>
      </c>
      <c r="AY9" s="102">
        <v>2024</v>
      </c>
      <c r="AZ9" s="102">
        <v>2025</v>
      </c>
      <c r="BA9" s="102">
        <v>2025</v>
      </c>
      <c r="BB9" s="102">
        <v>2026</v>
      </c>
      <c r="BC9" s="102">
        <v>2026</v>
      </c>
      <c r="BD9" s="102">
        <v>2027</v>
      </c>
      <c r="BE9" s="102">
        <v>2027</v>
      </c>
      <c r="BF9" s="102">
        <v>2028</v>
      </c>
      <c r="BG9" s="102">
        <v>2028</v>
      </c>
      <c r="BH9" s="102">
        <v>2029</v>
      </c>
      <c r="BI9" s="102">
        <v>2029</v>
      </c>
      <c r="BJ9" s="102">
        <v>2030</v>
      </c>
      <c r="BK9" s="82">
        <v>2030</v>
      </c>
      <c r="BL9" s="102">
        <v>2031</v>
      </c>
      <c r="BM9" s="102">
        <v>2031</v>
      </c>
      <c r="BN9" s="102">
        <v>2032</v>
      </c>
      <c r="BO9" s="82">
        <v>2032</v>
      </c>
      <c r="BP9" s="367">
        <v>2033</v>
      </c>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row>
    <row r="10" spans="1:117" s="31" customFormat="1" ht="16.25" customHeight="1" x14ac:dyDescent="0.35">
      <c r="A10" s="32"/>
      <c r="B10" s="135"/>
      <c r="C10" s="136"/>
      <c r="D10" s="137"/>
      <c r="E10" s="138"/>
      <c r="F10" s="139"/>
      <c r="G10" s="140"/>
      <c r="H10" s="139"/>
      <c r="I10" s="139"/>
      <c r="J10" s="141"/>
      <c r="K10" s="140"/>
      <c r="L10" s="251"/>
      <c r="M10" s="141"/>
      <c r="N10" s="141"/>
      <c r="O10" s="141"/>
      <c r="P10" s="140"/>
      <c r="Q10" s="140"/>
      <c r="R10" s="140"/>
      <c r="S10" s="140"/>
      <c r="T10" s="140"/>
      <c r="U10" s="226"/>
      <c r="V10" s="266"/>
      <c r="W10" s="140"/>
      <c r="X10" s="227"/>
      <c r="Y10" s="227"/>
      <c r="Z10" s="227"/>
      <c r="AA10" s="227"/>
      <c r="AB10" s="227"/>
      <c r="AC10" s="228"/>
      <c r="AD10" s="227"/>
      <c r="AE10" s="227"/>
      <c r="AF10" s="227"/>
      <c r="AG10" s="227"/>
      <c r="AH10" s="228"/>
      <c r="AI10" s="228"/>
      <c r="AJ10" s="228"/>
      <c r="AK10" s="228"/>
      <c r="AL10" s="227"/>
      <c r="AM10" s="227"/>
      <c r="AN10" s="227"/>
      <c r="AO10" s="228"/>
      <c r="AP10" s="228"/>
      <c r="AQ10" s="228"/>
      <c r="AR10" s="227"/>
      <c r="AS10" s="249"/>
      <c r="AT10" s="228"/>
      <c r="AU10" s="228"/>
      <c r="AV10" s="228"/>
      <c r="AW10" s="295"/>
      <c r="AX10" s="262"/>
      <c r="AY10" s="227"/>
      <c r="AZ10" s="227"/>
      <c r="BA10" s="227"/>
      <c r="BB10" s="227"/>
      <c r="BC10" s="227"/>
      <c r="BD10" s="227"/>
      <c r="BE10" s="227"/>
      <c r="BF10" s="227"/>
      <c r="BG10" s="227"/>
      <c r="BH10" s="227"/>
      <c r="BI10" s="227"/>
      <c r="BJ10" s="227"/>
      <c r="BK10" s="111"/>
      <c r="BL10" s="227"/>
      <c r="BM10" s="227"/>
      <c r="BN10" s="227"/>
      <c r="BO10" s="227"/>
      <c r="BP10" s="369"/>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row>
    <row r="11" spans="1:117" s="36" customFormat="1" ht="16.25" customHeight="1" x14ac:dyDescent="0.35">
      <c r="A11" s="33" t="s">
        <v>7</v>
      </c>
      <c r="B11" s="142"/>
      <c r="C11" s="136"/>
      <c r="D11" s="138"/>
      <c r="E11" s="138"/>
      <c r="F11" s="143"/>
      <c r="G11" s="140"/>
      <c r="H11" s="143"/>
      <c r="I11" s="143"/>
      <c r="J11" s="141"/>
      <c r="K11" s="140"/>
      <c r="L11" s="252"/>
      <c r="M11" s="141"/>
      <c r="N11" s="141"/>
      <c r="O11" s="141"/>
      <c r="P11" s="140"/>
      <c r="Q11" s="140"/>
      <c r="R11" s="140"/>
      <c r="S11" s="140"/>
      <c r="T11" s="140"/>
      <c r="U11" s="226"/>
      <c r="V11" s="272"/>
      <c r="W11" s="140"/>
      <c r="X11" s="244"/>
      <c r="Y11" s="244"/>
      <c r="Z11" s="244"/>
      <c r="AA11" s="244"/>
      <c r="AB11" s="244"/>
      <c r="AC11" s="226"/>
      <c r="AD11" s="244"/>
      <c r="AE11" s="244"/>
      <c r="AF11" s="244"/>
      <c r="AG11" s="244"/>
      <c r="AH11" s="226"/>
      <c r="AI11" s="226"/>
      <c r="AJ11" s="226"/>
      <c r="AK11" s="226"/>
      <c r="AL11" s="244"/>
      <c r="AM11" s="244"/>
      <c r="AN11" s="244"/>
      <c r="AO11" s="226"/>
      <c r="AP11" s="226"/>
      <c r="AQ11" s="226"/>
      <c r="AR11" s="244"/>
      <c r="AS11" s="492"/>
      <c r="AT11" s="226"/>
      <c r="AU11" s="226"/>
      <c r="AV11" s="226"/>
      <c r="AW11" s="348"/>
      <c r="AX11" s="436"/>
      <c r="AY11" s="244"/>
      <c r="AZ11" s="244"/>
      <c r="BA11" s="244"/>
      <c r="BB11" s="244"/>
      <c r="BC11" s="244"/>
      <c r="BD11" s="244"/>
      <c r="BE11" s="244"/>
      <c r="BF11" s="244"/>
      <c r="BG11" s="244"/>
      <c r="BH11" s="244"/>
      <c r="BI11" s="244"/>
      <c r="BJ11" s="244"/>
      <c r="BK11" s="111"/>
      <c r="BL11" s="244"/>
      <c r="BM11" s="244"/>
      <c r="BN11" s="244"/>
      <c r="BO11" s="244"/>
      <c r="BP11" s="111"/>
      <c r="BQ11" s="35"/>
      <c r="BR11" s="35"/>
      <c r="BS11" s="35"/>
      <c r="BT11" s="35"/>
      <c r="BU11" s="35"/>
      <c r="BV11" s="35"/>
      <c r="BW11" s="35"/>
      <c r="BX11" s="35"/>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row>
    <row r="12" spans="1:117" s="41" customFormat="1" ht="16.25" customHeight="1" x14ac:dyDescent="0.35">
      <c r="A12" s="37" t="s">
        <v>108</v>
      </c>
      <c r="B12" s="144" t="str">
        <f t="array" ref="B12:U12">'Models Data'!C13:V13</f>
        <v>n/a</v>
      </c>
      <c r="C12" s="145" t="str">
        <v>n/a</v>
      </c>
      <c r="D12" s="145" t="str">
        <v>n/a</v>
      </c>
      <c r="E12" s="146" t="str">
        <v>n/a</v>
      </c>
      <c r="F12" s="147">
        <v>3515.3307508939215</v>
      </c>
      <c r="G12" s="148">
        <v>3370</v>
      </c>
      <c r="H12" s="147">
        <v>3405</v>
      </c>
      <c r="I12" s="147">
        <v>3412</v>
      </c>
      <c r="J12" s="149">
        <v>3394</v>
      </c>
      <c r="K12" s="148">
        <v>3397</v>
      </c>
      <c r="L12" s="253">
        <v>3441</v>
      </c>
      <c r="M12" s="212">
        <v>3466</v>
      </c>
      <c r="N12" s="212">
        <v>3439</v>
      </c>
      <c r="O12" s="212">
        <v>3432</v>
      </c>
      <c r="P12" s="213">
        <v>3388</v>
      </c>
      <c r="Q12" s="213">
        <v>3379</v>
      </c>
      <c r="R12" s="213">
        <v>3336</v>
      </c>
      <c r="S12" s="213">
        <v>3334</v>
      </c>
      <c r="T12" s="213">
        <v>3259</v>
      </c>
      <c r="U12" s="213">
        <v>3235</v>
      </c>
      <c r="V12" s="268">
        <f>ROUND('Models Data'!W13,0)</f>
        <v>3204</v>
      </c>
      <c r="W12" s="213">
        <f>ROUND('Models Data'!X13,0)</f>
        <v>3125</v>
      </c>
      <c r="X12" s="212">
        <f>ROUND('Models Data'!Y13,0)</f>
        <v>3072</v>
      </c>
      <c r="Y12" s="212">
        <f>ROUND('Models Data'!Z13,0)</f>
        <v>3044</v>
      </c>
      <c r="Z12" s="212">
        <f>ROUND('Models Data'!AA13,0)</f>
        <v>2984</v>
      </c>
      <c r="AA12" s="212">
        <f>ROUND('Models Data'!AB13,0)</f>
        <v>2954</v>
      </c>
      <c r="AB12" s="212">
        <f>ROUND('Models Data'!AC13,0)</f>
        <v>2932</v>
      </c>
      <c r="AC12" s="213">
        <f>ROUND('Models Data'!AD13,0)</f>
        <v>2916</v>
      </c>
      <c r="AD12" s="212">
        <f>ROUND('Models Data'!AE13,0)</f>
        <v>2879</v>
      </c>
      <c r="AE12" s="212">
        <f>ROUND('Models Data'!AF13,0)</f>
        <v>2853</v>
      </c>
      <c r="AF12" s="212">
        <f>ROUND('Models Data'!AG13,0)</f>
        <v>2827</v>
      </c>
      <c r="AG12" s="212">
        <f>ROUND('Models Data'!AH13,0)</f>
        <v>2784</v>
      </c>
      <c r="AH12" s="213">
        <f>ROUND('Models Data'!AI13,0)</f>
        <v>2758</v>
      </c>
      <c r="AI12" s="213">
        <f>ROUND('Models Data'!AJ13,0)</f>
        <v>2697</v>
      </c>
      <c r="AJ12" s="213">
        <f>ROUND('Models Data'!AK13,0)</f>
        <v>2663</v>
      </c>
      <c r="AK12" s="213">
        <f>ROUND('Models Data'!AL13,0)</f>
        <v>2646</v>
      </c>
      <c r="AL12" s="212">
        <f>ROUND('Models Data'!AM13,0)</f>
        <v>2606</v>
      </c>
      <c r="AM12" s="212">
        <f>ROUND('Models Data'!AN13,0)</f>
        <v>2608</v>
      </c>
      <c r="AN12" s="212">
        <f>ROUND('Models Data'!AO13,0)</f>
        <v>2579</v>
      </c>
      <c r="AO12" s="213">
        <f>ROUND('Models Data'!AP13,0)</f>
        <v>2576</v>
      </c>
      <c r="AP12" s="213">
        <f>ROUND('Models Data'!AQ13,0)</f>
        <v>2553</v>
      </c>
      <c r="AQ12" s="213">
        <f>ROUND('Models Data'!AR13,0)</f>
        <v>2542</v>
      </c>
      <c r="AR12" s="212">
        <f>ROUND('Models Data'!AS13,0)</f>
        <v>2493</v>
      </c>
      <c r="AS12" s="493">
        <f>ROUND('Models Data'!AT13,0)</f>
        <v>2462</v>
      </c>
      <c r="AT12" s="213">
        <f>ROUND('Models Data'!AU13,0)</f>
        <v>2406</v>
      </c>
      <c r="AU12" s="213">
        <f>ROUND('Models Data'!AV13,0)</f>
        <v>2371</v>
      </c>
      <c r="AV12" s="213">
        <f>ROUND('Models Data'!AW13,0)</f>
        <v>2320</v>
      </c>
      <c r="AW12" s="335">
        <f>ROUND('Models Data'!AX13,0)</f>
        <v>2348</v>
      </c>
      <c r="AX12" s="253">
        <f>ROUND('Models Data'!AY13,-2)</f>
        <v>2300</v>
      </c>
      <c r="AY12" s="212">
        <f>ROUND('Models Data'!AZ13,-2)</f>
        <v>2300</v>
      </c>
      <c r="AZ12" s="212">
        <f>ROUND('Models Data'!BA13,-2)</f>
        <v>2200</v>
      </c>
      <c r="BA12" s="212">
        <f>ROUND('Models Data'!BB13,-2)</f>
        <v>2200</v>
      </c>
      <c r="BB12" s="212">
        <f>ROUND('Models Data'!BC13,-2)</f>
        <v>2200</v>
      </c>
      <c r="BC12" s="212">
        <f>ROUND('Models Data'!BD13,-2)</f>
        <v>2200</v>
      </c>
      <c r="BD12" s="212">
        <f>ROUND('Models Data'!BE13,-2)</f>
        <v>2100</v>
      </c>
      <c r="BE12" s="212">
        <f>ROUND('Models Data'!BF13,-2)</f>
        <v>2100</v>
      </c>
      <c r="BF12" s="212">
        <f>ROUND('Models Data'!BG13,-2)</f>
        <v>2100</v>
      </c>
      <c r="BG12" s="212">
        <f>ROUND('Models Data'!BH13,-2)</f>
        <v>2100</v>
      </c>
      <c r="BH12" s="212">
        <f>ROUND('Models Data'!BI13,-2)</f>
        <v>2100</v>
      </c>
      <c r="BI12" s="212">
        <f>ROUND('Models Data'!BJ13,-2)</f>
        <v>2000</v>
      </c>
      <c r="BJ12" s="212">
        <f>ROUND('Models Data'!BK13,-2)</f>
        <v>2000</v>
      </c>
      <c r="BK12" s="111">
        <f>ROUND('Models Data'!BL13,-2)</f>
        <v>2000</v>
      </c>
      <c r="BL12" s="212">
        <f>ROUND('Models Data'!BM13,-2)</f>
        <v>2000</v>
      </c>
      <c r="BM12" s="212">
        <f>ROUND('Models Data'!BN13,-2)</f>
        <v>2000</v>
      </c>
      <c r="BN12" s="212">
        <f>ROUND('Models Data'!BO13,-2)</f>
        <v>2000</v>
      </c>
      <c r="BO12" s="212">
        <f>ROUND('Models Data'!BP13,-2)</f>
        <v>2000</v>
      </c>
      <c r="BP12" s="370">
        <f>ROUND('Models Data'!BQ13,-2)</f>
        <v>1900</v>
      </c>
      <c r="BQ12" s="40"/>
      <c r="BR12" s="40"/>
      <c r="BS12" s="40"/>
      <c r="BT12" s="40"/>
      <c r="BU12" s="40"/>
      <c r="BV12" s="40"/>
      <c r="BW12" s="40"/>
      <c r="BX12" s="40"/>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row>
    <row r="13" spans="1:117" s="41" customFormat="1" ht="16.25" customHeight="1" x14ac:dyDescent="0.35">
      <c r="A13" s="37" t="s">
        <v>66</v>
      </c>
      <c r="B13" s="144" t="str">
        <f t="array" ref="B13:U13">'Models Data'!C34:V34</f>
        <v>n/a</v>
      </c>
      <c r="C13" s="145" t="str">
        <v>n/a</v>
      </c>
      <c r="D13" s="145" t="str">
        <v>n/a</v>
      </c>
      <c r="E13" s="146" t="str">
        <v>n/a</v>
      </c>
      <c r="F13" s="147">
        <v>29</v>
      </c>
      <c r="G13" s="148">
        <v>27</v>
      </c>
      <c r="H13" s="147">
        <v>27</v>
      </c>
      <c r="I13" s="147">
        <v>28</v>
      </c>
      <c r="J13" s="149">
        <v>25</v>
      </c>
      <c r="K13" s="148">
        <v>26</v>
      </c>
      <c r="L13" s="253">
        <v>29</v>
      </c>
      <c r="M13" s="212">
        <v>33</v>
      </c>
      <c r="N13" s="212">
        <v>33</v>
      </c>
      <c r="O13" s="212">
        <v>30</v>
      </c>
      <c r="P13" s="213">
        <v>28</v>
      </c>
      <c r="Q13" s="213">
        <v>31</v>
      </c>
      <c r="R13" s="213">
        <v>31</v>
      </c>
      <c r="S13" s="213">
        <v>26</v>
      </c>
      <c r="T13" s="213">
        <v>24</v>
      </c>
      <c r="U13" s="213">
        <v>21</v>
      </c>
      <c r="V13" s="268">
        <f>ROUND('Models Data'!W34,0)</f>
        <v>22</v>
      </c>
      <c r="W13" s="213">
        <f>ROUND('Models Data'!X34,0)</f>
        <v>23</v>
      </c>
      <c r="X13" s="212">
        <f>ROUND('Models Data'!Y34,0)</f>
        <v>22</v>
      </c>
      <c r="Y13" s="212">
        <f>ROUND('Models Data'!Z34,0)</f>
        <v>24</v>
      </c>
      <c r="Z13" s="212">
        <f>ROUND('Models Data'!AA34,0)</f>
        <v>24</v>
      </c>
      <c r="AA13" s="212">
        <f>ROUND('Models Data'!AB34,0)</f>
        <v>23</v>
      </c>
      <c r="AB13" s="212">
        <f>ROUND('Models Data'!AC34,0)</f>
        <v>25</v>
      </c>
      <c r="AC13" s="213">
        <f>ROUND('Models Data'!AD34,0)</f>
        <v>26</v>
      </c>
      <c r="AD13" s="212">
        <f>ROUND('Models Data'!AE34,0)</f>
        <v>26</v>
      </c>
      <c r="AE13" s="212">
        <f>ROUND('Models Data'!AF34,0)</f>
        <v>28</v>
      </c>
      <c r="AF13" s="212">
        <f>ROUND('Models Data'!AG34,0)</f>
        <v>25</v>
      </c>
      <c r="AG13" s="212">
        <f>ROUND('Models Data'!AH34,0)</f>
        <v>26</v>
      </c>
      <c r="AH13" s="213">
        <f>ROUND('Models Data'!AI34,0)</f>
        <v>28</v>
      </c>
      <c r="AI13" s="213">
        <f>ROUND('Models Data'!AJ34,0)</f>
        <v>24</v>
      </c>
      <c r="AJ13" s="213">
        <f>ROUND('Models Data'!AK34,0)</f>
        <v>23</v>
      </c>
      <c r="AK13" s="213">
        <f>ROUND('Models Data'!AL34,0)</f>
        <v>22</v>
      </c>
      <c r="AL13" s="212">
        <f>ROUND('Models Data'!AM34,0)</f>
        <v>22</v>
      </c>
      <c r="AM13" s="212">
        <f>ROUND('Models Data'!AN34,0)</f>
        <v>21</v>
      </c>
      <c r="AN13" s="212">
        <f>ROUND('Models Data'!AO34,0)</f>
        <v>23</v>
      </c>
      <c r="AO13" s="213">
        <f>ROUND('Models Data'!AP34,0)</f>
        <v>23</v>
      </c>
      <c r="AP13" s="213">
        <f>ROUND('Models Data'!AQ34,0)</f>
        <v>23</v>
      </c>
      <c r="AQ13" s="213">
        <f>ROUND('Models Data'!AR34,0)</f>
        <v>22</v>
      </c>
      <c r="AR13" s="212">
        <f>ROUND('Models Data'!AS34,0)</f>
        <v>23</v>
      </c>
      <c r="AS13" s="493">
        <f>ROUND('Models Data'!AT34,0)</f>
        <v>23</v>
      </c>
      <c r="AT13" s="213">
        <f>ROUND('Models Data'!AU34,0)</f>
        <v>28</v>
      </c>
      <c r="AU13" s="213">
        <f>ROUND('Models Data'!AV34,0)</f>
        <v>30</v>
      </c>
      <c r="AV13" s="213">
        <f>ROUND('Models Data'!AW34,0)</f>
        <v>31</v>
      </c>
      <c r="AW13" s="335">
        <f>ROUND('Models Data'!AX34,0)</f>
        <v>29</v>
      </c>
      <c r="AX13" s="253">
        <f>ROUND('Models Data'!AY34,-1)</f>
        <v>30</v>
      </c>
      <c r="AY13" s="212">
        <f>ROUND('Models Data'!AZ34,-1)</f>
        <v>30</v>
      </c>
      <c r="AZ13" s="212">
        <f>ROUND('Models Data'!BA34,-1)</f>
        <v>30</v>
      </c>
      <c r="BA13" s="212">
        <f>ROUND('Models Data'!BB34,-1)</f>
        <v>30</v>
      </c>
      <c r="BB13" s="212">
        <f>ROUND('Models Data'!BC34,-1)</f>
        <v>30</v>
      </c>
      <c r="BC13" s="212">
        <f>ROUND('Models Data'!BD34,-1)</f>
        <v>40</v>
      </c>
      <c r="BD13" s="212">
        <f>ROUND('Models Data'!BE34,-1)</f>
        <v>40</v>
      </c>
      <c r="BE13" s="212">
        <f>ROUND('Models Data'!BF34,-1)</f>
        <v>40</v>
      </c>
      <c r="BF13" s="212">
        <f>ROUND('Models Data'!BG34,-1)</f>
        <v>40</v>
      </c>
      <c r="BG13" s="212">
        <f>ROUND('Models Data'!BH34,-1)</f>
        <v>40</v>
      </c>
      <c r="BH13" s="212">
        <f>ROUND('Models Data'!BI34,-1)</f>
        <v>40</v>
      </c>
      <c r="BI13" s="212">
        <f>ROUND('Models Data'!BJ34,-1)</f>
        <v>40</v>
      </c>
      <c r="BJ13" s="212">
        <f>ROUND('Models Data'!BK34,-1)</f>
        <v>50</v>
      </c>
      <c r="BK13" s="111">
        <f>ROUND('Models Data'!BL34,-1)</f>
        <v>50</v>
      </c>
      <c r="BL13" s="212">
        <f>ROUND('Models Data'!BM34,-1)</f>
        <v>50</v>
      </c>
      <c r="BM13" s="212">
        <f>ROUND('Models Data'!BN34,-1)</f>
        <v>50</v>
      </c>
      <c r="BN13" s="212">
        <f>ROUND('Models Data'!BO34,-1)</f>
        <v>50</v>
      </c>
      <c r="BO13" s="212">
        <f>ROUND('Models Data'!BP34,-1)</f>
        <v>50</v>
      </c>
      <c r="BP13" s="370">
        <f>ROUND('Models Data'!BQ34,-1)</f>
        <v>50</v>
      </c>
      <c r="BQ13" s="40"/>
      <c r="BR13" s="40"/>
      <c r="BS13" s="40"/>
      <c r="BT13" s="40"/>
      <c r="BU13" s="40"/>
      <c r="BV13" s="40"/>
      <c r="BW13" s="40"/>
      <c r="BX13" s="40"/>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row>
    <row r="14" spans="1:117" s="41" customFormat="1" ht="16.25" customHeight="1" x14ac:dyDescent="0.35">
      <c r="A14" s="42" t="s">
        <v>67</v>
      </c>
      <c r="B14" s="144" t="str">
        <f t="array" ref="B14:U14">'Models Data'!C55:V55</f>
        <v>n/a</v>
      </c>
      <c r="C14" s="145" t="str">
        <v>n/a</v>
      </c>
      <c r="D14" s="145" t="str">
        <v>n/a</v>
      </c>
      <c r="E14" s="146" t="str">
        <v>n/a</v>
      </c>
      <c r="F14" s="147">
        <v>1435.1017809243783</v>
      </c>
      <c r="G14" s="148">
        <v>1338</v>
      </c>
      <c r="H14" s="147">
        <v>1312</v>
      </c>
      <c r="I14" s="147">
        <v>1269</v>
      </c>
      <c r="J14" s="149">
        <v>1259</v>
      </c>
      <c r="K14" s="148">
        <v>1228</v>
      </c>
      <c r="L14" s="253">
        <v>1235</v>
      </c>
      <c r="M14" s="212">
        <v>1226</v>
      </c>
      <c r="N14" s="212">
        <v>1192</v>
      </c>
      <c r="O14" s="212">
        <v>1191</v>
      </c>
      <c r="P14" s="213">
        <v>1135</v>
      </c>
      <c r="Q14" s="213">
        <v>1136</v>
      </c>
      <c r="R14" s="213">
        <v>1122</v>
      </c>
      <c r="S14" s="213">
        <v>1124</v>
      </c>
      <c r="T14" s="213">
        <v>1100</v>
      </c>
      <c r="U14" s="213">
        <v>1072</v>
      </c>
      <c r="V14" s="268">
        <f>ROUND('Models Data'!W55,0)</f>
        <v>1057</v>
      </c>
      <c r="W14" s="213">
        <f>ROUND('Models Data'!X55,0)</f>
        <v>1022</v>
      </c>
      <c r="X14" s="212">
        <f>ROUND('Models Data'!Y55,0)</f>
        <v>974</v>
      </c>
      <c r="Y14" s="212">
        <f>ROUND('Models Data'!Z55,0)</f>
        <v>949</v>
      </c>
      <c r="Z14" s="212">
        <f>ROUND('Models Data'!AA55,0)</f>
        <v>905</v>
      </c>
      <c r="AA14" s="212">
        <f>ROUND('Models Data'!AB55,0)</f>
        <v>894</v>
      </c>
      <c r="AB14" s="212">
        <f>ROUND('Models Data'!AC55,0)</f>
        <v>860</v>
      </c>
      <c r="AC14" s="213">
        <f>ROUND('Models Data'!AD55,0)</f>
        <v>847</v>
      </c>
      <c r="AD14" s="212">
        <f>ROUND('Models Data'!AE55,0)</f>
        <v>829</v>
      </c>
      <c r="AE14" s="212">
        <f>ROUND('Models Data'!AF55,0)</f>
        <v>797</v>
      </c>
      <c r="AF14" s="212">
        <f>ROUND('Models Data'!AG55,0)</f>
        <v>788</v>
      </c>
      <c r="AG14" s="212">
        <f>ROUND('Models Data'!AH55,0)</f>
        <v>770</v>
      </c>
      <c r="AH14" s="213">
        <f>ROUND('Models Data'!AI55,0)</f>
        <v>754</v>
      </c>
      <c r="AI14" s="213">
        <f>ROUND('Models Data'!AJ55,0)</f>
        <v>703</v>
      </c>
      <c r="AJ14" s="213">
        <f>ROUND('Models Data'!AK55,0)</f>
        <v>692</v>
      </c>
      <c r="AK14" s="213">
        <f>ROUND('Models Data'!AL55,0)</f>
        <v>684</v>
      </c>
      <c r="AL14" s="212">
        <f>ROUND('Models Data'!AM55,0)</f>
        <v>660</v>
      </c>
      <c r="AM14" s="212">
        <f>ROUND('Models Data'!AN55,0)</f>
        <v>650</v>
      </c>
      <c r="AN14" s="212">
        <f>ROUND('Models Data'!AO55,0)</f>
        <v>626</v>
      </c>
      <c r="AO14" s="213">
        <f>ROUND('Models Data'!AP55,0)</f>
        <v>607</v>
      </c>
      <c r="AP14" s="213">
        <f>ROUND('Models Data'!AQ55,0)</f>
        <v>581</v>
      </c>
      <c r="AQ14" s="213">
        <f>ROUND('Models Data'!AR55,0)</f>
        <v>565</v>
      </c>
      <c r="AR14" s="212">
        <f>ROUND('Models Data'!AS55,0)</f>
        <v>544</v>
      </c>
      <c r="AS14" s="493">
        <f>ROUND('Models Data'!AT55,0)</f>
        <v>535</v>
      </c>
      <c r="AT14" s="213">
        <f>ROUND('Models Data'!AU55,0)</f>
        <v>522</v>
      </c>
      <c r="AU14" s="213">
        <f>ROUND('Models Data'!AV55,0)</f>
        <v>498</v>
      </c>
      <c r="AV14" s="213">
        <f>ROUND('Models Data'!AW55,0)</f>
        <v>485</v>
      </c>
      <c r="AW14" s="335">
        <f>ROUND('Models Data'!AX55,0)</f>
        <v>482</v>
      </c>
      <c r="AX14" s="253">
        <f>ROUND('Models Data'!AY55,-2)</f>
        <v>500</v>
      </c>
      <c r="AY14" s="212">
        <f>ROUND('Models Data'!AZ55,-2)</f>
        <v>400</v>
      </c>
      <c r="AZ14" s="212">
        <f>ROUND('Models Data'!BA55,-2)</f>
        <v>400</v>
      </c>
      <c r="BA14" s="212">
        <f>ROUND('Models Data'!BB55,-2)</f>
        <v>400</v>
      </c>
      <c r="BB14" s="212">
        <f>ROUND('Models Data'!BC55,-2)</f>
        <v>400</v>
      </c>
      <c r="BC14" s="212">
        <f>ROUND('Models Data'!BD55,-2)</f>
        <v>400</v>
      </c>
      <c r="BD14" s="212">
        <f>ROUND('Models Data'!BE55,-2)</f>
        <v>400</v>
      </c>
      <c r="BE14" s="212">
        <f>ROUND('Models Data'!BF55,-2)</f>
        <v>400</v>
      </c>
      <c r="BF14" s="212">
        <f>ROUND('Models Data'!BG55,-2)</f>
        <v>400</v>
      </c>
      <c r="BG14" s="212">
        <f>ROUND('Models Data'!BH55,-2)</f>
        <v>300</v>
      </c>
      <c r="BH14" s="212">
        <f>ROUND('Models Data'!BI55,-2)</f>
        <v>300</v>
      </c>
      <c r="BI14" s="212">
        <f>ROUND('Models Data'!BJ55,-2)</f>
        <v>300</v>
      </c>
      <c r="BJ14" s="212">
        <f>ROUND('Models Data'!BK55,-2)</f>
        <v>300</v>
      </c>
      <c r="BK14" s="111">
        <f>ROUND('Models Data'!BL55,-2)</f>
        <v>300</v>
      </c>
      <c r="BL14" s="212">
        <f>ROUND('Models Data'!BM55,-2)</f>
        <v>300</v>
      </c>
      <c r="BM14" s="212">
        <f>ROUND('Models Data'!BN55,-2)</f>
        <v>300</v>
      </c>
      <c r="BN14" s="212">
        <f>ROUND('Models Data'!BO55,-2)</f>
        <v>300</v>
      </c>
      <c r="BO14" s="212">
        <f>ROUND('Models Data'!BP55,-2)</f>
        <v>300</v>
      </c>
      <c r="BP14" s="370">
        <f>ROUND('Models Data'!BQ55,-2)</f>
        <v>300</v>
      </c>
      <c r="BQ14" s="40"/>
      <c r="BR14" s="40"/>
      <c r="BS14" s="40"/>
      <c r="BT14" s="40"/>
      <c r="BU14" s="40"/>
      <c r="BV14" s="40"/>
      <c r="BW14" s="40"/>
      <c r="BX14" s="40"/>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row>
    <row r="15" spans="1:117" s="41" customFormat="1" ht="16.25" customHeight="1" x14ac:dyDescent="0.35">
      <c r="A15" s="43" t="s">
        <v>109</v>
      </c>
      <c r="B15" s="144" t="str">
        <f t="array" ref="B15:U15">'Models Data'!C76:V76</f>
        <v>n/a</v>
      </c>
      <c r="C15" s="145" t="str">
        <v>n/a</v>
      </c>
      <c r="D15" s="145" t="str">
        <v>n/a</v>
      </c>
      <c r="E15" s="146" t="str">
        <v>n/a</v>
      </c>
      <c r="F15" s="147">
        <v>855.03925484659624</v>
      </c>
      <c r="G15" s="148">
        <v>804</v>
      </c>
      <c r="H15" s="147">
        <v>796</v>
      </c>
      <c r="I15" s="147">
        <v>778</v>
      </c>
      <c r="J15" s="149">
        <v>776</v>
      </c>
      <c r="K15" s="148">
        <v>762</v>
      </c>
      <c r="L15" s="253">
        <v>778</v>
      </c>
      <c r="M15" s="212">
        <v>784</v>
      </c>
      <c r="N15" s="212">
        <v>769</v>
      </c>
      <c r="O15" s="212">
        <v>765</v>
      </c>
      <c r="P15" s="213">
        <v>733</v>
      </c>
      <c r="Q15" s="213">
        <v>741</v>
      </c>
      <c r="R15" s="213">
        <v>726</v>
      </c>
      <c r="S15" s="213">
        <v>734</v>
      </c>
      <c r="T15" s="213">
        <v>722</v>
      </c>
      <c r="U15" s="213">
        <v>716</v>
      </c>
      <c r="V15" s="268">
        <f>ROUND('Models Data'!W76,0)</f>
        <v>707</v>
      </c>
      <c r="W15" s="213">
        <f>ROUND('Models Data'!X76,0)</f>
        <v>683</v>
      </c>
      <c r="X15" s="212">
        <f>ROUND('Models Data'!Y76,0)</f>
        <v>656</v>
      </c>
      <c r="Y15" s="212">
        <f>ROUND('Models Data'!Z76,0)</f>
        <v>643</v>
      </c>
      <c r="Z15" s="212">
        <f>ROUND('Models Data'!AA76,0)</f>
        <v>617</v>
      </c>
      <c r="AA15" s="212">
        <f>ROUND('Models Data'!AB76,0)</f>
        <v>604</v>
      </c>
      <c r="AB15" s="212">
        <f>ROUND('Models Data'!AC76,0)</f>
        <v>580</v>
      </c>
      <c r="AC15" s="213">
        <f>ROUND('Models Data'!AD76,0)</f>
        <v>582</v>
      </c>
      <c r="AD15" s="212">
        <f>ROUND('Models Data'!AE76,0)</f>
        <v>565</v>
      </c>
      <c r="AE15" s="212">
        <f>ROUND('Models Data'!AF76,0)</f>
        <v>548</v>
      </c>
      <c r="AF15" s="212">
        <f>ROUND('Models Data'!AG76,0)</f>
        <v>547</v>
      </c>
      <c r="AG15" s="212">
        <f>ROUND('Models Data'!AH76,0)</f>
        <v>544</v>
      </c>
      <c r="AH15" s="213">
        <f>ROUND('Models Data'!AI76,0)</f>
        <v>533</v>
      </c>
      <c r="AI15" s="213">
        <f>ROUND('Models Data'!AJ76,0)</f>
        <v>497</v>
      </c>
      <c r="AJ15" s="213">
        <f>ROUND('Models Data'!AK76,0)</f>
        <v>489</v>
      </c>
      <c r="AK15" s="213">
        <f>ROUND('Models Data'!AL76,0)</f>
        <v>480</v>
      </c>
      <c r="AL15" s="212">
        <f>ROUND('Models Data'!AM76,0)</f>
        <v>470</v>
      </c>
      <c r="AM15" s="212">
        <f>ROUND('Models Data'!AN76,0)</f>
        <v>466</v>
      </c>
      <c r="AN15" s="212">
        <f>ROUND('Models Data'!AO76,0)</f>
        <v>448</v>
      </c>
      <c r="AO15" s="213">
        <f>ROUND('Models Data'!AP76,0)</f>
        <v>430</v>
      </c>
      <c r="AP15" s="213">
        <f>ROUND('Models Data'!AQ76,0)</f>
        <v>410</v>
      </c>
      <c r="AQ15" s="213">
        <f>ROUND('Models Data'!AR76,0)</f>
        <v>399</v>
      </c>
      <c r="AR15" s="212">
        <f>ROUND('Models Data'!AS76,0)</f>
        <v>383</v>
      </c>
      <c r="AS15" s="493">
        <f>ROUND('Models Data'!AT76,0)</f>
        <v>376</v>
      </c>
      <c r="AT15" s="213">
        <f>ROUND('Models Data'!AU76,0)</f>
        <v>362</v>
      </c>
      <c r="AU15" s="213">
        <f>ROUND('Models Data'!AV76,0)</f>
        <v>350</v>
      </c>
      <c r="AV15" s="213">
        <f>ROUND('Models Data'!AW76,0)</f>
        <v>338</v>
      </c>
      <c r="AW15" s="335">
        <f>ROUND('Models Data'!AX76,0)</f>
        <v>336</v>
      </c>
      <c r="AX15" s="253">
        <f>ROUND('Models Data'!AY76,-1)</f>
        <v>320</v>
      </c>
      <c r="AY15" s="212">
        <f>ROUND('Models Data'!AZ76,-1)</f>
        <v>310</v>
      </c>
      <c r="AZ15" s="212">
        <f>ROUND('Models Data'!BA76,-1)</f>
        <v>300</v>
      </c>
      <c r="BA15" s="212">
        <f>ROUND('Models Data'!BB76,-1)</f>
        <v>290</v>
      </c>
      <c r="BB15" s="212">
        <f>ROUND('Models Data'!BC76,-1)</f>
        <v>280</v>
      </c>
      <c r="BC15" s="212">
        <f>ROUND('Models Data'!BD76,-1)</f>
        <v>270</v>
      </c>
      <c r="BD15" s="212">
        <f>ROUND('Models Data'!BE76,-1)</f>
        <v>260</v>
      </c>
      <c r="BE15" s="212">
        <f>ROUND('Models Data'!BF76,-1)</f>
        <v>250</v>
      </c>
      <c r="BF15" s="212">
        <f>ROUND('Models Data'!BG76,-1)</f>
        <v>240</v>
      </c>
      <c r="BG15" s="212">
        <f>ROUND('Models Data'!BH76,-1)</f>
        <v>230</v>
      </c>
      <c r="BH15" s="212">
        <f>ROUND('Models Data'!BI76,-1)</f>
        <v>220</v>
      </c>
      <c r="BI15" s="212">
        <f>ROUND('Models Data'!BJ76,-1)</f>
        <v>210</v>
      </c>
      <c r="BJ15" s="212">
        <f>ROUND('Models Data'!BK76,-1)</f>
        <v>210</v>
      </c>
      <c r="BK15" s="111">
        <f>ROUND('Models Data'!BL76,-1)</f>
        <v>200</v>
      </c>
      <c r="BL15" s="212">
        <f>ROUND('Models Data'!BM76,-1)</f>
        <v>200</v>
      </c>
      <c r="BM15" s="212">
        <f>ROUND('Models Data'!BN76,-1)</f>
        <v>190</v>
      </c>
      <c r="BN15" s="212">
        <f>ROUND('Models Data'!BO76,-1)</f>
        <v>180</v>
      </c>
      <c r="BO15" s="212">
        <f>ROUND('Models Data'!BP76,-1)</f>
        <v>180</v>
      </c>
      <c r="BP15" s="370">
        <f>ROUND('Models Data'!BQ76,-1)</f>
        <v>170</v>
      </c>
      <c r="BQ15" s="40"/>
      <c r="BR15" s="40"/>
      <c r="BS15" s="40"/>
      <c r="BT15" s="40"/>
      <c r="BU15" s="40"/>
      <c r="BV15" s="40"/>
      <c r="BW15" s="40"/>
      <c r="BX15" s="40"/>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row>
    <row r="16" spans="1:117" s="45" customFormat="1" ht="16.25" customHeight="1" x14ac:dyDescent="0.35">
      <c r="A16" s="44" t="s">
        <v>57</v>
      </c>
      <c r="B16" s="144" t="str">
        <f t="array" ref="B16:U16">'Models Data'!C97:V97</f>
        <v>n/a</v>
      </c>
      <c r="C16" s="145" t="str">
        <v>n/a</v>
      </c>
      <c r="D16" s="145" t="str">
        <v>n/a</v>
      </c>
      <c r="E16" s="146" t="str">
        <v>n/a</v>
      </c>
      <c r="F16" s="147">
        <v>939.41327826116401</v>
      </c>
      <c r="G16" s="148">
        <v>956</v>
      </c>
      <c r="H16" s="147">
        <v>952</v>
      </c>
      <c r="I16" s="147">
        <v>934</v>
      </c>
      <c r="J16" s="149">
        <v>934</v>
      </c>
      <c r="K16" s="148">
        <v>912</v>
      </c>
      <c r="L16" s="253">
        <v>890</v>
      </c>
      <c r="M16" s="212">
        <v>874</v>
      </c>
      <c r="N16" s="212">
        <v>873</v>
      </c>
      <c r="O16" s="212">
        <v>841</v>
      </c>
      <c r="P16" s="213">
        <v>829</v>
      </c>
      <c r="Q16" s="213">
        <v>800</v>
      </c>
      <c r="R16" s="213">
        <v>799</v>
      </c>
      <c r="S16" s="213">
        <v>782</v>
      </c>
      <c r="T16" s="213">
        <v>791</v>
      </c>
      <c r="U16" s="213">
        <v>797</v>
      </c>
      <c r="V16" s="268">
        <f>ROUND('Models Data'!W97,0)</f>
        <v>803</v>
      </c>
      <c r="W16" s="213">
        <f>ROUND('Models Data'!X97,0)</f>
        <v>786</v>
      </c>
      <c r="X16" s="212">
        <f>ROUND('Models Data'!Y97,0)</f>
        <v>821</v>
      </c>
      <c r="Y16" s="212">
        <f>ROUND('Models Data'!Z97,0)</f>
        <v>808</v>
      </c>
      <c r="Z16" s="212">
        <f>ROUND('Models Data'!AA97,0)</f>
        <v>836</v>
      </c>
      <c r="AA16" s="212">
        <f>ROUND('Models Data'!AB97,0)</f>
        <v>839</v>
      </c>
      <c r="AB16" s="212">
        <f>ROUND('Models Data'!AC97,0)</f>
        <v>867</v>
      </c>
      <c r="AC16" s="213">
        <f>ROUND('Models Data'!AD97,0)</f>
        <v>1059</v>
      </c>
      <c r="AD16" s="212">
        <f>ROUND('Models Data'!AE97,0)</f>
        <v>2364</v>
      </c>
      <c r="AE16" s="212">
        <f>ROUND('Models Data'!AF97,0)</f>
        <v>2380</v>
      </c>
      <c r="AF16" s="212">
        <f>ROUND('Models Data'!AG97,0)</f>
        <v>2461</v>
      </c>
      <c r="AG16" s="212">
        <f>ROUND('Models Data'!AH97,0)</f>
        <v>2523</v>
      </c>
      <c r="AH16" s="213">
        <f>ROUND('Models Data'!AI97,0)</f>
        <v>2589</v>
      </c>
      <c r="AI16" s="213">
        <f>ROUND('Models Data'!AJ97,0)</f>
        <v>2664</v>
      </c>
      <c r="AJ16" s="213">
        <f>ROUND('Models Data'!AK97,0)</f>
        <v>2769</v>
      </c>
      <c r="AK16" s="213">
        <f>ROUND('Models Data'!AL97,0)</f>
        <v>2892</v>
      </c>
      <c r="AL16" s="212">
        <f>ROUND('Models Data'!AM97,0)</f>
        <v>3060</v>
      </c>
      <c r="AM16" s="212">
        <f>ROUND('Models Data'!AN97,0)</f>
        <v>3528</v>
      </c>
      <c r="AN16" s="212">
        <f>ROUND('Models Data'!AO97,0)</f>
        <v>4558</v>
      </c>
      <c r="AO16" s="213">
        <f>ROUND('Models Data'!AP97,0)</f>
        <v>6413</v>
      </c>
      <c r="AP16" s="213">
        <f>ROUND('Models Data'!AQ97,0)</f>
        <v>7748</v>
      </c>
      <c r="AQ16" s="213">
        <f>ROUND('Models Data'!AR97,0)</f>
        <v>8230</v>
      </c>
      <c r="AR16" s="212">
        <f>ROUND('Models Data'!AS97,0)</f>
        <v>8873</v>
      </c>
      <c r="AS16" s="493">
        <f>ROUND('Models Data'!AT97,0)</f>
        <v>9404</v>
      </c>
      <c r="AT16" s="213">
        <f>ROUND('Models Data'!AU97,0)</f>
        <v>10139</v>
      </c>
      <c r="AU16" s="213">
        <f>ROUND('Models Data'!AV97,0)</f>
        <v>10531</v>
      </c>
      <c r="AV16" s="213">
        <f>ROUND('Models Data'!AW97,0)</f>
        <v>10984</v>
      </c>
      <c r="AW16" s="335">
        <f>ROUND('Models Data'!AX97,0)</f>
        <v>11212</v>
      </c>
      <c r="AX16" s="253">
        <f>ROUND('Models Data'!AY97,-1)</f>
        <v>11570</v>
      </c>
      <c r="AY16" s="212">
        <f>ROUND('Models Data'!AZ97,-1)</f>
        <v>11920</v>
      </c>
      <c r="AZ16" s="212">
        <f>ROUND('Models Data'!BA97,-1)</f>
        <v>12250</v>
      </c>
      <c r="BA16" s="212">
        <f>ROUND('Models Data'!BB97,-1)</f>
        <v>12560</v>
      </c>
      <c r="BB16" s="212">
        <f>ROUND('Models Data'!BC97,-1)</f>
        <v>12850</v>
      </c>
      <c r="BC16" s="212">
        <f>ROUND('Models Data'!BD97,-1)</f>
        <v>13120</v>
      </c>
      <c r="BD16" s="212">
        <f>ROUND('Models Data'!BE97,-1)</f>
        <v>13380</v>
      </c>
      <c r="BE16" s="212">
        <f>ROUND('Models Data'!BF97,-1)</f>
        <v>13620</v>
      </c>
      <c r="BF16" s="212">
        <f>ROUND('Models Data'!BG97,-1)</f>
        <v>13860</v>
      </c>
      <c r="BG16" s="212">
        <f>ROUND('Models Data'!BH97,-1)</f>
        <v>14080</v>
      </c>
      <c r="BH16" s="212">
        <f>ROUND('Models Data'!BI97,-1)</f>
        <v>14290</v>
      </c>
      <c r="BI16" s="212">
        <f>ROUND('Models Data'!BJ97,-1)</f>
        <v>14480</v>
      </c>
      <c r="BJ16" s="212">
        <f>ROUND('Models Data'!BK97,-1)</f>
        <v>14660</v>
      </c>
      <c r="BK16" s="111">
        <f>ROUND('Models Data'!BL97,-1)</f>
        <v>14820</v>
      </c>
      <c r="BL16" s="212">
        <f>ROUND('Models Data'!BM97,-1)</f>
        <v>14990</v>
      </c>
      <c r="BM16" s="212">
        <f>ROUND('Models Data'!BN97,-1)</f>
        <v>15140</v>
      </c>
      <c r="BN16" s="212">
        <f>ROUND('Models Data'!BO97,-1)</f>
        <v>15290</v>
      </c>
      <c r="BO16" s="212">
        <f>ROUND('Models Data'!BP97,-1)</f>
        <v>15430</v>
      </c>
      <c r="BP16" s="370">
        <f>ROUND('Models Data'!BQ97,-1)</f>
        <v>15570</v>
      </c>
      <c r="BQ16" s="40"/>
      <c r="BR16" s="40"/>
      <c r="BS16" s="40"/>
      <c r="BT16" s="40"/>
      <c r="BU16" s="40"/>
      <c r="BV16" s="40"/>
      <c r="BW16" s="40"/>
      <c r="BX16" s="40"/>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row>
    <row r="17" spans="1:117" s="45" customFormat="1" ht="16.25" customHeight="1" x14ac:dyDescent="0.35">
      <c r="A17" s="44" t="s">
        <v>76</v>
      </c>
      <c r="B17" s="144"/>
      <c r="C17" s="145"/>
      <c r="D17" s="145"/>
      <c r="E17" s="146"/>
      <c r="F17" s="147"/>
      <c r="G17" s="148"/>
      <c r="H17" s="147"/>
      <c r="I17" s="147"/>
      <c r="J17" s="149"/>
      <c r="K17" s="148"/>
      <c r="L17" s="253"/>
      <c r="M17" s="212"/>
      <c r="N17" s="212"/>
      <c r="O17" s="212"/>
      <c r="P17" s="213"/>
      <c r="Q17" s="213"/>
      <c r="R17" s="213"/>
      <c r="S17" s="213"/>
      <c r="T17" s="213"/>
      <c r="U17" s="213"/>
      <c r="V17" s="268" t="s">
        <v>30</v>
      </c>
      <c r="W17" s="213" t="s">
        <v>30</v>
      </c>
      <c r="X17" s="212" t="s">
        <v>30</v>
      </c>
      <c r="Y17" s="212" t="s">
        <v>30</v>
      </c>
      <c r="Z17" s="212" t="s">
        <v>30</v>
      </c>
      <c r="AA17" s="212" t="s">
        <v>30</v>
      </c>
      <c r="AB17" s="212" t="s">
        <v>30</v>
      </c>
      <c r="AC17" s="213"/>
      <c r="AD17" s="212">
        <f>'Models Data'!AE118</f>
        <v>714</v>
      </c>
      <c r="AE17" s="212">
        <f>'Models Data'!AF118</f>
        <v>760</v>
      </c>
      <c r="AF17" s="212">
        <f>ROUND('Models Data'!AG118,0)</f>
        <v>824</v>
      </c>
      <c r="AG17" s="212">
        <f>ROUND('Models Data'!AH118,0)</f>
        <v>852</v>
      </c>
      <c r="AH17" s="213">
        <f>ROUND('Models Data'!AI118,0)</f>
        <v>953</v>
      </c>
      <c r="AI17" s="213">
        <f>ROUND('Models Data'!AJ118,0)</f>
        <v>1028</v>
      </c>
      <c r="AJ17" s="213">
        <f>ROUND('Models Data'!AK118,0)</f>
        <v>1126</v>
      </c>
      <c r="AK17" s="213">
        <f>ROUND('Models Data'!AL118,0)</f>
        <v>1225</v>
      </c>
      <c r="AL17" s="212">
        <f>ROUND('Models Data'!AM118,0)</f>
        <v>1319</v>
      </c>
      <c r="AM17" s="212">
        <f>ROUND('Models Data'!AN118,0)</f>
        <v>1455</v>
      </c>
      <c r="AN17" s="212">
        <f>ROUND('Models Data'!AO118,0)</f>
        <v>1658</v>
      </c>
      <c r="AO17" s="213">
        <f>ROUND('Models Data'!AP118,0)</f>
        <v>1810</v>
      </c>
      <c r="AP17" s="213">
        <f>ROUND('Models Data'!AQ118,0)</f>
        <v>2044</v>
      </c>
      <c r="AQ17" s="213">
        <f>ROUND('Models Data'!AR118,0)</f>
        <v>2194</v>
      </c>
      <c r="AR17" s="212">
        <f>ROUND('Models Data'!AS118,0)</f>
        <v>2353</v>
      </c>
      <c r="AS17" s="493">
        <f>ROUND('Models Data'!AT118,0)</f>
        <v>2502</v>
      </c>
      <c r="AT17" s="213">
        <f>ROUND('Models Data'!AU118,0)</f>
        <v>2646</v>
      </c>
      <c r="AU17" s="213">
        <f>ROUND('Models Data'!AV118,0)</f>
        <v>2858</v>
      </c>
      <c r="AV17" s="213">
        <f>ROUND('Models Data'!AW118,0)</f>
        <v>3106</v>
      </c>
      <c r="AW17" s="335">
        <f>ROUND('Models Data'!AX118,0)</f>
        <v>3468</v>
      </c>
      <c r="AX17" s="253">
        <f>ROUND('Models Data'!AY118,-1)</f>
        <v>3680</v>
      </c>
      <c r="AY17" s="212">
        <f>ROUND('Models Data'!AZ118,-1)</f>
        <v>3890</v>
      </c>
      <c r="AZ17" s="212">
        <f>ROUND('Models Data'!BA118,-1)</f>
        <v>4100</v>
      </c>
      <c r="BA17" s="212">
        <f>ROUND('Models Data'!BB118,-1)</f>
        <v>4300</v>
      </c>
      <c r="BB17" s="212">
        <f>ROUND('Models Data'!BC118,-1)</f>
        <v>4490</v>
      </c>
      <c r="BC17" s="212">
        <f>ROUND('Models Data'!BD118,-1)</f>
        <v>4690</v>
      </c>
      <c r="BD17" s="212">
        <f>ROUND('Models Data'!BE118,-1)</f>
        <v>4870</v>
      </c>
      <c r="BE17" s="212">
        <f>ROUND('Models Data'!BF118,-1)</f>
        <v>5070</v>
      </c>
      <c r="BF17" s="212">
        <f>ROUND('Models Data'!BG118,-1)</f>
        <v>5260</v>
      </c>
      <c r="BG17" s="212">
        <f>ROUND('Models Data'!BH118,-1)</f>
        <v>5440</v>
      </c>
      <c r="BH17" s="212">
        <f>ROUND('Models Data'!BI118,-1)</f>
        <v>5620</v>
      </c>
      <c r="BI17" s="212">
        <f>ROUND('Models Data'!BJ118,-1)</f>
        <v>5790</v>
      </c>
      <c r="BJ17" s="212">
        <f>ROUND('Models Data'!BK118,-1)</f>
        <v>5960</v>
      </c>
      <c r="BK17" s="111">
        <f>ROUND('Models Data'!BL118,-1)</f>
        <v>6130</v>
      </c>
      <c r="BL17" s="212">
        <f>ROUND('Models Data'!BM118,-1)</f>
        <v>6300</v>
      </c>
      <c r="BM17" s="212">
        <f>ROUND('Models Data'!BN118,-1)</f>
        <v>6460</v>
      </c>
      <c r="BN17" s="212">
        <f>ROUND('Models Data'!BO118,-1)</f>
        <v>6630</v>
      </c>
      <c r="BO17" s="212">
        <f>ROUND('Models Data'!BP118,-1)</f>
        <v>6790</v>
      </c>
      <c r="BP17" s="370">
        <f>ROUND('Models Data'!BQ118,-1)</f>
        <v>6950</v>
      </c>
      <c r="BQ17" s="40"/>
      <c r="BR17" s="40"/>
      <c r="BS17" s="40"/>
      <c r="BT17" s="40"/>
      <c r="BU17" s="40"/>
      <c r="BV17" s="40"/>
      <c r="BW17" s="40"/>
      <c r="BX17" s="40"/>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row>
    <row r="18" spans="1:117" s="45" customFormat="1" ht="16.25" customHeight="1" thickBot="1" x14ac:dyDescent="0.4">
      <c r="A18" s="44" t="s">
        <v>96</v>
      </c>
      <c r="B18" s="144"/>
      <c r="C18" s="145"/>
      <c r="D18" s="145"/>
      <c r="E18" s="146"/>
      <c r="F18" s="147"/>
      <c r="G18" s="148"/>
      <c r="H18" s="147"/>
      <c r="I18" s="147"/>
      <c r="J18" s="149"/>
      <c r="K18" s="148"/>
      <c r="L18" s="253"/>
      <c r="M18" s="212"/>
      <c r="N18" s="212"/>
      <c r="O18" s="212"/>
      <c r="P18" s="213"/>
      <c r="Q18" s="213"/>
      <c r="R18" s="213"/>
      <c r="S18" s="213"/>
      <c r="T18" s="213"/>
      <c r="U18" s="213"/>
      <c r="V18" s="268" t="s">
        <v>30</v>
      </c>
      <c r="W18" s="213" t="s">
        <v>30</v>
      </c>
      <c r="X18" s="212" t="s">
        <v>30</v>
      </c>
      <c r="Y18" s="212" t="s">
        <v>30</v>
      </c>
      <c r="Z18" s="212" t="s">
        <v>30</v>
      </c>
      <c r="AA18" s="212" t="s">
        <v>30</v>
      </c>
      <c r="AB18" s="212" t="s">
        <v>30</v>
      </c>
      <c r="AC18" s="213"/>
      <c r="AD18" s="212">
        <f>'Models Data'!AE139</f>
        <v>2492</v>
      </c>
      <c r="AE18" s="212">
        <f>'Models Data'!AF139</f>
        <v>2512</v>
      </c>
      <c r="AF18" s="212">
        <f>ROUND('Models Data'!AG139,0)</f>
        <v>2533</v>
      </c>
      <c r="AG18" s="212">
        <f>ROUND('Models Data'!AH139,0)</f>
        <v>2533</v>
      </c>
      <c r="AH18" s="213">
        <f>ROUND('Models Data'!AI139,0)</f>
        <v>2539</v>
      </c>
      <c r="AI18" s="213">
        <f>ROUND('Models Data'!AJ139,0)</f>
        <v>2542</v>
      </c>
      <c r="AJ18" s="213">
        <f>ROUND('Models Data'!AK139,0)</f>
        <v>2550</v>
      </c>
      <c r="AK18" s="213">
        <f>ROUND('Models Data'!AL139,0)</f>
        <v>2557</v>
      </c>
      <c r="AL18" s="212">
        <f>ROUND('Models Data'!AM139,0)</f>
        <v>2556</v>
      </c>
      <c r="AM18" s="212">
        <f>ROUND('Models Data'!AN139,0)</f>
        <v>2599</v>
      </c>
      <c r="AN18" s="212">
        <f>ROUND('Models Data'!AO139,0)</f>
        <v>2642</v>
      </c>
      <c r="AO18" s="213">
        <f>ROUND('Models Data'!AP139,0)</f>
        <v>2670</v>
      </c>
      <c r="AP18" s="213">
        <f>ROUND('Models Data'!AQ139,0)</f>
        <v>2742</v>
      </c>
      <c r="AQ18" s="213">
        <f>ROUND('Models Data'!AR139,0)</f>
        <v>2753</v>
      </c>
      <c r="AR18" s="212">
        <f>ROUND('Models Data'!AS139,0)</f>
        <v>2760</v>
      </c>
      <c r="AS18" s="493">
        <f>ROUND('Models Data'!AT139,0)</f>
        <v>2768</v>
      </c>
      <c r="AT18" s="213">
        <f>ROUND('Models Data'!AU139,0)</f>
        <v>2784</v>
      </c>
      <c r="AU18" s="213">
        <f>ROUND('Models Data'!AV139,0)</f>
        <v>2803</v>
      </c>
      <c r="AV18" s="213">
        <f>ROUND('Models Data'!AW139,0)</f>
        <v>2794</v>
      </c>
      <c r="AW18" s="335">
        <f>ROUND('Models Data'!AX139,0)</f>
        <v>2833</v>
      </c>
      <c r="AX18" s="253">
        <f>ROUND('Models Data'!AY139,-1)</f>
        <v>2850</v>
      </c>
      <c r="AY18" s="212">
        <f>ROUND('Models Data'!AZ139,-1)</f>
        <v>2860</v>
      </c>
      <c r="AZ18" s="212">
        <f>ROUND('Models Data'!BA139,-1)</f>
        <v>2880</v>
      </c>
      <c r="BA18" s="212">
        <f>ROUND('Models Data'!BB139,-1)</f>
        <v>2890</v>
      </c>
      <c r="BB18" s="212">
        <f>ROUND('Models Data'!BC139,-1)</f>
        <v>2910</v>
      </c>
      <c r="BC18" s="212">
        <f>ROUND('Models Data'!BD139,-1)</f>
        <v>2930</v>
      </c>
      <c r="BD18" s="212">
        <f>ROUND('Models Data'!BE139,-1)</f>
        <v>2940</v>
      </c>
      <c r="BE18" s="212">
        <f>ROUND('Models Data'!BF139,-1)</f>
        <v>2960</v>
      </c>
      <c r="BF18" s="212">
        <f>ROUND('Models Data'!BG139,-1)</f>
        <v>2970</v>
      </c>
      <c r="BG18" s="212">
        <f>ROUND('Models Data'!BH139,-1)</f>
        <v>2980</v>
      </c>
      <c r="BH18" s="212">
        <f>ROUND('Models Data'!BI139,-1)</f>
        <v>2990</v>
      </c>
      <c r="BI18" s="212">
        <f>ROUND('Models Data'!BJ139,-1)</f>
        <v>3000</v>
      </c>
      <c r="BJ18" s="212">
        <f>ROUND('Models Data'!BK139,-1)</f>
        <v>3010</v>
      </c>
      <c r="BK18" s="111">
        <f>ROUND('Models Data'!BL139,-1)</f>
        <v>3020</v>
      </c>
      <c r="BL18" s="212">
        <f>ROUND('Models Data'!BM139,-1)</f>
        <v>3030</v>
      </c>
      <c r="BM18" s="212">
        <f>ROUND('Models Data'!BN139,-1)</f>
        <v>3030</v>
      </c>
      <c r="BN18" s="212">
        <f>ROUND('Models Data'!BO139,-1)</f>
        <v>3040</v>
      </c>
      <c r="BO18" s="212">
        <f>ROUND('Models Data'!BP139,-1)</f>
        <v>3040</v>
      </c>
      <c r="BP18" s="370">
        <f>ROUND('Models Data'!BQ139,-1)</f>
        <v>3040</v>
      </c>
      <c r="BQ18" s="40"/>
      <c r="BR18" s="40"/>
      <c r="BS18" s="40"/>
      <c r="BT18" s="40"/>
      <c r="BU18" s="40"/>
      <c r="BV18" s="40"/>
      <c r="BW18" s="40"/>
      <c r="BX18" s="40"/>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row>
    <row r="19" spans="1:117" s="46" customFormat="1" ht="16.25" customHeight="1" thickBot="1" x14ac:dyDescent="0.4">
      <c r="A19" s="1" t="s">
        <v>8</v>
      </c>
      <c r="B19" s="150" t="str">
        <f t="array" ref="B19:U19">'Models Data'!C160:V160</f>
        <v>n/a</v>
      </c>
      <c r="C19" s="151" t="str">
        <v>n/a</v>
      </c>
      <c r="D19" s="151" t="str">
        <v>n/a</v>
      </c>
      <c r="E19" s="151" t="str">
        <v>n/a</v>
      </c>
      <c r="F19" s="152">
        <v>5034.806555232868</v>
      </c>
      <c r="G19" s="153">
        <v>4860</v>
      </c>
      <c r="H19" s="152">
        <v>4873</v>
      </c>
      <c r="I19" s="152">
        <v>4837</v>
      </c>
      <c r="J19" s="151">
        <v>4811</v>
      </c>
      <c r="K19" s="152">
        <v>4775</v>
      </c>
      <c r="L19" s="247">
        <v>4788</v>
      </c>
      <c r="M19" s="2">
        <v>4782</v>
      </c>
      <c r="N19" s="2">
        <v>4735</v>
      </c>
      <c r="O19" s="2">
        <v>4699</v>
      </c>
      <c r="P19" s="209">
        <v>4619</v>
      </c>
      <c r="Q19" s="209">
        <v>4574</v>
      </c>
      <c r="R19" s="209">
        <v>4531</v>
      </c>
      <c r="S19" s="215">
        <v>4506</v>
      </c>
      <c r="T19" s="214">
        <v>4428</v>
      </c>
      <c r="U19" s="209">
        <v>4388</v>
      </c>
      <c r="V19" s="269">
        <f>ROUND('Models Data'!W160,0)</f>
        <v>4357</v>
      </c>
      <c r="W19" s="214">
        <f>ROUND('Models Data'!X160,0)</f>
        <v>4250</v>
      </c>
      <c r="X19" s="2">
        <f>ROUND('Models Data'!Y160,0)</f>
        <v>4211</v>
      </c>
      <c r="Y19" s="2">
        <f>ROUND('Models Data'!Z160,0)</f>
        <v>4158</v>
      </c>
      <c r="Z19" s="2">
        <f>ROUND('Models Data'!AA160,0)</f>
        <v>4108</v>
      </c>
      <c r="AA19" s="2">
        <f>ROUND('Models Data'!AB160,0)</f>
        <v>4083</v>
      </c>
      <c r="AB19" s="2">
        <f>ROUND('Models Data'!AC160,0)</f>
        <v>4079</v>
      </c>
      <c r="AC19" s="209">
        <f>ROUND('Models Data'!AD160,0)</f>
        <v>4240</v>
      </c>
      <c r="AD19" s="2">
        <f>ROUND('Models Data'!AE160,0)</f>
        <v>5507</v>
      </c>
      <c r="AE19" s="2">
        <f>ROUND('Models Data'!AF160,0)</f>
        <v>5482</v>
      </c>
      <c r="AF19" s="2">
        <f>ROUND('Models Data'!AG160,0)</f>
        <v>5529</v>
      </c>
      <c r="AG19" s="2">
        <f>ROUND('Models Data'!AH160,0)</f>
        <v>5533</v>
      </c>
      <c r="AH19" s="209">
        <f>ROUND('Models Data'!AI160,0)</f>
        <v>5568</v>
      </c>
      <c r="AI19" s="209">
        <f>ROUND('Models Data'!AJ160,0)</f>
        <v>5567</v>
      </c>
      <c r="AJ19" s="209">
        <f>ROUND('Models Data'!AK160,0)</f>
        <v>5635</v>
      </c>
      <c r="AK19" s="209">
        <f>ROUND('Models Data'!AL160,0)</f>
        <v>5742</v>
      </c>
      <c r="AL19" s="2">
        <f>ROUND('Models Data'!AM160,0)</f>
        <v>5856</v>
      </c>
      <c r="AM19" s="2">
        <f>ROUND('Models Data'!AN160,0)</f>
        <v>6320</v>
      </c>
      <c r="AN19" s="2">
        <f>ROUND('Models Data'!AO160,0)</f>
        <v>7315</v>
      </c>
      <c r="AO19" s="2">
        <f>ROUND('Models Data'!AP160,0)</f>
        <v>9166</v>
      </c>
      <c r="AP19" s="2">
        <f>ROUND('Models Data'!AQ160,0)</f>
        <v>10472</v>
      </c>
      <c r="AQ19" s="209">
        <f>ROUND('Models Data'!AR160,0)</f>
        <v>10938</v>
      </c>
      <c r="AR19" s="2">
        <f>ROUND('Models Data'!AS160,0)</f>
        <v>11527</v>
      </c>
      <c r="AS19" s="462">
        <f>ROUND('Models Data'!AT160,0)</f>
        <v>12025</v>
      </c>
      <c r="AT19" s="209">
        <f>ROUND('Models Data'!AU160,0)</f>
        <v>12705</v>
      </c>
      <c r="AU19" s="209">
        <f>ROUND('Models Data'!AV160,0)</f>
        <v>13050</v>
      </c>
      <c r="AV19" s="2">
        <f>ROUND('Models Data'!AW160,0)</f>
        <v>13451</v>
      </c>
      <c r="AW19" s="349">
        <f>ROUND('Models Data'!AX160,0)</f>
        <v>13706</v>
      </c>
      <c r="AX19" s="247">
        <f>ROUND('Models Data'!AY160,-2)</f>
        <v>14000</v>
      </c>
      <c r="AY19" s="2">
        <f>ROUND('Models Data'!AZ160,-2)</f>
        <v>14300</v>
      </c>
      <c r="AZ19" s="2">
        <f>ROUND('Models Data'!BA160,-2)</f>
        <v>14600</v>
      </c>
      <c r="BA19" s="2">
        <f>ROUND('Models Data'!BB160,-2)</f>
        <v>14900</v>
      </c>
      <c r="BB19" s="2">
        <f>ROUND('Models Data'!BC160,-2)</f>
        <v>15200</v>
      </c>
      <c r="BC19" s="2">
        <f>ROUND('Models Data'!BD160,-2)</f>
        <v>15400</v>
      </c>
      <c r="BD19" s="2">
        <f>ROUND('Models Data'!BE160,-2)</f>
        <v>15700</v>
      </c>
      <c r="BE19" s="2">
        <f>ROUND('Models Data'!BF160,-2)</f>
        <v>15900</v>
      </c>
      <c r="BF19" s="2">
        <f>ROUND('Models Data'!BG160,-2)</f>
        <v>16100</v>
      </c>
      <c r="BG19" s="2">
        <f>ROUND('Models Data'!BH160,-2)</f>
        <v>16300</v>
      </c>
      <c r="BH19" s="2">
        <f>ROUND('Models Data'!BI160,-2)</f>
        <v>16500</v>
      </c>
      <c r="BI19" s="2">
        <f>ROUND('Models Data'!BJ160,-2)</f>
        <v>16600</v>
      </c>
      <c r="BJ19" s="2">
        <f>ROUND('Models Data'!BK160,-2)</f>
        <v>16800</v>
      </c>
      <c r="BK19" s="121">
        <f>ROUND('Models Data'!BL160,-2)</f>
        <v>17000</v>
      </c>
      <c r="BL19" s="2">
        <f>ROUND('Models Data'!BM160,-2)</f>
        <v>17100</v>
      </c>
      <c r="BM19" s="2">
        <f>ROUND('Models Data'!BN160,-2)</f>
        <v>17200</v>
      </c>
      <c r="BN19" s="2">
        <f>ROUND('Models Data'!BO160,-2)</f>
        <v>17400</v>
      </c>
      <c r="BO19" s="2">
        <f>ROUND('Models Data'!BP160,-2)</f>
        <v>17500</v>
      </c>
      <c r="BP19" s="342">
        <f>ROUND('Models Data'!BQ160,-2)</f>
        <v>17600</v>
      </c>
      <c r="BQ19" s="30"/>
      <c r="BR19" s="30"/>
      <c r="BS19" s="30"/>
      <c r="BT19" s="30"/>
      <c r="BU19" s="30"/>
      <c r="BV19" s="30"/>
      <c r="BW19" s="30"/>
      <c r="BX19" s="30"/>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row>
    <row r="20" spans="1:117" s="47" customFormat="1" ht="16.25" customHeight="1" x14ac:dyDescent="0.35">
      <c r="A20" s="32"/>
      <c r="B20" s="155"/>
      <c r="C20" s="156"/>
      <c r="D20" s="157"/>
      <c r="E20" s="158"/>
      <c r="F20" s="159"/>
      <c r="G20" s="160"/>
      <c r="H20" s="159"/>
      <c r="I20" s="159"/>
      <c r="J20" s="161"/>
      <c r="K20" s="160"/>
      <c r="L20" s="254"/>
      <c r="M20" s="68"/>
      <c r="N20" s="68"/>
      <c r="O20" s="68"/>
      <c r="P20" s="216"/>
      <c r="Q20" s="216"/>
      <c r="R20" s="216"/>
      <c r="S20" s="216"/>
      <c r="T20" s="216"/>
      <c r="U20" s="216"/>
      <c r="V20" s="273"/>
      <c r="W20" s="216"/>
      <c r="X20" s="245"/>
      <c r="Y20" s="245"/>
      <c r="Z20" s="245"/>
      <c r="AA20" s="245"/>
      <c r="AB20" s="245"/>
      <c r="AC20" s="239"/>
      <c r="AD20" s="245"/>
      <c r="AE20" s="245"/>
      <c r="AF20" s="245"/>
      <c r="AG20" s="245"/>
      <c r="AH20" s="239"/>
      <c r="AI20" s="239"/>
      <c r="AJ20" s="239"/>
      <c r="AK20" s="239"/>
      <c r="AL20" s="245"/>
      <c r="AM20" s="245"/>
      <c r="AN20" s="245"/>
      <c r="AO20" s="239"/>
      <c r="AP20" s="239"/>
      <c r="AQ20" s="239"/>
      <c r="AR20" s="245"/>
      <c r="AS20" s="495"/>
      <c r="AT20" s="239"/>
      <c r="AU20" s="239"/>
      <c r="AV20" s="239"/>
      <c r="AW20" s="350"/>
      <c r="AX20" s="454"/>
      <c r="AY20" s="245"/>
      <c r="AZ20" s="245"/>
      <c r="BA20" s="245"/>
      <c r="BB20" s="245"/>
      <c r="BC20" s="245"/>
      <c r="BD20" s="245"/>
      <c r="BE20" s="245"/>
      <c r="BF20" s="245"/>
      <c r="BG20" s="245"/>
      <c r="BH20" s="245"/>
      <c r="BI20" s="245"/>
      <c r="BJ20" s="245"/>
      <c r="BK20" s="116"/>
      <c r="BL20" s="245"/>
      <c r="BM20" s="245"/>
      <c r="BN20" s="245"/>
      <c r="BO20" s="245"/>
      <c r="BP20" s="371"/>
      <c r="BQ20" s="30"/>
      <c r="BR20" s="30"/>
      <c r="BS20" s="30"/>
      <c r="BT20" s="30"/>
      <c r="BU20" s="30"/>
      <c r="BV20" s="30"/>
      <c r="BW20" s="30"/>
      <c r="BX20" s="30"/>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row>
    <row r="21" spans="1:117" s="23" customFormat="1" ht="16.25" customHeight="1" x14ac:dyDescent="0.35">
      <c r="A21" s="32" t="s">
        <v>12</v>
      </c>
      <c r="B21" s="163"/>
      <c r="C21" s="164"/>
      <c r="D21" s="165"/>
      <c r="E21" s="165"/>
      <c r="F21" s="166"/>
      <c r="G21" s="167"/>
      <c r="H21" s="166"/>
      <c r="I21" s="166"/>
      <c r="J21" s="168"/>
      <c r="K21" s="167"/>
      <c r="L21" s="255"/>
      <c r="M21" s="218"/>
      <c r="N21" s="218"/>
      <c r="O21" s="218"/>
      <c r="P21" s="217"/>
      <c r="Q21" s="217"/>
      <c r="R21" s="217"/>
      <c r="S21" s="217"/>
      <c r="T21" s="217"/>
      <c r="U21" s="217"/>
      <c r="V21" s="267"/>
      <c r="W21" s="217"/>
      <c r="X21" s="218"/>
      <c r="Y21" s="218"/>
      <c r="Z21" s="218"/>
      <c r="AA21" s="218"/>
      <c r="AB21" s="218"/>
      <c r="AC21" s="217"/>
      <c r="AD21" s="218"/>
      <c r="AE21" s="218"/>
      <c r="AF21" s="218"/>
      <c r="AG21" s="218"/>
      <c r="AH21" s="217"/>
      <c r="AI21" s="217"/>
      <c r="AJ21" s="217"/>
      <c r="AK21" s="217"/>
      <c r="AL21" s="218"/>
      <c r="AM21" s="218"/>
      <c r="AN21" s="218"/>
      <c r="AO21" s="217"/>
      <c r="AP21" s="217"/>
      <c r="AQ21" s="217"/>
      <c r="AR21" s="218"/>
      <c r="AS21" s="250"/>
      <c r="AT21" s="217"/>
      <c r="AU21" s="217"/>
      <c r="AV21" s="217"/>
      <c r="AW21" s="351"/>
      <c r="AX21" s="255"/>
      <c r="AY21" s="218"/>
      <c r="AZ21" s="218"/>
      <c r="BA21" s="218"/>
      <c r="BB21" s="218"/>
      <c r="BC21" s="218"/>
      <c r="BD21" s="218"/>
      <c r="BE21" s="218"/>
      <c r="BF21" s="218"/>
      <c r="BG21" s="218"/>
      <c r="BH21" s="218"/>
      <c r="BI21" s="218"/>
      <c r="BJ21" s="218"/>
      <c r="BK21" s="117"/>
      <c r="BL21" s="218"/>
      <c r="BM21" s="218"/>
      <c r="BN21" s="218"/>
      <c r="BO21" s="218"/>
      <c r="BP21" s="372"/>
      <c r="BQ21" s="30"/>
      <c r="BR21" s="30"/>
      <c r="BS21" s="30"/>
      <c r="BT21" s="30"/>
      <c r="BU21" s="30"/>
      <c r="BV21" s="30"/>
      <c r="BW21" s="30"/>
      <c r="BX21" s="30"/>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row>
    <row r="22" spans="1:117" s="41" customFormat="1" ht="16.25" customHeight="1" x14ac:dyDescent="0.35">
      <c r="A22" s="37" t="s">
        <v>68</v>
      </c>
      <c r="B22" s="144" t="str">
        <f t="array" ref="B22:U22">'Models Data'!C181:V181</f>
        <v>n/a</v>
      </c>
      <c r="C22" s="145" t="str">
        <v>n/a</v>
      </c>
      <c r="D22" s="145" t="str">
        <v>n/a</v>
      </c>
      <c r="E22" s="146" t="str">
        <v>n/a</v>
      </c>
      <c r="F22" s="147">
        <v>1236.0695431308877</v>
      </c>
      <c r="G22" s="148">
        <v>1169</v>
      </c>
      <c r="H22" s="147">
        <v>1155</v>
      </c>
      <c r="I22" s="147">
        <v>1134</v>
      </c>
      <c r="J22" s="149">
        <v>1120</v>
      </c>
      <c r="K22" s="148">
        <v>1090</v>
      </c>
      <c r="L22" s="253">
        <v>1097</v>
      </c>
      <c r="M22" s="212">
        <v>1082</v>
      </c>
      <c r="N22" s="212">
        <v>1063</v>
      </c>
      <c r="O22" s="212">
        <v>1057</v>
      </c>
      <c r="P22" s="213">
        <v>1027</v>
      </c>
      <c r="Q22" s="213">
        <v>1032</v>
      </c>
      <c r="R22" s="213">
        <v>1034</v>
      </c>
      <c r="S22" s="213">
        <v>1028</v>
      </c>
      <c r="T22" s="213">
        <v>1022</v>
      </c>
      <c r="U22" s="213">
        <v>998</v>
      </c>
      <c r="V22" s="268">
        <f>ROUND('Models Data'!W181,0)</f>
        <v>981</v>
      </c>
      <c r="W22" s="213">
        <f>ROUND('Models Data'!X181,0)</f>
        <v>971</v>
      </c>
      <c r="X22" s="212">
        <f>ROUND('Models Data'!Y181,0)</f>
        <v>934</v>
      </c>
      <c r="Y22" s="212">
        <f>ROUND('Models Data'!Z181,0)</f>
        <v>917</v>
      </c>
      <c r="Z22" s="212">
        <f>ROUND('Models Data'!AA181,0)</f>
        <v>873</v>
      </c>
      <c r="AA22" s="212">
        <f>ROUND('Models Data'!AB181,0)</f>
        <v>866</v>
      </c>
      <c r="AB22" s="212">
        <f>ROUND('Models Data'!AC181,0)</f>
        <v>846</v>
      </c>
      <c r="AC22" s="213">
        <f>ROUND('Models Data'!AD181,0)</f>
        <v>837</v>
      </c>
      <c r="AD22" s="212">
        <f>ROUND('Models Data'!AE181,0)</f>
        <v>812</v>
      </c>
      <c r="AE22" s="212">
        <f>ROUND('Models Data'!AF181,0)</f>
        <v>800</v>
      </c>
      <c r="AF22" s="212">
        <f>ROUND('Models Data'!AG181,0)</f>
        <v>784</v>
      </c>
      <c r="AG22" s="212">
        <f>ROUND('Models Data'!AH181,0)</f>
        <v>767</v>
      </c>
      <c r="AH22" s="213">
        <f>ROUND('Models Data'!AI181,0)</f>
        <v>754</v>
      </c>
      <c r="AI22" s="213">
        <f>ROUND('Models Data'!AJ181,0)</f>
        <v>707</v>
      </c>
      <c r="AJ22" s="213">
        <f>ROUND('Models Data'!AK181,0)</f>
        <v>683</v>
      </c>
      <c r="AK22" s="213">
        <f>ROUND('Models Data'!AL181,0)</f>
        <v>676</v>
      </c>
      <c r="AL22" s="212">
        <f>ROUND('Models Data'!AM181,0)</f>
        <v>652</v>
      </c>
      <c r="AM22" s="212">
        <f>ROUND('Models Data'!AN181,0)</f>
        <v>643</v>
      </c>
      <c r="AN22" s="212">
        <f>ROUND('Models Data'!AO181,0)</f>
        <v>616</v>
      </c>
      <c r="AO22" s="213">
        <f>ROUND('Models Data'!AP181,0)</f>
        <v>589</v>
      </c>
      <c r="AP22" s="213">
        <f>ROUND('Models Data'!AQ181,0)</f>
        <v>562</v>
      </c>
      <c r="AQ22" s="213">
        <f>ROUND('Models Data'!AR181,0)</f>
        <v>548</v>
      </c>
      <c r="AR22" s="212">
        <f>ROUND('Models Data'!AS181,0)</f>
        <v>527</v>
      </c>
      <c r="AS22" s="493">
        <f>ROUND('Models Data'!AT181,0)</f>
        <v>514</v>
      </c>
      <c r="AT22" s="213">
        <f>ROUND('Models Data'!AU181,0)</f>
        <v>493</v>
      </c>
      <c r="AU22" s="213">
        <f>ROUND('Models Data'!AV181,0)</f>
        <v>471</v>
      </c>
      <c r="AV22" s="213">
        <f>ROUND('Models Data'!AW181,0)</f>
        <v>455</v>
      </c>
      <c r="AW22" s="335">
        <f>ROUND('Models Data'!AX181,0)</f>
        <v>450</v>
      </c>
      <c r="AX22" s="253">
        <f>ROUND('Models Data'!AY181,-1)</f>
        <v>430</v>
      </c>
      <c r="AY22" s="212">
        <f>ROUND('Models Data'!AZ181,-1)</f>
        <v>420</v>
      </c>
      <c r="AZ22" s="212">
        <f>ROUND('Models Data'!BA181,-1)</f>
        <v>410</v>
      </c>
      <c r="BA22" s="212">
        <f>ROUND('Models Data'!BB181,-1)</f>
        <v>390</v>
      </c>
      <c r="BB22" s="212">
        <f>ROUND('Models Data'!BC181,-1)</f>
        <v>380</v>
      </c>
      <c r="BC22" s="212">
        <f>ROUND('Models Data'!BD181,-1)</f>
        <v>370</v>
      </c>
      <c r="BD22" s="212">
        <f>ROUND('Models Data'!BE181,-1)</f>
        <v>350</v>
      </c>
      <c r="BE22" s="212">
        <f>ROUND('Models Data'!BF181,-1)</f>
        <v>340</v>
      </c>
      <c r="BF22" s="212">
        <f>ROUND('Models Data'!BG181,-1)</f>
        <v>330</v>
      </c>
      <c r="BG22" s="212">
        <f>ROUND('Models Data'!BH181,-1)</f>
        <v>320</v>
      </c>
      <c r="BH22" s="212">
        <f>ROUND('Models Data'!BI181,-1)</f>
        <v>300</v>
      </c>
      <c r="BI22" s="212">
        <f>ROUND('Models Data'!BJ181,-1)</f>
        <v>290</v>
      </c>
      <c r="BJ22" s="212">
        <f>ROUND('Models Data'!BK181,-1)</f>
        <v>280</v>
      </c>
      <c r="BK22" s="111">
        <f>ROUND('Models Data'!BL181,-1)</f>
        <v>270</v>
      </c>
      <c r="BL22" s="212">
        <f>ROUND('Models Data'!BM181,-1)</f>
        <v>260</v>
      </c>
      <c r="BM22" s="212">
        <f>ROUND('Models Data'!BN181,-1)</f>
        <v>240</v>
      </c>
      <c r="BN22" s="212">
        <f>ROUND('Models Data'!BO181,-1)</f>
        <v>230</v>
      </c>
      <c r="BO22" s="212">
        <f>ROUND('Models Data'!BP181,-1)</f>
        <v>220</v>
      </c>
      <c r="BP22" s="370">
        <f>ROUND('Models Data'!BQ181,-1)</f>
        <v>210</v>
      </c>
      <c r="BQ22" s="40"/>
      <c r="BR22" s="40"/>
      <c r="BS22" s="40"/>
      <c r="BT22" s="40"/>
      <c r="BU22" s="40"/>
      <c r="BV22" s="40"/>
      <c r="BW22" s="40"/>
      <c r="BX22" s="40"/>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row>
    <row r="23" spans="1:117" s="41" customFormat="1" ht="16.25" customHeight="1" x14ac:dyDescent="0.35">
      <c r="A23" s="37" t="s">
        <v>69</v>
      </c>
      <c r="B23" s="144" t="str">
        <f t="array" ref="B23:U23">'Models Data'!C202:V202</f>
        <v>n/a</v>
      </c>
      <c r="C23" s="145" t="str">
        <v>n/a</v>
      </c>
      <c r="D23" s="145" t="str">
        <v>n/a</v>
      </c>
      <c r="E23" s="146" t="str">
        <v>n/a</v>
      </c>
      <c r="F23" s="147">
        <v>1422.0628903002105</v>
      </c>
      <c r="G23" s="148">
        <v>1315</v>
      </c>
      <c r="H23" s="147">
        <v>1318</v>
      </c>
      <c r="I23" s="147">
        <v>1333</v>
      </c>
      <c r="J23" s="149">
        <v>1351</v>
      </c>
      <c r="K23" s="148">
        <v>1368</v>
      </c>
      <c r="L23" s="253">
        <v>1390</v>
      </c>
      <c r="M23" s="212">
        <v>1387</v>
      </c>
      <c r="N23" s="212">
        <v>1372</v>
      </c>
      <c r="O23" s="212">
        <v>1396</v>
      </c>
      <c r="P23" s="213">
        <v>1412</v>
      </c>
      <c r="Q23" s="213">
        <v>1412</v>
      </c>
      <c r="R23" s="213">
        <v>1407</v>
      </c>
      <c r="S23" s="213">
        <v>1399</v>
      </c>
      <c r="T23" s="213">
        <v>1345</v>
      </c>
      <c r="U23" s="213">
        <v>1337</v>
      </c>
      <c r="V23" s="268">
        <f>ROUND('Models Data'!W202,0)</f>
        <v>1314</v>
      </c>
      <c r="W23" s="213">
        <f>ROUND('Models Data'!X202,0)</f>
        <v>1288</v>
      </c>
      <c r="X23" s="212">
        <f>ROUND('Models Data'!Y202,0)</f>
        <v>1265</v>
      </c>
      <c r="Y23" s="212">
        <f>ROUND('Models Data'!Z202,0)</f>
        <v>1249</v>
      </c>
      <c r="Z23" s="212">
        <f>ROUND('Models Data'!AA202,0)</f>
        <v>1233</v>
      </c>
      <c r="AA23" s="212">
        <f>ROUND('Models Data'!AB202,0)</f>
        <v>1215</v>
      </c>
      <c r="AB23" s="212">
        <f>ROUND('Models Data'!AC202,0)</f>
        <v>1203</v>
      </c>
      <c r="AC23" s="213">
        <f>ROUND('Models Data'!AD202,0)</f>
        <v>1174</v>
      </c>
      <c r="AD23" s="212">
        <f>ROUND('Models Data'!AE202,0)</f>
        <v>1158</v>
      </c>
      <c r="AE23" s="212">
        <f>ROUND('Models Data'!AF202,0)</f>
        <v>1109</v>
      </c>
      <c r="AF23" s="212">
        <f>ROUND('Models Data'!AG202,0)</f>
        <v>1089</v>
      </c>
      <c r="AG23" s="212">
        <f>ROUND('Models Data'!AH202,0)</f>
        <v>1079</v>
      </c>
      <c r="AH23" s="213">
        <f>ROUND('Models Data'!AI202,0)</f>
        <v>1044</v>
      </c>
      <c r="AI23" s="213">
        <f>ROUND('Models Data'!AJ202,0)</f>
        <v>1001</v>
      </c>
      <c r="AJ23" s="213">
        <f>ROUND('Models Data'!AK202,0)</f>
        <v>994</v>
      </c>
      <c r="AK23" s="213">
        <f>ROUND('Models Data'!AL202,0)</f>
        <v>967</v>
      </c>
      <c r="AL23" s="212">
        <f>ROUND('Models Data'!AM202,0)</f>
        <v>936</v>
      </c>
      <c r="AM23" s="212">
        <f>ROUND('Models Data'!AN202,0)</f>
        <v>902</v>
      </c>
      <c r="AN23" s="212">
        <f>ROUND('Models Data'!AO202,0)</f>
        <v>868</v>
      </c>
      <c r="AO23" s="213">
        <f>ROUND('Models Data'!AP202,0)</f>
        <v>851</v>
      </c>
      <c r="AP23" s="213">
        <f>ROUND('Models Data'!AQ202,0)</f>
        <v>821</v>
      </c>
      <c r="AQ23" s="213">
        <f>ROUND('Models Data'!AR202,0)</f>
        <v>800</v>
      </c>
      <c r="AR23" s="212">
        <f>ROUND('Models Data'!AS202,0)</f>
        <v>769</v>
      </c>
      <c r="AS23" s="493">
        <f>ROUND('Models Data'!AT202,0)</f>
        <v>746</v>
      </c>
      <c r="AT23" s="213">
        <f>ROUND('Models Data'!AU202,0)</f>
        <v>731</v>
      </c>
      <c r="AU23" s="213">
        <f>ROUND('Models Data'!AV202,0)</f>
        <v>721</v>
      </c>
      <c r="AV23" s="213">
        <f>ROUND('Models Data'!AW202,0)</f>
        <v>695</v>
      </c>
      <c r="AW23" s="335">
        <f>ROUND('Models Data'!AX202,0)</f>
        <v>667</v>
      </c>
      <c r="AX23" s="253">
        <f>ROUND('Models Data'!AY202,-2)</f>
        <v>600</v>
      </c>
      <c r="AY23" s="212">
        <f>ROUND('Models Data'!AZ202,-2)</f>
        <v>600</v>
      </c>
      <c r="AZ23" s="212">
        <f>ROUND('Models Data'!BA202,-2)</f>
        <v>600</v>
      </c>
      <c r="BA23" s="212">
        <f>ROUND('Models Data'!BB202,-2)</f>
        <v>600</v>
      </c>
      <c r="BB23" s="212">
        <f>ROUND('Models Data'!BC202,-2)</f>
        <v>600</v>
      </c>
      <c r="BC23" s="212">
        <f>ROUND('Models Data'!BD202,-2)</f>
        <v>500</v>
      </c>
      <c r="BD23" s="212">
        <f>ROUND('Models Data'!BE202,-2)</f>
        <v>500</v>
      </c>
      <c r="BE23" s="212">
        <f>ROUND('Models Data'!BF202,-2)</f>
        <v>500</v>
      </c>
      <c r="BF23" s="212">
        <f>ROUND('Models Data'!BG202,-2)</f>
        <v>500</v>
      </c>
      <c r="BG23" s="212">
        <f>ROUND('Models Data'!BH202,-2)</f>
        <v>500</v>
      </c>
      <c r="BH23" s="212">
        <f>ROUND('Models Data'!BI202,-2)</f>
        <v>500</v>
      </c>
      <c r="BI23" s="212">
        <f>ROUND('Models Data'!BJ202,-2)</f>
        <v>500</v>
      </c>
      <c r="BJ23" s="212">
        <f>ROUND('Models Data'!BK202,-2)</f>
        <v>500</v>
      </c>
      <c r="BK23" s="111">
        <f>ROUND('Models Data'!BL202,-2)</f>
        <v>500</v>
      </c>
      <c r="BL23" s="212">
        <f>ROUND('Models Data'!BM202,-2)</f>
        <v>400</v>
      </c>
      <c r="BM23" s="212">
        <f>ROUND('Models Data'!BN202,-2)</f>
        <v>400</v>
      </c>
      <c r="BN23" s="212">
        <f>ROUND('Models Data'!BO202,-2)</f>
        <v>400</v>
      </c>
      <c r="BO23" s="212">
        <f>ROUND('Models Data'!BP202,-2)</f>
        <v>400</v>
      </c>
      <c r="BP23" s="370">
        <f>ROUND('Models Data'!BQ202,-2)</f>
        <v>400</v>
      </c>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row>
    <row r="24" spans="1:117" s="41" customFormat="1" ht="16.25" customHeight="1" x14ac:dyDescent="0.35">
      <c r="A24" s="37" t="s">
        <v>58</v>
      </c>
      <c r="B24" s="144" t="str">
        <f t="array" ref="B24:U24">'Models Data'!C223:V223</f>
        <v>n/a</v>
      </c>
      <c r="C24" s="145" t="str">
        <v>n/a</v>
      </c>
      <c r="D24" s="145" t="str">
        <v>n/a</v>
      </c>
      <c r="E24" s="146" t="str">
        <v>n/a</v>
      </c>
      <c r="F24" s="147">
        <v>9</v>
      </c>
      <c r="G24" s="148">
        <v>10</v>
      </c>
      <c r="H24" s="147">
        <v>10</v>
      </c>
      <c r="I24" s="147">
        <v>9</v>
      </c>
      <c r="J24" s="149">
        <v>8</v>
      </c>
      <c r="K24" s="148">
        <v>7</v>
      </c>
      <c r="L24" s="253">
        <v>6</v>
      </c>
      <c r="M24" s="212">
        <v>7</v>
      </c>
      <c r="N24" s="212">
        <v>6</v>
      </c>
      <c r="O24" s="212">
        <v>4</v>
      </c>
      <c r="P24" s="213">
        <v>3</v>
      </c>
      <c r="Q24" s="213">
        <v>7</v>
      </c>
      <c r="R24" s="213">
        <v>6</v>
      </c>
      <c r="S24" s="213">
        <v>6</v>
      </c>
      <c r="T24" s="213">
        <v>6</v>
      </c>
      <c r="U24" s="213">
        <v>6</v>
      </c>
      <c r="V24" s="268">
        <f>ROUND('Models Data'!W223,0)</f>
        <v>6</v>
      </c>
      <c r="W24" s="213">
        <f>ROUND('Models Data'!X223,0)</f>
        <v>13</v>
      </c>
      <c r="X24" s="212">
        <f>ROUND('Models Data'!Y223,0)</f>
        <v>8</v>
      </c>
      <c r="Y24" s="212">
        <f>ROUND('Models Data'!Z223,0)</f>
        <v>8</v>
      </c>
      <c r="Z24" s="212">
        <f>ROUND('Models Data'!AA223,0)</f>
        <v>8</v>
      </c>
      <c r="AA24" s="212">
        <f>ROUND('Models Data'!AB223,0)</f>
        <v>8</v>
      </c>
      <c r="AB24" s="212">
        <f>ROUND('Models Data'!AC223,0)</f>
        <v>7</v>
      </c>
      <c r="AC24" s="213">
        <f>ROUND('Models Data'!AD223,0)</f>
        <v>7</v>
      </c>
      <c r="AD24" s="212">
        <f>ROUND('Models Data'!AE223,0)</f>
        <v>7</v>
      </c>
      <c r="AE24" s="212">
        <f>ROUND('Models Data'!AF223,0)</f>
        <v>6</v>
      </c>
      <c r="AF24" s="212">
        <f>ROUND('Models Data'!AG223,0)</f>
        <v>3</v>
      </c>
      <c r="AG24" s="212">
        <f>ROUND('Models Data'!AH223,0)</f>
        <v>3</v>
      </c>
      <c r="AH24" s="213">
        <f>ROUND('Models Data'!AI223,0)</f>
        <v>4</v>
      </c>
      <c r="AI24" s="213">
        <f>ROUND('Models Data'!AJ223,0)</f>
        <v>4</v>
      </c>
      <c r="AJ24" s="213">
        <f>ROUND('Models Data'!AK223,0)</f>
        <v>3</v>
      </c>
      <c r="AK24" s="213">
        <f>ROUND('Models Data'!AL223,0)</f>
        <v>5</v>
      </c>
      <c r="AL24" s="212">
        <f>ROUND('Models Data'!AM223,0)</f>
        <v>4</v>
      </c>
      <c r="AM24" s="212">
        <f>ROUND('Models Data'!AN223,0)</f>
        <v>4</v>
      </c>
      <c r="AN24" s="212">
        <f>ROUND('Models Data'!AO223,0)</f>
        <v>7</v>
      </c>
      <c r="AO24" s="213">
        <f>ROUND('Models Data'!AP223,0)</f>
        <v>7</v>
      </c>
      <c r="AP24" s="213">
        <f>ROUND('Models Data'!AQ223,0)</f>
        <v>8</v>
      </c>
      <c r="AQ24" s="213">
        <f>ROUND('Models Data'!AR223,0)</f>
        <v>8</v>
      </c>
      <c r="AR24" s="212">
        <f>ROUND('Models Data'!AS223,0)</f>
        <v>8</v>
      </c>
      <c r="AS24" s="493">
        <f>ROUND('Models Data'!AT223,0)</f>
        <v>8</v>
      </c>
      <c r="AT24" s="213">
        <f>ROUND('Models Data'!AU223,0)</f>
        <v>8</v>
      </c>
      <c r="AU24" s="213">
        <f>ROUND('Models Data'!AV223,0)</f>
        <v>8</v>
      </c>
      <c r="AV24" s="213">
        <f>ROUND('Models Data'!AW223,0)</f>
        <v>8</v>
      </c>
      <c r="AW24" s="335">
        <f>ROUND('Models Data'!AX223,0)</f>
        <v>8</v>
      </c>
      <c r="AX24" s="253">
        <f>ROUND('Models Data'!AY223,-1)</f>
        <v>10</v>
      </c>
      <c r="AY24" s="212">
        <f>ROUND('Models Data'!AZ223,-1)</f>
        <v>10</v>
      </c>
      <c r="AZ24" s="212">
        <f>ROUND('Models Data'!BA223,-1)</f>
        <v>10</v>
      </c>
      <c r="BA24" s="212">
        <f>ROUND('Models Data'!BB223,-1)</f>
        <v>10</v>
      </c>
      <c r="BB24" s="212">
        <f>ROUND('Models Data'!BC223,-1)</f>
        <v>10</v>
      </c>
      <c r="BC24" s="212">
        <f>ROUND('Models Data'!BD223,-1)</f>
        <v>10</v>
      </c>
      <c r="BD24" s="212">
        <f>ROUND('Models Data'!BE223,-1)</f>
        <v>10</v>
      </c>
      <c r="BE24" s="212">
        <f>ROUND('Models Data'!BF223,-1)</f>
        <v>10</v>
      </c>
      <c r="BF24" s="212">
        <f>ROUND('Models Data'!BG223,-1)</f>
        <v>10</v>
      </c>
      <c r="BG24" s="212">
        <f>ROUND('Models Data'!BH223,-1)</f>
        <v>10</v>
      </c>
      <c r="BH24" s="212">
        <f>ROUND('Models Data'!BI223,-1)</f>
        <v>0</v>
      </c>
      <c r="BI24" s="212">
        <f>ROUND('Models Data'!BJ223,-1)</f>
        <v>0</v>
      </c>
      <c r="BJ24" s="212">
        <f>ROUND('Models Data'!BK223,-1)</f>
        <v>0</v>
      </c>
      <c r="BK24" s="111">
        <f>ROUND('Models Data'!BL223,-1)</f>
        <v>0</v>
      </c>
      <c r="BL24" s="212">
        <f>ROUND('Models Data'!BM223,-1)</f>
        <v>0</v>
      </c>
      <c r="BM24" s="212">
        <f>ROUND('Models Data'!BN223,-1)</f>
        <v>0</v>
      </c>
      <c r="BN24" s="212">
        <f>ROUND('Models Data'!BO223,-1)</f>
        <v>0</v>
      </c>
      <c r="BO24" s="212">
        <f>ROUND('Models Data'!BP223,-1)</f>
        <v>0</v>
      </c>
      <c r="BP24" s="370">
        <f>ROUND('Models Data'!BQ223,-1)</f>
        <v>0</v>
      </c>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row>
    <row r="25" spans="1:117" s="50" customFormat="1" ht="16.25" hidden="1" customHeight="1" x14ac:dyDescent="0.35">
      <c r="A25" s="37" t="s">
        <v>42</v>
      </c>
      <c r="B25" s="144" t="str">
        <f t="array" ref="B25:U25">'Models Data'!C244:V244</f>
        <v>n/a</v>
      </c>
      <c r="C25" s="145" t="str">
        <v>n/a</v>
      </c>
      <c r="D25" s="145" t="str">
        <v>n/a</v>
      </c>
      <c r="E25" s="146" t="str">
        <v>n/a</v>
      </c>
      <c r="F25" s="147">
        <v>28</v>
      </c>
      <c r="G25" s="148">
        <v>24</v>
      </c>
      <c r="H25" s="147">
        <v>15</v>
      </c>
      <c r="I25" s="147">
        <v>13</v>
      </c>
      <c r="J25" s="149">
        <v>12</v>
      </c>
      <c r="K25" s="148">
        <v>12</v>
      </c>
      <c r="L25" s="253">
        <v>11</v>
      </c>
      <c r="M25" s="212">
        <v>11</v>
      </c>
      <c r="N25" s="212">
        <v>10</v>
      </c>
      <c r="O25" s="212">
        <v>9</v>
      </c>
      <c r="P25" s="213">
        <v>8</v>
      </c>
      <c r="Q25" s="213">
        <v>6</v>
      </c>
      <c r="R25" s="213">
        <v>5</v>
      </c>
      <c r="S25" s="213">
        <v>3</v>
      </c>
      <c r="T25" s="213">
        <v>2</v>
      </c>
      <c r="U25" s="213">
        <v>0</v>
      </c>
      <c r="V25" s="268">
        <f>ROUND('Models Data'!W244,0)</f>
        <v>0</v>
      </c>
      <c r="W25" s="213">
        <f>ROUND('Models Data'!X244,0)</f>
        <v>0</v>
      </c>
      <c r="X25" s="212">
        <f>ROUND('Models Data'!Y244,0)</f>
        <v>0</v>
      </c>
      <c r="Y25" s="212">
        <f>ROUND('Models Data'!Z244,0)</f>
        <v>0</v>
      </c>
      <c r="Z25" s="212">
        <f>ROUND('Models Data'!AA244,0)</f>
        <v>0</v>
      </c>
      <c r="AA25" s="212">
        <f>ROUND('Models Data'!AB244,0)</f>
        <v>0</v>
      </c>
      <c r="AB25" s="212">
        <f>ROUND('Models Data'!AC244,0)</f>
        <v>0</v>
      </c>
      <c r="AC25" s="213">
        <f>ROUND('Models Data'!AD244,0)</f>
        <v>0</v>
      </c>
      <c r="AD25" s="212">
        <f>ROUND('Models Data'!AE244,0)</f>
        <v>0</v>
      </c>
      <c r="AE25" s="212">
        <f>ROUND('Models Data'!AF244,0)</f>
        <v>0</v>
      </c>
      <c r="AF25" s="212">
        <f>ROUND('Models Data'!AG244,0)</f>
        <v>0</v>
      </c>
      <c r="AG25" s="212">
        <f>ROUND('Models Data'!AH244,0)</f>
        <v>0</v>
      </c>
      <c r="AH25" s="213">
        <f>ROUND('Models Data'!AI244,0)</f>
        <v>0</v>
      </c>
      <c r="AI25" s="213">
        <f>ROUND('Models Data'!AJ244,0)</f>
        <v>0</v>
      </c>
      <c r="AJ25" s="213">
        <f>ROUND('Models Data'!AK244,0)</f>
        <v>0</v>
      </c>
      <c r="AK25" s="213">
        <f>ROUND('Models Data'!AL244,0)</f>
        <v>0</v>
      </c>
      <c r="AL25" s="212">
        <f>ROUND('Models Data'!AM244,0)</f>
        <v>0</v>
      </c>
      <c r="AM25" s="212">
        <f>ROUND('Models Data'!AN244,0)</f>
        <v>0</v>
      </c>
      <c r="AN25" s="212">
        <f>ROUND('Models Data'!AO244,0)</f>
        <v>0</v>
      </c>
      <c r="AO25" s="213">
        <f>ROUND('Models Data'!AP244,0)</f>
        <v>0</v>
      </c>
      <c r="AP25" s="213">
        <f>ROUND('Models Data'!AQ244,0)</f>
        <v>0</v>
      </c>
      <c r="AQ25" s="213">
        <f>ROUND('Models Data'!AR244,0)</f>
        <v>0</v>
      </c>
      <c r="AR25" s="212">
        <f>ROUND('Models Data'!AS244,0)</f>
        <v>0</v>
      </c>
      <c r="AS25" s="493">
        <f>ROUND('Models Data'!AT244,0)</f>
        <v>0</v>
      </c>
      <c r="AT25" s="213">
        <f>ROUND('Models Data'!AU244,0)</f>
        <v>0</v>
      </c>
      <c r="AU25" s="213">
        <f>ROUND('Models Data'!AV244,0)</f>
        <v>0</v>
      </c>
      <c r="AV25" s="213">
        <f>ROUND('Models Data'!AW244,0)</f>
        <v>0</v>
      </c>
      <c r="AW25" s="335">
        <f>ROUND('Models Data'!AX244,-2)</f>
        <v>0</v>
      </c>
      <c r="AX25" s="253">
        <f>ROUND('Models Data'!AY244,-2)</f>
        <v>0</v>
      </c>
      <c r="AY25" s="212">
        <f>ROUND('Models Data'!AZ244,-2)</f>
        <v>0</v>
      </c>
      <c r="AZ25" s="212">
        <f>ROUND('Models Data'!BA244,-2)</f>
        <v>0</v>
      </c>
      <c r="BA25" s="212">
        <f>ROUND('Models Data'!BB244,-2)</f>
        <v>0</v>
      </c>
      <c r="BB25" s="212">
        <f>ROUND('Models Data'!BC244,-2)</f>
        <v>0</v>
      </c>
      <c r="BC25" s="212">
        <f>ROUND('Models Data'!BD244,-2)</f>
        <v>0</v>
      </c>
      <c r="BD25" s="212">
        <f>ROUND('Models Data'!BE244,-2)</f>
        <v>0</v>
      </c>
      <c r="BE25" s="212">
        <f>ROUND('Models Data'!BF244,-2)</f>
        <v>0</v>
      </c>
      <c r="BF25" s="212">
        <f>ROUND('Models Data'!BG244,-2)</f>
        <v>0</v>
      </c>
      <c r="BG25" s="212">
        <f>ROUND('Models Data'!BH244,-2)</f>
        <v>0</v>
      </c>
      <c r="BH25" s="212">
        <f>ROUND('Models Data'!BI244,-2)</f>
        <v>0</v>
      </c>
      <c r="BI25" s="212">
        <f>ROUND('Models Data'!BJ244,-2)</f>
        <v>0</v>
      </c>
      <c r="BJ25" s="212">
        <f>ROUND('Models Data'!BK244,-2)</f>
        <v>0</v>
      </c>
      <c r="BK25" s="111">
        <f>ROUND('Models Data'!BL244,-2)</f>
        <v>0</v>
      </c>
      <c r="BL25" s="212">
        <f>ROUND('Models Data'!BM244,-2)</f>
        <v>0</v>
      </c>
      <c r="BM25" s="212">
        <f>ROUND('Models Data'!BN244,-2)</f>
        <v>0</v>
      </c>
      <c r="BN25" s="212">
        <f>ROUND('Models Data'!BO244,-2)</f>
        <v>0</v>
      </c>
      <c r="BO25" s="212">
        <f>ROUND('Models Data'!BP244,-2)</f>
        <v>0</v>
      </c>
      <c r="BP25" s="370">
        <f>ROUND('Models Data'!BQ244,-2)</f>
        <v>0</v>
      </c>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row>
    <row r="26" spans="1:117" s="41" customFormat="1" ht="16.25" customHeight="1" x14ac:dyDescent="0.35">
      <c r="A26" s="37" t="s">
        <v>110</v>
      </c>
      <c r="B26" s="144" t="str">
        <f t="array" ref="B26:U26">'Models Data'!C265:V265</f>
        <v>n/a</v>
      </c>
      <c r="C26" s="145" t="str">
        <v>n/a</v>
      </c>
      <c r="D26" s="145" t="str">
        <v>n/a</v>
      </c>
      <c r="E26" s="146" t="str">
        <v>n/a</v>
      </c>
      <c r="F26" s="147">
        <v>7</v>
      </c>
      <c r="G26" s="148">
        <v>7</v>
      </c>
      <c r="H26" s="147">
        <v>7</v>
      </c>
      <c r="I26" s="147">
        <v>7</v>
      </c>
      <c r="J26" s="149">
        <v>7</v>
      </c>
      <c r="K26" s="148">
        <v>7</v>
      </c>
      <c r="L26" s="253">
        <v>7</v>
      </c>
      <c r="M26" s="212">
        <v>6</v>
      </c>
      <c r="N26" s="212">
        <v>6</v>
      </c>
      <c r="O26" s="212">
        <v>6</v>
      </c>
      <c r="P26" s="213">
        <v>6</v>
      </c>
      <c r="Q26" s="213">
        <v>6</v>
      </c>
      <c r="R26" s="213">
        <v>6</v>
      </c>
      <c r="S26" s="213">
        <v>6</v>
      </c>
      <c r="T26" s="213">
        <v>6</v>
      </c>
      <c r="U26" s="213">
        <v>6</v>
      </c>
      <c r="V26" s="268">
        <f>ROUND('Models Data'!W265,0)</f>
        <v>6</v>
      </c>
      <c r="W26" s="213">
        <f>ROUND('Models Data'!X265,0)</f>
        <v>6</v>
      </c>
      <c r="X26" s="212">
        <f>ROUND('Models Data'!Y265,0)</f>
        <v>6</v>
      </c>
      <c r="Y26" s="212">
        <f>ROUND('Models Data'!Z265,0)</f>
        <v>6</v>
      </c>
      <c r="Z26" s="212">
        <f>ROUND('Models Data'!AA265,0)</f>
        <v>6</v>
      </c>
      <c r="AA26" s="212">
        <f>ROUND('Models Data'!AB265,0)</f>
        <v>6</v>
      </c>
      <c r="AB26" s="212">
        <f>ROUND('Models Data'!AC265,0)</f>
        <v>6</v>
      </c>
      <c r="AC26" s="213">
        <f>ROUND('Models Data'!AD265,0)</f>
        <v>6</v>
      </c>
      <c r="AD26" s="212">
        <f>ROUND('Models Data'!AE265,0)</f>
        <v>6</v>
      </c>
      <c r="AE26" s="212">
        <f>ROUND('Models Data'!AF265,0)</f>
        <v>6</v>
      </c>
      <c r="AF26" s="212">
        <f>ROUND('Models Data'!AG265,0)</f>
        <v>6</v>
      </c>
      <c r="AG26" s="212">
        <f>ROUND('Models Data'!AH265,0)</f>
        <v>5</v>
      </c>
      <c r="AH26" s="213">
        <f>ROUND('Models Data'!AI265,0)</f>
        <v>5</v>
      </c>
      <c r="AI26" s="213">
        <f>ROUND('Models Data'!AJ265,0)</f>
        <v>4</v>
      </c>
      <c r="AJ26" s="213">
        <f>ROUND('Models Data'!AK265,0)</f>
        <v>4</v>
      </c>
      <c r="AK26" s="213">
        <f>ROUND('Models Data'!AL265,0)</f>
        <v>4</v>
      </c>
      <c r="AL26" s="212">
        <f>ROUND('Models Data'!AM265,0)</f>
        <v>4</v>
      </c>
      <c r="AM26" s="212">
        <f>ROUND('Models Data'!AN265,0)</f>
        <v>4</v>
      </c>
      <c r="AN26" s="212">
        <f>ROUND('Models Data'!AO265,0)</f>
        <v>3</v>
      </c>
      <c r="AO26" s="213">
        <f>ROUND('Models Data'!AP265,0)</f>
        <v>2</v>
      </c>
      <c r="AP26" s="213">
        <f>ROUND('Models Data'!AQ265,0)</f>
        <v>2</v>
      </c>
      <c r="AQ26" s="213">
        <f>ROUND('Models Data'!AR265,0)</f>
        <v>2</v>
      </c>
      <c r="AR26" s="212">
        <f>ROUND('Models Data'!AS265,0)</f>
        <v>2</v>
      </c>
      <c r="AS26" s="493">
        <f>ROUND('Models Data'!AT265,0)</f>
        <v>2</v>
      </c>
      <c r="AT26" s="213">
        <f>ROUND('Models Data'!AU265,0)</f>
        <v>2</v>
      </c>
      <c r="AU26" s="213">
        <f>ROUND('Models Data'!AV265,0)</f>
        <v>1</v>
      </c>
      <c r="AV26" s="213">
        <f>ROUND('Models Data'!AW265,0)</f>
        <v>1</v>
      </c>
      <c r="AW26" s="335">
        <f>ROUND('Models Data'!AX265,0)</f>
        <v>1</v>
      </c>
      <c r="AX26" s="253">
        <f>ROUND('Models Data'!AY265,-1)</f>
        <v>0</v>
      </c>
      <c r="AY26" s="212">
        <f>ROUND('Models Data'!AZ265,-1)</f>
        <v>0</v>
      </c>
      <c r="AZ26" s="212">
        <f>ROUND('Models Data'!BA265,-1)</f>
        <v>0</v>
      </c>
      <c r="BA26" s="212">
        <f>ROUND('Models Data'!BB265,-1)</f>
        <v>0</v>
      </c>
      <c r="BB26" s="212">
        <f>ROUND('Models Data'!BC265,-1)</f>
        <v>0</v>
      </c>
      <c r="BC26" s="212">
        <f>ROUND('Models Data'!BD265,-1)</f>
        <v>0</v>
      </c>
      <c r="BD26" s="212">
        <f>ROUND('Models Data'!BE265,-1)</f>
        <v>0</v>
      </c>
      <c r="BE26" s="212">
        <f>ROUND('Models Data'!BF265,-1)</f>
        <v>0</v>
      </c>
      <c r="BF26" s="212">
        <f>ROUND('Models Data'!BG265,-1)</f>
        <v>0</v>
      </c>
      <c r="BG26" s="212">
        <f>ROUND('Models Data'!BH265,-1)</f>
        <v>0</v>
      </c>
      <c r="BH26" s="212">
        <f>ROUND('Models Data'!BI265,-1)</f>
        <v>0</v>
      </c>
      <c r="BI26" s="212">
        <f>ROUND('Models Data'!BJ265,-1)</f>
        <v>0</v>
      </c>
      <c r="BJ26" s="212">
        <f>ROUND('Models Data'!BK265,-1)</f>
        <v>0</v>
      </c>
      <c r="BK26" s="111">
        <f>ROUND('Models Data'!BL265,-1)</f>
        <v>0</v>
      </c>
      <c r="BL26" s="212">
        <f>ROUND('Models Data'!BM265,-1)</f>
        <v>0</v>
      </c>
      <c r="BM26" s="212">
        <f>ROUND('Models Data'!BN265,-1)</f>
        <v>0</v>
      </c>
      <c r="BN26" s="212">
        <f>ROUND('Models Data'!BO265,-1)</f>
        <v>0</v>
      </c>
      <c r="BO26" s="212">
        <f>ROUND('Models Data'!BP265,-1)</f>
        <v>0</v>
      </c>
      <c r="BP26" s="370">
        <f>ROUND('Models Data'!BQ265,-1)</f>
        <v>0</v>
      </c>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row>
    <row r="27" spans="1:117" s="41" customFormat="1" ht="16.25" hidden="1" customHeight="1" x14ac:dyDescent="0.35">
      <c r="A27" s="51" t="s">
        <v>43</v>
      </c>
      <c r="B27" s="144" t="str">
        <f t="array" ref="B27:U27">'Models Data'!C286:V286</f>
        <v>n/a</v>
      </c>
      <c r="C27" s="145" t="str">
        <v>n/a</v>
      </c>
      <c r="D27" s="145" t="str">
        <v>n/a</v>
      </c>
      <c r="E27" s="146" t="str">
        <v>n/a</v>
      </c>
      <c r="F27" s="147">
        <v>712.03028885012975</v>
      </c>
      <c r="G27" s="148">
        <v>659</v>
      </c>
      <c r="H27" s="147">
        <v>632</v>
      </c>
      <c r="I27" s="147">
        <v>621</v>
      </c>
      <c r="J27" s="149">
        <v>594</v>
      </c>
      <c r="K27" s="148">
        <v>566</v>
      </c>
      <c r="L27" s="253">
        <v>557</v>
      </c>
      <c r="M27" s="212">
        <v>537</v>
      </c>
      <c r="N27" s="212">
        <v>524</v>
      </c>
      <c r="O27" s="212">
        <v>511</v>
      </c>
      <c r="P27" s="213">
        <v>489</v>
      </c>
      <c r="Q27" s="213">
        <v>470</v>
      </c>
      <c r="R27" s="213">
        <v>448</v>
      </c>
      <c r="S27" s="213">
        <v>430</v>
      </c>
      <c r="T27" s="213">
        <v>413</v>
      </c>
      <c r="U27" s="213">
        <v>0</v>
      </c>
      <c r="V27" s="268">
        <f>ROUND('Models Data'!W286,0)</f>
        <v>0</v>
      </c>
      <c r="W27" s="213">
        <f>ROUND('Models Data'!X286,0)</f>
        <v>0</v>
      </c>
      <c r="X27" s="212">
        <f>ROUND('Models Data'!Y286,0)</f>
        <v>0</v>
      </c>
      <c r="Y27" s="212">
        <f>ROUND('Models Data'!Z286,0)</f>
        <v>0</v>
      </c>
      <c r="Z27" s="212">
        <f>ROUND('Models Data'!AA286,0)</f>
        <v>0</v>
      </c>
      <c r="AA27" s="212">
        <f>ROUND('Models Data'!AB286,0)</f>
        <v>0</v>
      </c>
      <c r="AB27" s="212">
        <f>ROUND('Models Data'!AC286,0)</f>
        <v>0</v>
      </c>
      <c r="AC27" s="213">
        <f>ROUND('Models Data'!AD286,0)</f>
        <v>0</v>
      </c>
      <c r="AD27" s="212">
        <f>ROUND('Models Data'!AE286,0)</f>
        <v>0</v>
      </c>
      <c r="AE27" s="212">
        <f>ROUND('Models Data'!AF286,0)</f>
        <v>0</v>
      </c>
      <c r="AF27" s="212">
        <f>ROUND('Models Data'!AG286,0)</f>
        <v>0</v>
      </c>
      <c r="AG27" s="212">
        <f>ROUND('Models Data'!AH286,0)</f>
        <v>0</v>
      </c>
      <c r="AH27" s="213">
        <f>ROUND('Models Data'!AI286,0)</f>
        <v>0</v>
      </c>
      <c r="AI27" s="213">
        <f>ROUND('Models Data'!AJ286,0)</f>
        <v>0</v>
      </c>
      <c r="AJ27" s="213">
        <f>ROUND('Models Data'!AK286,0)</f>
        <v>0</v>
      </c>
      <c r="AK27" s="213">
        <f>ROUND('Models Data'!AL286,0)</f>
        <v>0</v>
      </c>
      <c r="AL27" s="212">
        <f>ROUND('Models Data'!AM286,0)</f>
        <v>0</v>
      </c>
      <c r="AM27" s="212">
        <f>ROUND('Models Data'!AN286,0)</f>
        <v>0</v>
      </c>
      <c r="AN27" s="212">
        <f>ROUND('Models Data'!AO286,0)</f>
        <v>0</v>
      </c>
      <c r="AO27" s="213">
        <f>ROUND('Models Data'!AP286,0)</f>
        <v>0</v>
      </c>
      <c r="AP27" s="213">
        <f>ROUND('Models Data'!AQ286,0)</f>
        <v>0</v>
      </c>
      <c r="AQ27" s="213">
        <f>ROUND('Models Data'!AR286,0)</f>
        <v>0</v>
      </c>
      <c r="AR27" s="212">
        <f>ROUND('Models Data'!AS286,0)</f>
        <v>0</v>
      </c>
      <c r="AS27" s="493">
        <f>ROUND('Models Data'!AT286,0)</f>
        <v>0</v>
      </c>
      <c r="AT27" s="213">
        <f>ROUND('Models Data'!AU286,0)</f>
        <v>0</v>
      </c>
      <c r="AU27" s="213">
        <f>ROUND('Models Data'!AV286,0)</f>
        <v>0</v>
      </c>
      <c r="AV27" s="213">
        <f>ROUND('Models Data'!AW286,0)</f>
        <v>0</v>
      </c>
      <c r="AW27" s="335">
        <f>ROUND('Models Data'!AX286,-2)</f>
        <v>0</v>
      </c>
      <c r="AX27" s="253">
        <f>ROUND('Models Data'!AY286,-2)</f>
        <v>0</v>
      </c>
      <c r="AY27" s="212">
        <f>ROUND('Models Data'!AZ286,-2)</f>
        <v>0</v>
      </c>
      <c r="AZ27" s="212">
        <f>ROUND('Models Data'!BA286,-2)</f>
        <v>0</v>
      </c>
      <c r="BA27" s="212">
        <f>ROUND('Models Data'!BB286,-2)</f>
        <v>0</v>
      </c>
      <c r="BB27" s="212">
        <f>ROUND('Models Data'!BC286,-2)</f>
        <v>0</v>
      </c>
      <c r="BC27" s="212">
        <f>ROUND('Models Data'!BD286,-2)</f>
        <v>0</v>
      </c>
      <c r="BD27" s="212">
        <f>ROUND('Models Data'!BE286,-2)</f>
        <v>0</v>
      </c>
      <c r="BE27" s="212">
        <f>ROUND('Models Data'!BF286,-2)</f>
        <v>0</v>
      </c>
      <c r="BF27" s="212">
        <f>ROUND('Models Data'!BG286,-2)</f>
        <v>0</v>
      </c>
      <c r="BG27" s="212">
        <f>ROUND('Models Data'!BH286,-2)</f>
        <v>0</v>
      </c>
      <c r="BH27" s="212">
        <f>ROUND('Models Data'!BI286,-2)</f>
        <v>0</v>
      </c>
      <c r="BI27" s="212">
        <f>ROUND('Models Data'!BJ286,-2)</f>
        <v>0</v>
      </c>
      <c r="BJ27" s="212">
        <f>ROUND('Models Data'!BK286,-2)</f>
        <v>0</v>
      </c>
      <c r="BK27" s="111">
        <f>ROUND('Models Data'!BL286,-2)</f>
        <v>0</v>
      </c>
      <c r="BL27" s="212">
        <f>ROUND('Models Data'!BM286,-2)</f>
        <v>0</v>
      </c>
      <c r="BM27" s="212">
        <f>ROUND('Models Data'!BN286,-2)</f>
        <v>0</v>
      </c>
      <c r="BN27" s="212">
        <f>ROUND('Models Data'!BO286,-2)</f>
        <v>0</v>
      </c>
      <c r="BO27" s="212">
        <f>ROUND('Models Data'!BP286,-2)</f>
        <v>0</v>
      </c>
      <c r="BP27" s="370">
        <f>ROUND('Models Data'!BQ286,-2)</f>
        <v>0</v>
      </c>
      <c r="BQ27" s="40"/>
      <c r="BR27" s="40"/>
      <c r="BS27" s="40"/>
      <c r="BT27" s="40"/>
      <c r="BU27" s="40"/>
      <c r="BV27" s="40"/>
      <c r="BW27" s="40"/>
      <c r="BX27" s="40"/>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row>
    <row r="28" spans="1:117" s="41" customFormat="1" ht="16.25" customHeight="1" x14ac:dyDescent="0.35">
      <c r="A28" s="51" t="s">
        <v>70</v>
      </c>
      <c r="B28" s="144" t="str">
        <f t="array" ref="B28:U28">'Models Data'!C307:V307</f>
        <v>n/a</v>
      </c>
      <c r="C28" s="145" t="str">
        <v>n/a</v>
      </c>
      <c r="D28" s="145" t="str">
        <v>n/a</v>
      </c>
      <c r="E28" s="146" t="str">
        <v>n/a</v>
      </c>
      <c r="F28" s="147">
        <v>22</v>
      </c>
      <c r="G28" s="148">
        <v>20</v>
      </c>
      <c r="H28" s="147">
        <v>22</v>
      </c>
      <c r="I28" s="147">
        <v>22</v>
      </c>
      <c r="J28" s="149">
        <v>19</v>
      </c>
      <c r="K28" s="148">
        <v>19</v>
      </c>
      <c r="L28" s="253">
        <v>21</v>
      </c>
      <c r="M28" s="212">
        <v>25</v>
      </c>
      <c r="N28" s="212">
        <v>26</v>
      </c>
      <c r="O28" s="212">
        <v>21</v>
      </c>
      <c r="P28" s="213">
        <v>20</v>
      </c>
      <c r="Q28" s="213">
        <v>21</v>
      </c>
      <c r="R28" s="213">
        <v>23</v>
      </c>
      <c r="S28" s="213">
        <v>21</v>
      </c>
      <c r="T28" s="213">
        <v>18</v>
      </c>
      <c r="U28" s="213">
        <v>15</v>
      </c>
      <c r="V28" s="268">
        <f>ROUND('Models Data'!W307,0)</f>
        <v>14</v>
      </c>
      <c r="W28" s="213">
        <f>ROUND('Models Data'!X307,0)</f>
        <v>14</v>
      </c>
      <c r="X28" s="212">
        <f>ROUND('Models Data'!Y307,0)</f>
        <v>13</v>
      </c>
      <c r="Y28" s="212">
        <f>ROUND('Models Data'!Z307,0)</f>
        <v>14</v>
      </c>
      <c r="Z28" s="212">
        <f>ROUND('Models Data'!AA307,0)</f>
        <v>14</v>
      </c>
      <c r="AA28" s="212">
        <f>ROUND('Models Data'!AB307,0)</f>
        <v>14</v>
      </c>
      <c r="AB28" s="212">
        <f>ROUND('Models Data'!AC307,0)</f>
        <v>15</v>
      </c>
      <c r="AC28" s="213">
        <f>ROUND('Models Data'!AD307,0)</f>
        <v>17</v>
      </c>
      <c r="AD28" s="212">
        <f>ROUND('Models Data'!AE307,0)</f>
        <v>17</v>
      </c>
      <c r="AE28" s="212">
        <f>ROUND('Models Data'!AF307,0)</f>
        <v>18</v>
      </c>
      <c r="AF28" s="212">
        <f>ROUND('Models Data'!AG307,0)</f>
        <v>18</v>
      </c>
      <c r="AG28" s="212">
        <f>ROUND('Models Data'!AH307,0)</f>
        <v>19</v>
      </c>
      <c r="AH28" s="213">
        <f>ROUND('Models Data'!AI307,0)</f>
        <v>19</v>
      </c>
      <c r="AI28" s="213">
        <f>ROUND('Models Data'!AJ307,0)</f>
        <v>20</v>
      </c>
      <c r="AJ28" s="213">
        <f>ROUND('Models Data'!AK307,0)</f>
        <v>20</v>
      </c>
      <c r="AK28" s="213">
        <f>ROUND('Models Data'!AL307,0)</f>
        <v>20</v>
      </c>
      <c r="AL28" s="212">
        <f>ROUND('Models Data'!AM307,0)</f>
        <v>21</v>
      </c>
      <c r="AM28" s="212">
        <f>ROUND('Models Data'!AN307,0)</f>
        <v>20</v>
      </c>
      <c r="AN28" s="212">
        <f>ROUND('Models Data'!AO307,0)</f>
        <v>20</v>
      </c>
      <c r="AO28" s="213">
        <f>ROUND('Models Data'!AP307,0)</f>
        <v>20</v>
      </c>
      <c r="AP28" s="213">
        <f>ROUND('Models Data'!AQ307,0)</f>
        <v>19</v>
      </c>
      <c r="AQ28" s="213">
        <f>ROUND('Models Data'!AR307,0)</f>
        <v>20</v>
      </c>
      <c r="AR28" s="212">
        <f>ROUND('Models Data'!AS307,0)</f>
        <v>20</v>
      </c>
      <c r="AS28" s="493">
        <f>ROUND('Models Data'!AT307,0)</f>
        <v>21</v>
      </c>
      <c r="AT28" s="213">
        <f>ROUND('Models Data'!AU307,0)</f>
        <v>23</v>
      </c>
      <c r="AU28" s="213">
        <f>ROUND('Models Data'!AV307,0)</f>
        <v>25</v>
      </c>
      <c r="AV28" s="213">
        <f>ROUND('Models Data'!AW307,0)</f>
        <v>26</v>
      </c>
      <c r="AW28" s="335">
        <f>ROUND('Models Data'!AX307,0)</f>
        <v>27</v>
      </c>
      <c r="AX28" s="253">
        <f>ROUND('Models Data'!AY307,-2)</f>
        <v>0</v>
      </c>
      <c r="AY28" s="212">
        <f>ROUND('Models Data'!AZ307,-2)</f>
        <v>0</v>
      </c>
      <c r="AZ28" s="212">
        <f>ROUND('Models Data'!BA307,-2)</f>
        <v>0</v>
      </c>
      <c r="BA28" s="212">
        <f>ROUND('Models Data'!BB307,-2)</f>
        <v>0</v>
      </c>
      <c r="BB28" s="212">
        <f>ROUND('Models Data'!BC307,-2)</f>
        <v>0</v>
      </c>
      <c r="BC28" s="212">
        <f>ROUND('Models Data'!BD307,-2)</f>
        <v>0</v>
      </c>
      <c r="BD28" s="212">
        <f>ROUND('Models Data'!BE307,-2)</f>
        <v>0</v>
      </c>
      <c r="BE28" s="212">
        <f>ROUND('Models Data'!BF307,-2)</f>
        <v>0</v>
      </c>
      <c r="BF28" s="212">
        <f>ROUND('Models Data'!BG307,-2)</f>
        <v>0</v>
      </c>
      <c r="BG28" s="212">
        <f>ROUND('Models Data'!BH307,-2)</f>
        <v>0</v>
      </c>
      <c r="BH28" s="212">
        <f>ROUND('Models Data'!BI307,-2)</f>
        <v>0</v>
      </c>
      <c r="BI28" s="212">
        <f>ROUND('Models Data'!BJ307,-2)</f>
        <v>0</v>
      </c>
      <c r="BJ28" s="212">
        <f>ROUND('Models Data'!BK307,-2)</f>
        <v>0</v>
      </c>
      <c r="BK28" s="111">
        <f>ROUND('Models Data'!BL307,-2)</f>
        <v>0</v>
      </c>
      <c r="BL28" s="212">
        <f>ROUND('Models Data'!BM307,-2)</f>
        <v>0</v>
      </c>
      <c r="BM28" s="212">
        <f>ROUND('Models Data'!BN307,-2)</f>
        <v>0</v>
      </c>
      <c r="BN28" s="212">
        <f>ROUND('Models Data'!BO307,-2)</f>
        <v>0</v>
      </c>
      <c r="BO28" s="212">
        <f>ROUND('Models Data'!BP307,-2)</f>
        <v>0</v>
      </c>
      <c r="BP28" s="370">
        <f>ROUND('Models Data'!BQ307,-2)</f>
        <v>0</v>
      </c>
      <c r="BQ28" s="40"/>
      <c r="BR28" s="40"/>
      <c r="BS28" s="40"/>
      <c r="BT28" s="40"/>
      <c r="BU28" s="40"/>
      <c r="BV28" s="40"/>
      <c r="BW28" s="40"/>
      <c r="BX28" s="40"/>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row>
    <row r="29" spans="1:117" s="41" customFormat="1" ht="16.25" customHeight="1" x14ac:dyDescent="0.35">
      <c r="A29" s="51" t="s">
        <v>95</v>
      </c>
      <c r="B29" s="144" t="str">
        <f t="array" ref="B29:U29">'Models Data'!C328:V328</f>
        <v>n/a</v>
      </c>
      <c r="C29" s="145" t="str">
        <v>n/a</v>
      </c>
      <c r="D29" s="145" t="str">
        <v>n/a</v>
      </c>
      <c r="E29" s="146" t="str">
        <v>n/a</v>
      </c>
      <c r="F29" s="147">
        <v>103</v>
      </c>
      <c r="G29" s="148">
        <v>100</v>
      </c>
      <c r="H29" s="147">
        <v>101</v>
      </c>
      <c r="I29" s="147">
        <v>102</v>
      </c>
      <c r="J29" s="149">
        <v>106</v>
      </c>
      <c r="K29" s="148">
        <v>110</v>
      </c>
      <c r="L29" s="253">
        <v>136</v>
      </c>
      <c r="M29" s="212">
        <v>137</v>
      </c>
      <c r="N29" s="212">
        <v>140</v>
      </c>
      <c r="O29" s="212">
        <v>149</v>
      </c>
      <c r="P29" s="213">
        <v>162</v>
      </c>
      <c r="Q29" s="213">
        <v>156</v>
      </c>
      <c r="R29" s="213">
        <v>148</v>
      </c>
      <c r="S29" s="213">
        <v>152</v>
      </c>
      <c r="T29" s="213">
        <v>140</v>
      </c>
      <c r="U29" s="213">
        <v>120</v>
      </c>
      <c r="V29" s="268">
        <f>ROUND('Models Data'!W328,0)</f>
        <v>116</v>
      </c>
      <c r="W29" s="213">
        <f>ROUND('Models Data'!X328,0)</f>
        <v>123</v>
      </c>
      <c r="X29" s="212">
        <f>ROUND('Models Data'!Y328,0)</f>
        <v>126</v>
      </c>
      <c r="Y29" s="212">
        <f>ROUND('Models Data'!Z328,0)</f>
        <v>124</v>
      </c>
      <c r="Z29" s="212">
        <f>ROUND('Models Data'!AA328,0)</f>
        <v>122</v>
      </c>
      <c r="AA29" s="212">
        <f>ROUND('Models Data'!AB328,0)</f>
        <v>126</v>
      </c>
      <c r="AB29" s="212">
        <f>ROUND('Models Data'!AC328,0)</f>
        <v>124</v>
      </c>
      <c r="AC29" s="213">
        <f>ROUND('Models Data'!AD328,0)</f>
        <v>124</v>
      </c>
      <c r="AD29" s="212">
        <f>ROUND('Models Data'!AE328,0)</f>
        <v>104</v>
      </c>
      <c r="AE29" s="212">
        <f>ROUND('Models Data'!AF328,0)</f>
        <v>98</v>
      </c>
      <c r="AF29" s="212">
        <f>ROUND('Models Data'!AG328,0)</f>
        <v>97</v>
      </c>
      <c r="AG29" s="212">
        <f>ROUND('Models Data'!AH328,0)</f>
        <v>95</v>
      </c>
      <c r="AH29" s="213">
        <f>ROUND('Models Data'!AI328,0)</f>
        <v>87</v>
      </c>
      <c r="AI29" s="213">
        <f>ROUND('Models Data'!AJ328,0)</f>
        <v>113</v>
      </c>
      <c r="AJ29" s="213">
        <f>ROUND('Models Data'!AK328,0)</f>
        <v>105</v>
      </c>
      <c r="AK29" s="213">
        <f>ROUND('Models Data'!AL328,0)</f>
        <v>87</v>
      </c>
      <c r="AL29" s="212">
        <f>ROUND('Models Data'!AM328,0)</f>
        <v>85</v>
      </c>
      <c r="AM29" s="212">
        <f>ROUND('Models Data'!AN328,0)</f>
        <v>86</v>
      </c>
      <c r="AN29" s="212">
        <f>ROUND('Models Data'!AO328,0)</f>
        <v>84</v>
      </c>
      <c r="AO29" s="213">
        <f>ROUND('Models Data'!AP328,0)</f>
        <v>79</v>
      </c>
      <c r="AP29" s="213">
        <f>ROUND('Models Data'!AQ328,0)</f>
        <v>76</v>
      </c>
      <c r="AQ29" s="213">
        <f>ROUND('Models Data'!AR328,0)</f>
        <v>78</v>
      </c>
      <c r="AR29" s="212">
        <f>ROUND('Models Data'!AS328,0)</f>
        <v>75</v>
      </c>
      <c r="AS29" s="493">
        <f>ROUND('Models Data'!AT328,0)</f>
        <v>70</v>
      </c>
      <c r="AT29" s="213">
        <f>ROUND('Models Data'!AU328,0)</f>
        <v>76</v>
      </c>
      <c r="AU29" s="213">
        <f>ROUND('Models Data'!AV328,0)</f>
        <v>77</v>
      </c>
      <c r="AV29" s="213">
        <f>ROUND('Models Data'!AW328,0)</f>
        <v>79</v>
      </c>
      <c r="AW29" s="335">
        <f>ROUND('Models Data'!AX328,0)</f>
        <v>76</v>
      </c>
      <c r="AX29" s="253">
        <f>ROUND('Models Data'!AY328,-2)</f>
        <v>100</v>
      </c>
      <c r="AY29" s="212">
        <f>ROUND('Models Data'!AZ328,-2)</f>
        <v>100</v>
      </c>
      <c r="AZ29" s="212">
        <f>ROUND('Models Data'!BA328,-2)</f>
        <v>100</v>
      </c>
      <c r="BA29" s="212">
        <f>ROUND('Models Data'!BB328,-2)</f>
        <v>100</v>
      </c>
      <c r="BB29" s="212">
        <f>ROUND('Models Data'!BC328,-2)</f>
        <v>100</v>
      </c>
      <c r="BC29" s="212">
        <f>ROUND('Models Data'!BD328,-2)</f>
        <v>100</v>
      </c>
      <c r="BD29" s="212">
        <f>ROUND('Models Data'!BE328,-2)</f>
        <v>100</v>
      </c>
      <c r="BE29" s="212">
        <f>ROUND('Models Data'!BF328,-2)</f>
        <v>100</v>
      </c>
      <c r="BF29" s="212">
        <f>ROUND('Models Data'!BG328,-2)</f>
        <v>100</v>
      </c>
      <c r="BG29" s="212">
        <f>ROUND('Models Data'!BH328,-2)</f>
        <v>100</v>
      </c>
      <c r="BH29" s="212">
        <f>ROUND('Models Data'!BI328,-2)</f>
        <v>100</v>
      </c>
      <c r="BI29" s="212">
        <f>ROUND('Models Data'!BJ328,-2)</f>
        <v>100</v>
      </c>
      <c r="BJ29" s="212">
        <f>ROUND('Models Data'!BK328,-2)</f>
        <v>100</v>
      </c>
      <c r="BK29" s="111">
        <f>ROUND('Models Data'!BL328,-2)</f>
        <v>100</v>
      </c>
      <c r="BL29" s="212">
        <f>ROUND('Models Data'!BM328,-2)</f>
        <v>0</v>
      </c>
      <c r="BM29" s="212">
        <f>ROUND('Models Data'!BN328,-2)</f>
        <v>0</v>
      </c>
      <c r="BN29" s="212">
        <f>ROUND('Models Data'!BO328,-2)</f>
        <v>0</v>
      </c>
      <c r="BO29" s="212">
        <f>ROUND('Models Data'!BP328,-2)</f>
        <v>0</v>
      </c>
      <c r="BP29" s="370">
        <f>ROUND('Models Data'!BQ328,-2)</f>
        <v>0</v>
      </c>
      <c r="BQ29" s="40"/>
      <c r="BR29" s="40"/>
      <c r="BS29" s="40"/>
      <c r="BT29" s="40"/>
      <c r="BU29" s="40"/>
      <c r="BV29" s="40"/>
      <c r="BW29" s="40"/>
      <c r="BX29" s="40"/>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row>
    <row r="30" spans="1:117" s="41" customFormat="1" ht="16.25" customHeight="1" x14ac:dyDescent="0.35">
      <c r="A30" s="70" t="s">
        <v>99</v>
      </c>
      <c r="B30" s="144">
        <f t="array" ref="B30:U30">'Models Data'!C349:V349</f>
        <v>0</v>
      </c>
      <c r="C30" s="145">
        <v>0</v>
      </c>
      <c r="D30" s="145">
        <v>0</v>
      </c>
      <c r="E30" s="146">
        <v>0</v>
      </c>
      <c r="F30" s="147">
        <v>0</v>
      </c>
      <c r="G30" s="148">
        <v>0</v>
      </c>
      <c r="H30" s="147">
        <v>0</v>
      </c>
      <c r="I30" s="147">
        <v>0</v>
      </c>
      <c r="J30" s="149">
        <v>0</v>
      </c>
      <c r="K30" s="148">
        <v>144</v>
      </c>
      <c r="L30" s="253">
        <v>144</v>
      </c>
      <c r="M30" s="212">
        <v>146</v>
      </c>
      <c r="N30" s="212">
        <v>138</v>
      </c>
      <c r="O30" s="212">
        <v>139</v>
      </c>
      <c r="P30" s="213">
        <v>132</v>
      </c>
      <c r="Q30" s="213">
        <v>141</v>
      </c>
      <c r="R30" s="213">
        <v>143</v>
      </c>
      <c r="S30" s="213">
        <v>132</v>
      </c>
      <c r="T30" s="213">
        <v>115</v>
      </c>
      <c r="U30" s="213">
        <v>103</v>
      </c>
      <c r="V30" s="268">
        <f>ROUND('Models Data'!W349,0)</f>
        <v>113</v>
      </c>
      <c r="W30" s="213">
        <f>ROUND('Models Data'!X349,0)</f>
        <v>112</v>
      </c>
      <c r="X30" s="212">
        <f>ROUND('Models Data'!Y349,0)</f>
        <v>117</v>
      </c>
      <c r="Y30" s="212">
        <f>ROUND('Models Data'!Z349,0)</f>
        <v>113</v>
      </c>
      <c r="Z30" s="212">
        <f>ROUND('Models Data'!AA349,0)</f>
        <v>116</v>
      </c>
      <c r="AA30" s="212">
        <f>ROUND('Models Data'!AB349,0)</f>
        <v>120</v>
      </c>
      <c r="AB30" s="212">
        <f>ROUND('Models Data'!AC349,0)</f>
        <v>121</v>
      </c>
      <c r="AC30" s="213">
        <f>ROUND('Models Data'!AD349,0)</f>
        <v>120</v>
      </c>
      <c r="AD30" s="212">
        <f>ROUND('Models Data'!AE349,0)</f>
        <v>115</v>
      </c>
      <c r="AE30" s="212">
        <f>ROUND('Models Data'!AF349,0)</f>
        <v>120</v>
      </c>
      <c r="AF30" s="212">
        <f>ROUND('Models Data'!AG349,0)</f>
        <v>135</v>
      </c>
      <c r="AG30" s="212">
        <f>ROUND('Models Data'!AH349,0)</f>
        <v>133</v>
      </c>
      <c r="AH30" s="213">
        <f>ROUND('Models Data'!AI349,0)</f>
        <v>127</v>
      </c>
      <c r="AI30" s="213">
        <f>ROUND('Models Data'!AJ349,0)</f>
        <v>117</v>
      </c>
      <c r="AJ30" s="213">
        <f>ROUND('Models Data'!AK349,0)</f>
        <v>119</v>
      </c>
      <c r="AK30" s="213">
        <f>ROUND('Models Data'!AL349,0)</f>
        <v>122</v>
      </c>
      <c r="AL30" s="212">
        <f>ROUND('Models Data'!AM349,0)</f>
        <v>117</v>
      </c>
      <c r="AM30" s="212">
        <f>ROUND('Models Data'!AN349,0)</f>
        <v>116</v>
      </c>
      <c r="AN30" s="212">
        <f>ROUND('Models Data'!AO349,0)</f>
        <v>123</v>
      </c>
      <c r="AO30" s="213">
        <f>ROUND('Models Data'!AP349,0)</f>
        <v>121</v>
      </c>
      <c r="AP30" s="213">
        <f>ROUND('Models Data'!AQ349,0)</f>
        <v>119</v>
      </c>
      <c r="AQ30" s="213">
        <f>ROUND('Models Data'!AR349,0)</f>
        <v>124</v>
      </c>
      <c r="AR30" s="212">
        <f>ROUND('Models Data'!AS349,0)</f>
        <v>125</v>
      </c>
      <c r="AS30" s="493">
        <f>ROUND('Models Data'!AT349,0)</f>
        <v>117</v>
      </c>
      <c r="AT30" s="213">
        <f>ROUND('Models Data'!AU349,0)</f>
        <v>0</v>
      </c>
      <c r="AU30" s="213">
        <f>ROUND('Models Data'!AV349,0)</f>
        <v>0</v>
      </c>
      <c r="AV30" s="213">
        <f>ROUND('Models Data'!AW349,0)</f>
        <v>0</v>
      </c>
      <c r="AW30" s="335">
        <f>ROUND('Models Data'!AX349,0)</f>
        <v>0</v>
      </c>
      <c r="AX30" s="253">
        <f>ROUND('Models Data'!AY349,-1)</f>
        <v>0</v>
      </c>
      <c r="AY30" s="212">
        <f>ROUND('Models Data'!AZ349,-1)</f>
        <v>0</v>
      </c>
      <c r="AZ30" s="212">
        <f>ROUND('Models Data'!BA349,-1)</f>
        <v>0</v>
      </c>
      <c r="BA30" s="212">
        <f>ROUND('Models Data'!BB349,-1)</f>
        <v>0</v>
      </c>
      <c r="BB30" s="212">
        <f>ROUND('Models Data'!BC349,-1)</f>
        <v>0</v>
      </c>
      <c r="BC30" s="212">
        <f>ROUND('Models Data'!BD349,-1)</f>
        <v>0</v>
      </c>
      <c r="BD30" s="212">
        <f>ROUND('Models Data'!BE349,-1)</f>
        <v>0</v>
      </c>
      <c r="BE30" s="212">
        <f>ROUND('Models Data'!BF349,-1)</f>
        <v>0</v>
      </c>
      <c r="BF30" s="212">
        <f>ROUND('Models Data'!BG349,-1)</f>
        <v>0</v>
      </c>
      <c r="BG30" s="212">
        <f>ROUND('Models Data'!BH349,-1)</f>
        <v>0</v>
      </c>
      <c r="BH30" s="212">
        <f>ROUND('Models Data'!BI349,-1)</f>
        <v>0</v>
      </c>
      <c r="BI30" s="212">
        <f>ROUND('Models Data'!BJ349,-1)</f>
        <v>0</v>
      </c>
      <c r="BJ30" s="212">
        <f>ROUND('Models Data'!BK349,-1)</f>
        <v>0</v>
      </c>
      <c r="BK30" s="111">
        <f>ROUND('Models Data'!BL349,-1)</f>
        <v>0</v>
      </c>
      <c r="BL30" s="212">
        <f>ROUND('Models Data'!BM349,-1)</f>
        <v>0</v>
      </c>
      <c r="BM30" s="212">
        <f>ROUND('Models Data'!BN349,-1)</f>
        <v>0</v>
      </c>
      <c r="BN30" s="212">
        <f>ROUND('Models Data'!BO349,-1)</f>
        <v>0</v>
      </c>
      <c r="BO30" s="212">
        <f>ROUND('Models Data'!BP349,-1)</f>
        <v>0</v>
      </c>
      <c r="BP30" s="370">
        <f>ROUND('Models Data'!BQ349,-1)</f>
        <v>0</v>
      </c>
      <c r="BQ30" s="40"/>
      <c r="BR30" s="40"/>
      <c r="BS30" s="40"/>
      <c r="BT30" s="40"/>
      <c r="BU30" s="40"/>
      <c r="BV30" s="40"/>
      <c r="BW30" s="40"/>
      <c r="BX30" s="40"/>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row>
    <row r="31" spans="1:117" s="41" customFormat="1" ht="16.25" customHeight="1" x14ac:dyDescent="0.35">
      <c r="A31" s="51" t="s">
        <v>75</v>
      </c>
      <c r="B31" s="144"/>
      <c r="C31" s="145"/>
      <c r="D31" s="145"/>
      <c r="E31" s="146"/>
      <c r="F31" s="147"/>
      <c r="G31" s="148"/>
      <c r="H31" s="147"/>
      <c r="I31" s="147"/>
      <c r="J31" s="149"/>
      <c r="K31" s="148"/>
      <c r="L31" s="253"/>
      <c r="M31" s="212"/>
      <c r="N31" s="212"/>
      <c r="O31" s="212"/>
      <c r="P31" s="213"/>
      <c r="Q31" s="213"/>
      <c r="R31" s="213"/>
      <c r="S31" s="213"/>
      <c r="T31" s="213"/>
      <c r="U31" s="213"/>
      <c r="V31" s="268" t="s">
        <v>30</v>
      </c>
      <c r="W31" s="213" t="s">
        <v>30</v>
      </c>
      <c r="X31" s="212" t="s">
        <v>30</v>
      </c>
      <c r="Y31" s="212" t="s">
        <v>30</v>
      </c>
      <c r="Z31" s="212" t="s">
        <v>30</v>
      </c>
      <c r="AA31" s="212" t="s">
        <v>30</v>
      </c>
      <c r="AB31" s="212" t="s">
        <v>30</v>
      </c>
      <c r="AC31" s="213"/>
      <c r="AD31" s="212">
        <f>'Models Data'!AE370</f>
        <v>8</v>
      </c>
      <c r="AE31" s="212">
        <f>'Models Data'!AF370</f>
        <v>12</v>
      </c>
      <c r="AF31" s="212">
        <f>ROUND('Models Data'!AG370,0)</f>
        <v>9</v>
      </c>
      <c r="AG31" s="212">
        <f>ROUND('Models Data'!AH370,0)</f>
        <v>10</v>
      </c>
      <c r="AH31" s="213">
        <f>ROUND('Models Data'!AI370,0)</f>
        <v>10</v>
      </c>
      <c r="AI31" s="213"/>
      <c r="AJ31" s="213">
        <f>ROUND('Models Data'!AK370,0)</f>
        <v>14</v>
      </c>
      <c r="AK31" s="213">
        <f>ROUND('Models Data'!AL370,0)</f>
        <v>17</v>
      </c>
      <c r="AL31" s="212">
        <f>ROUND('Models Data'!AM370,0)</f>
        <v>18</v>
      </c>
      <c r="AM31" s="212">
        <f>ROUND('Models Data'!AN370,0)</f>
        <v>19</v>
      </c>
      <c r="AN31" s="212">
        <f>ROUND('Models Data'!AO370,0)</f>
        <v>18</v>
      </c>
      <c r="AO31" s="213">
        <f>ROUND('Models Data'!AP370,0)</f>
        <v>24</v>
      </c>
      <c r="AP31" s="213">
        <f>ROUND('Models Data'!AQ370,0)</f>
        <v>25</v>
      </c>
      <c r="AQ31" s="213">
        <f>ROUND('Models Data'!AR370,0)</f>
        <v>25</v>
      </c>
      <c r="AR31" s="212">
        <f>ROUND('Models Data'!AS370,0)</f>
        <v>21</v>
      </c>
      <c r="AS31" s="493">
        <f>ROUND('Models Data'!AT370,0)</f>
        <v>22</v>
      </c>
      <c r="AT31" s="213">
        <f>ROUND('Models Data'!AU370,0)</f>
        <v>20</v>
      </c>
      <c r="AU31" s="213">
        <f>ROUND('Models Data'!AV370,0)</f>
        <v>24</v>
      </c>
      <c r="AV31" s="213">
        <f>ROUND('Models Data'!AW370,0)</f>
        <v>20</v>
      </c>
      <c r="AW31" s="335">
        <f>ROUND('Models Data'!AX370,0)</f>
        <v>20</v>
      </c>
      <c r="AX31" s="253">
        <f>ROUND('Models Data'!AY370,1)</f>
        <v>21.7</v>
      </c>
      <c r="AY31" s="212">
        <f>ROUND('Models Data'!AZ370,1)</f>
        <v>23.4</v>
      </c>
      <c r="AZ31" s="212">
        <f>ROUND('Models Data'!BA370,1)</f>
        <v>25.1</v>
      </c>
      <c r="BA31" s="212">
        <f>ROUND('Models Data'!BB370,1)</f>
        <v>26.3</v>
      </c>
      <c r="BB31" s="212">
        <f>ROUND('Models Data'!BC370,1)</f>
        <v>27.4</v>
      </c>
      <c r="BC31" s="212">
        <f>ROUND('Models Data'!BD370,1)</f>
        <v>29.4</v>
      </c>
      <c r="BD31" s="212">
        <f>ROUND('Models Data'!BE370,1)</f>
        <v>31.2</v>
      </c>
      <c r="BE31" s="212">
        <f>ROUND('Models Data'!BF370,1)</f>
        <v>32.200000000000003</v>
      </c>
      <c r="BF31" s="212">
        <f>ROUND('Models Data'!BG370,1)</f>
        <v>33.4</v>
      </c>
      <c r="BG31" s="212">
        <f>ROUND('Models Data'!BH370,1)</f>
        <v>34.5</v>
      </c>
      <c r="BH31" s="212">
        <f>ROUND('Models Data'!BI370,1)</f>
        <v>35.6</v>
      </c>
      <c r="BI31" s="212">
        <f>ROUND('Models Data'!BJ370,1)</f>
        <v>36.6</v>
      </c>
      <c r="BJ31" s="212">
        <f>ROUND('Models Data'!BK370,1)</f>
        <v>37.5</v>
      </c>
      <c r="BK31" s="111">
        <f>ROUND('Models Data'!BL370,1)</f>
        <v>38.5</v>
      </c>
      <c r="BL31" s="212">
        <f>ROUND('Models Data'!BM370,1)</f>
        <v>39.5</v>
      </c>
      <c r="BM31" s="212">
        <f>ROUND('Models Data'!BN370,1)</f>
        <v>41</v>
      </c>
      <c r="BN31" s="212">
        <f>ROUND('Models Data'!BO370,1)</f>
        <v>42.4</v>
      </c>
      <c r="BO31" s="212">
        <f>ROUND('Models Data'!BP370,1)</f>
        <v>43.9</v>
      </c>
      <c r="BP31" s="370">
        <f>ROUND('Models Data'!BQ370,1)</f>
        <v>45.3</v>
      </c>
      <c r="BQ31" s="40"/>
      <c r="BR31" s="40"/>
      <c r="BS31" s="40"/>
      <c r="BT31" s="40"/>
      <c r="BU31" s="40"/>
      <c r="BV31" s="40"/>
      <c r="BW31" s="40"/>
      <c r="BX31" s="40"/>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row>
    <row r="32" spans="1:117" s="41" customFormat="1" ht="16.25" customHeight="1" x14ac:dyDescent="0.35">
      <c r="A32" s="51" t="s">
        <v>61</v>
      </c>
      <c r="B32" s="144">
        <f t="array" ref="B32:U32">'Models Data'!C391:V391</f>
        <v>0</v>
      </c>
      <c r="C32" s="145">
        <v>0</v>
      </c>
      <c r="D32" s="145">
        <v>0</v>
      </c>
      <c r="E32" s="146">
        <v>0</v>
      </c>
      <c r="F32" s="147">
        <v>0</v>
      </c>
      <c r="G32" s="148">
        <v>27</v>
      </c>
      <c r="H32" s="147">
        <v>24</v>
      </c>
      <c r="I32" s="147">
        <v>23</v>
      </c>
      <c r="J32" s="149">
        <v>31</v>
      </c>
      <c r="K32" s="148">
        <v>25</v>
      </c>
      <c r="L32" s="253">
        <v>24</v>
      </c>
      <c r="M32" s="212">
        <v>20</v>
      </c>
      <c r="N32" s="212">
        <v>20</v>
      </c>
      <c r="O32" s="212">
        <v>19</v>
      </c>
      <c r="P32" s="213">
        <v>22</v>
      </c>
      <c r="Q32" s="213">
        <v>19</v>
      </c>
      <c r="R32" s="213">
        <v>24</v>
      </c>
      <c r="S32" s="213">
        <v>18</v>
      </c>
      <c r="T32" s="213">
        <v>13</v>
      </c>
      <c r="U32" s="213">
        <v>12</v>
      </c>
      <c r="V32" s="268">
        <f>ROUND('Models Data'!W391,0)</f>
        <v>11</v>
      </c>
      <c r="W32" s="213">
        <f>ROUND('Models Data'!X391,0)</f>
        <v>13</v>
      </c>
      <c r="X32" s="212">
        <f>ROUND('Models Data'!Y391,0)</f>
        <v>20</v>
      </c>
      <c r="Y32" s="212">
        <f>ROUND('Models Data'!Z391,0)</f>
        <v>20</v>
      </c>
      <c r="Z32" s="212">
        <f>ROUND('Models Data'!AA391,0)</f>
        <v>21</v>
      </c>
      <c r="AA32" s="212">
        <f>ROUND('Models Data'!AB391,0)</f>
        <v>17</v>
      </c>
      <c r="AB32" s="212">
        <f>ROUND('Models Data'!AC391,0)</f>
        <v>15</v>
      </c>
      <c r="AC32" s="213">
        <f>ROUND('Models Data'!AD391,0)</f>
        <v>12</v>
      </c>
      <c r="AD32" s="212">
        <f>ROUND('Models Data'!AE391,0)</f>
        <v>59</v>
      </c>
      <c r="AE32" s="212">
        <f>ROUND('Models Data'!AF391,0)</f>
        <v>61</v>
      </c>
      <c r="AF32" s="212">
        <f>ROUND('Models Data'!AG391,0)</f>
        <v>60</v>
      </c>
      <c r="AG32" s="212">
        <f>ROUND('Models Data'!AH391,0)</f>
        <v>61</v>
      </c>
      <c r="AH32" s="213">
        <f>ROUND('Models Data'!AI391,0)</f>
        <v>53</v>
      </c>
      <c r="AI32" s="213">
        <f>ROUND('Models Data'!AJ391,0)</f>
        <v>48</v>
      </c>
      <c r="AJ32" s="213">
        <f>ROUND('Models Data'!AK391,0)</f>
        <v>49</v>
      </c>
      <c r="AK32" s="213">
        <f>ROUND('Models Data'!AL391,0)</f>
        <v>54</v>
      </c>
      <c r="AL32" s="212">
        <f>ROUND('Models Data'!AM391,0)</f>
        <v>57</v>
      </c>
      <c r="AM32" s="212">
        <f>ROUND('Models Data'!AN391,0)</f>
        <v>45</v>
      </c>
      <c r="AN32" s="212">
        <f>ROUND('Models Data'!AO391,0)</f>
        <v>67</v>
      </c>
      <c r="AO32" s="213">
        <f>ROUND('Models Data'!AP391,0)</f>
        <v>47</v>
      </c>
      <c r="AP32" s="213">
        <f>ROUND('Models Data'!AQ391,0)</f>
        <v>86</v>
      </c>
      <c r="AQ32" s="213">
        <f>ROUND('Models Data'!AR391,0)</f>
        <v>101</v>
      </c>
      <c r="AR32" s="212">
        <f>ROUND('Models Data'!AS391,0)</f>
        <v>106</v>
      </c>
      <c r="AS32" s="493">
        <f>ROUND('Models Data'!AT391,0)</f>
        <v>109</v>
      </c>
      <c r="AT32" s="213">
        <f>ROUND('Models Data'!AU391,0)</f>
        <v>114</v>
      </c>
      <c r="AU32" s="213">
        <f>ROUND('Models Data'!AV391,0)</f>
        <v>112</v>
      </c>
      <c r="AV32" s="213">
        <f>ROUND('Models Data'!AW391,0)</f>
        <v>124</v>
      </c>
      <c r="AW32" s="335">
        <f>ROUND('Models Data'!AX391,0)</f>
        <v>128</v>
      </c>
      <c r="AX32" s="253">
        <f>ROUND('Models Data'!AY391,-2)</f>
        <v>100</v>
      </c>
      <c r="AY32" s="212">
        <f>ROUND('Models Data'!AZ391,-2)</f>
        <v>100</v>
      </c>
      <c r="AZ32" s="212">
        <f>ROUND('Models Data'!BA391,-2)</f>
        <v>100</v>
      </c>
      <c r="BA32" s="212">
        <f>ROUND('Models Data'!BB391,-2)</f>
        <v>100</v>
      </c>
      <c r="BB32" s="212">
        <f>ROUND('Models Data'!BC391,-2)</f>
        <v>100</v>
      </c>
      <c r="BC32" s="212">
        <f>ROUND('Models Data'!BD391,-2)</f>
        <v>100</v>
      </c>
      <c r="BD32" s="212">
        <f>ROUND('Models Data'!BE391,-2)</f>
        <v>100</v>
      </c>
      <c r="BE32" s="212">
        <f>ROUND('Models Data'!BF391,-2)</f>
        <v>100</v>
      </c>
      <c r="BF32" s="212">
        <f>ROUND('Models Data'!BG391,-2)</f>
        <v>100</v>
      </c>
      <c r="BG32" s="212">
        <f>ROUND('Models Data'!BH391,-2)</f>
        <v>100</v>
      </c>
      <c r="BH32" s="212">
        <f>ROUND('Models Data'!BI391,-2)</f>
        <v>100</v>
      </c>
      <c r="BI32" s="212">
        <f>ROUND('Models Data'!BJ391,-2)</f>
        <v>100</v>
      </c>
      <c r="BJ32" s="212">
        <f>ROUND('Models Data'!BK391,-2)</f>
        <v>100</v>
      </c>
      <c r="BK32" s="111">
        <f>ROUND('Models Data'!BL391,-2)</f>
        <v>100</v>
      </c>
      <c r="BL32" s="212">
        <f>ROUND('Models Data'!BM391,-2)</f>
        <v>200</v>
      </c>
      <c r="BM32" s="212">
        <f>ROUND('Models Data'!BN391,-2)</f>
        <v>200</v>
      </c>
      <c r="BN32" s="212">
        <f>ROUND('Models Data'!BO391,-2)</f>
        <v>200</v>
      </c>
      <c r="BO32" s="212">
        <f>ROUND('Models Data'!BP391,-2)</f>
        <v>200</v>
      </c>
      <c r="BP32" s="370">
        <f>ROUND('Models Data'!BQ391,-2)</f>
        <v>200</v>
      </c>
      <c r="BQ32" s="40"/>
      <c r="BR32" s="40"/>
      <c r="BS32" s="40"/>
      <c r="BT32" s="40"/>
      <c r="BU32" s="40"/>
      <c r="BV32" s="40"/>
      <c r="BW32" s="40"/>
      <c r="BX32" s="40"/>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row>
    <row r="33" spans="1:117" s="41" customFormat="1" ht="16.25" customHeight="1" thickBot="1" x14ac:dyDescent="0.4">
      <c r="A33" s="51" t="s">
        <v>81</v>
      </c>
      <c r="B33" s="144" t="str">
        <f t="array" ref="B33:U33">'Models Data'!C412:V412</f>
        <v>n/a</v>
      </c>
      <c r="C33" s="145" t="str">
        <v>n/a</v>
      </c>
      <c r="D33" s="145" t="str">
        <v>n/a</v>
      </c>
      <c r="E33" s="146" t="str">
        <v>n/a</v>
      </c>
      <c r="F33" s="147" t="str">
        <v>n/a</v>
      </c>
      <c r="G33" s="148">
        <v>303</v>
      </c>
      <c r="H33" s="147">
        <v>296</v>
      </c>
      <c r="I33" s="147">
        <v>297</v>
      </c>
      <c r="J33" s="149">
        <v>284</v>
      </c>
      <c r="K33" s="148">
        <v>342</v>
      </c>
      <c r="L33" s="253">
        <v>358</v>
      </c>
      <c r="M33" s="212">
        <v>354</v>
      </c>
      <c r="N33" s="212">
        <v>348</v>
      </c>
      <c r="O33" s="212">
        <v>349</v>
      </c>
      <c r="P33" s="213">
        <v>342</v>
      </c>
      <c r="Q33" s="213">
        <v>340</v>
      </c>
      <c r="R33" s="213">
        <v>329</v>
      </c>
      <c r="S33" s="213">
        <v>317</v>
      </c>
      <c r="T33" s="213">
        <v>303</v>
      </c>
      <c r="U33" s="213">
        <v>68</v>
      </c>
      <c r="V33" s="268">
        <f>ROUND('Models Data'!W412,0)</f>
        <v>68</v>
      </c>
      <c r="W33" s="213">
        <f>ROUND('Models Data'!X412,0)</f>
        <v>70</v>
      </c>
      <c r="X33" s="212">
        <f>ROUND('Models Data'!Y412,0)</f>
        <v>70</v>
      </c>
      <c r="Y33" s="212">
        <f>ROUND('Models Data'!Z412,0)</f>
        <v>72</v>
      </c>
      <c r="Z33" s="212">
        <f>ROUND('Models Data'!AA412,0)</f>
        <v>72</v>
      </c>
      <c r="AA33" s="212">
        <f>ROUND('Models Data'!AB412,0)</f>
        <v>74</v>
      </c>
      <c r="AB33" s="212">
        <f>ROUND('Models Data'!AC412,0)</f>
        <v>72</v>
      </c>
      <c r="AC33" s="213">
        <f>ROUND('Models Data'!AD412,0)</f>
        <v>74</v>
      </c>
      <c r="AD33" s="212">
        <f>ROUND('Models Data'!AE412,0)</f>
        <v>59</v>
      </c>
      <c r="AE33" s="212">
        <f>ROUND('Models Data'!AF412,0)</f>
        <v>55</v>
      </c>
      <c r="AF33" s="212">
        <f>ROUND('Models Data'!AG412,0)</f>
        <v>53</v>
      </c>
      <c r="AG33" s="212">
        <f>ROUND('Models Data'!AH412,0)</f>
        <v>56</v>
      </c>
      <c r="AH33" s="213">
        <f>ROUND('Models Data'!AI412,0)</f>
        <v>54</v>
      </c>
      <c r="AI33" s="213">
        <f>ROUND('Models Data'!AJ412,0)</f>
        <v>53</v>
      </c>
      <c r="AJ33" s="213">
        <f>ROUND('Models Data'!AK412,0)</f>
        <v>48</v>
      </c>
      <c r="AK33" s="213">
        <f>ROUND('Models Data'!AL412,0)</f>
        <v>47</v>
      </c>
      <c r="AL33" s="212">
        <f>ROUND('Models Data'!AM412,0)</f>
        <v>47</v>
      </c>
      <c r="AM33" s="212">
        <f>ROUND('Models Data'!AN412,0)</f>
        <v>46</v>
      </c>
      <c r="AN33" s="212">
        <f>ROUND('Models Data'!AO412,0)</f>
        <v>47</v>
      </c>
      <c r="AO33" s="213">
        <f>ROUND('Models Data'!AP412,0)</f>
        <v>46</v>
      </c>
      <c r="AP33" s="213">
        <f>ROUND('Models Data'!AQ412,0)</f>
        <v>43</v>
      </c>
      <c r="AQ33" s="213">
        <f>ROUND('Models Data'!AR412,0)</f>
        <v>43</v>
      </c>
      <c r="AR33" s="212">
        <f>ROUND('Models Data'!AS412,0)</f>
        <v>41</v>
      </c>
      <c r="AS33" s="493">
        <f>ROUND('Models Data'!AT412,0)</f>
        <v>42</v>
      </c>
      <c r="AT33" s="213">
        <f>ROUND('Models Data'!AU412,0)</f>
        <v>29</v>
      </c>
      <c r="AU33" s="213">
        <f>ROUND('Models Data'!AV412,0)</f>
        <v>28</v>
      </c>
      <c r="AV33" s="213">
        <f>ROUND('Models Data'!AW412,0)</f>
        <v>27</v>
      </c>
      <c r="AW33" s="335">
        <f>ROUND('Models Data'!AX412,0)</f>
        <v>24</v>
      </c>
      <c r="AX33" s="253">
        <f>ROUND('Models Data'!AY412,-1)</f>
        <v>20</v>
      </c>
      <c r="AY33" s="212">
        <f>ROUND('Models Data'!AZ412,-1)</f>
        <v>20</v>
      </c>
      <c r="AZ33" s="212">
        <f>ROUND('Models Data'!BA412,-1)</f>
        <v>20</v>
      </c>
      <c r="BA33" s="212">
        <f>ROUND('Models Data'!BB412,-1)</f>
        <v>20</v>
      </c>
      <c r="BB33" s="212">
        <f>ROUND('Models Data'!BC412,-1)</f>
        <v>20</v>
      </c>
      <c r="BC33" s="212">
        <f>ROUND('Models Data'!BD412,-1)</f>
        <v>20</v>
      </c>
      <c r="BD33" s="212">
        <f>ROUND('Models Data'!BE412,-1)</f>
        <v>20</v>
      </c>
      <c r="BE33" s="212">
        <f>ROUND('Models Data'!BF412,-1)</f>
        <v>20</v>
      </c>
      <c r="BF33" s="212">
        <f>ROUND('Models Data'!BG412,-1)</f>
        <v>20</v>
      </c>
      <c r="BG33" s="212">
        <f>ROUND('Models Data'!BH412,-1)</f>
        <v>20</v>
      </c>
      <c r="BH33" s="212">
        <f>ROUND('Models Data'!BI412,-1)</f>
        <v>20</v>
      </c>
      <c r="BI33" s="212">
        <f>ROUND('Models Data'!BJ412,-1)</f>
        <v>20</v>
      </c>
      <c r="BJ33" s="212">
        <f>ROUND('Models Data'!BK412,-1)</f>
        <v>20</v>
      </c>
      <c r="BK33" s="111">
        <f>ROUND('Models Data'!BL412,-1)</f>
        <v>20</v>
      </c>
      <c r="BL33" s="212">
        <f>ROUND('Models Data'!BM412,-1)</f>
        <v>20</v>
      </c>
      <c r="BM33" s="212">
        <f>ROUND('Models Data'!BN412,-1)</f>
        <v>20</v>
      </c>
      <c r="BN33" s="212">
        <f>ROUND('Models Data'!BO412,-1)</f>
        <v>20</v>
      </c>
      <c r="BO33" s="212">
        <f>ROUND('Models Data'!BP412,-1)</f>
        <v>20</v>
      </c>
      <c r="BP33" s="370">
        <f>ROUND('Models Data'!BQ412,-1)</f>
        <v>20</v>
      </c>
      <c r="BQ33" s="40"/>
      <c r="BR33" s="40"/>
      <c r="BS33" s="40"/>
      <c r="BT33" s="40"/>
      <c r="BU33" s="40"/>
      <c r="BV33" s="40"/>
      <c r="BW33" s="40"/>
      <c r="BX33" s="40"/>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row>
    <row r="34" spans="1:117" s="47" customFormat="1" ht="16.25" customHeight="1" thickBot="1" x14ac:dyDescent="0.4">
      <c r="A34" s="1" t="s">
        <v>9</v>
      </c>
      <c r="B34" s="150" t="str">
        <f t="array" ref="B34:U34">'Models Data'!C433:V433</f>
        <v>n/a</v>
      </c>
      <c r="C34" s="151" t="str">
        <v>n/a</v>
      </c>
      <c r="D34" s="151" t="str">
        <v>n/a</v>
      </c>
      <c r="E34" s="151" t="str">
        <v>n/a</v>
      </c>
      <c r="F34" s="152">
        <v>3260.1471583984112</v>
      </c>
      <c r="G34" s="153">
        <v>3028</v>
      </c>
      <c r="H34" s="152">
        <v>2988</v>
      </c>
      <c r="I34" s="152">
        <v>2967</v>
      </c>
      <c r="J34" s="151">
        <v>2964</v>
      </c>
      <c r="K34" s="152">
        <v>3006</v>
      </c>
      <c r="L34" s="247">
        <v>3035</v>
      </c>
      <c r="M34" s="2">
        <v>3004</v>
      </c>
      <c r="N34" s="2">
        <v>2957</v>
      </c>
      <c r="O34" s="2">
        <v>2962</v>
      </c>
      <c r="P34" s="209">
        <v>2939</v>
      </c>
      <c r="Q34" s="209">
        <v>2930</v>
      </c>
      <c r="R34" s="209">
        <v>2915</v>
      </c>
      <c r="S34" s="215">
        <v>2878</v>
      </c>
      <c r="T34" s="214">
        <v>2777</v>
      </c>
      <c r="U34" s="209">
        <v>2529</v>
      </c>
      <c r="V34" s="269">
        <f>ROUND('Models Data'!W433,0)</f>
        <v>2493</v>
      </c>
      <c r="W34" s="214">
        <f>ROUND('Models Data'!X433,0)</f>
        <v>2470</v>
      </c>
      <c r="X34" s="2">
        <f>ROUND('Models Data'!Y433,0)</f>
        <v>2419</v>
      </c>
      <c r="Y34" s="2">
        <f>ROUND('Models Data'!Z433,0)</f>
        <v>2379</v>
      </c>
      <c r="Z34" s="2">
        <f>ROUND('Models Data'!AA433,0)</f>
        <v>2321</v>
      </c>
      <c r="AA34" s="2">
        <f>ROUND('Models Data'!AB433,0)</f>
        <v>2298</v>
      </c>
      <c r="AB34" s="2">
        <f>ROUND('Models Data'!AC433,0)</f>
        <v>2265</v>
      </c>
      <c r="AC34" s="209">
        <f>ROUND('Models Data'!AD433,0)</f>
        <v>2223</v>
      </c>
      <c r="AD34" s="2">
        <f>ROUND('Models Data'!AE433,0)</f>
        <v>2227</v>
      </c>
      <c r="AE34" s="2">
        <f>ROUND('Models Data'!AF433,0)</f>
        <v>2175</v>
      </c>
      <c r="AF34" s="2">
        <f>ROUND('Models Data'!AG433,0)</f>
        <v>2148</v>
      </c>
      <c r="AG34" s="2">
        <f>ROUND('Models Data'!AH433,0)</f>
        <v>2116</v>
      </c>
      <c r="AH34" s="209">
        <f>ROUND('Models Data'!AI433,0)</f>
        <v>2049</v>
      </c>
      <c r="AI34" s="209">
        <f>ROUND('Models Data'!AJ433,0)</f>
        <v>1975</v>
      </c>
      <c r="AJ34" s="209">
        <f>ROUND('Models Data'!AK433,0)</f>
        <v>1943</v>
      </c>
      <c r="AK34" s="209">
        <f>ROUND('Models Data'!AL433,0)</f>
        <v>1905</v>
      </c>
      <c r="AL34" s="2">
        <f>ROUND('Models Data'!AM433,0)</f>
        <v>1847</v>
      </c>
      <c r="AM34" s="2">
        <f>ROUND('Models Data'!AN433,0)</f>
        <v>1793</v>
      </c>
      <c r="AN34" s="2">
        <f>ROUND('Models Data'!AO433,0)</f>
        <v>1759</v>
      </c>
      <c r="AO34" s="209">
        <f>ROUND('Models Data'!AP433,0)</f>
        <v>1694</v>
      </c>
      <c r="AP34" s="209">
        <f>ROUND('Models Data'!AQ433,0)</f>
        <v>1675</v>
      </c>
      <c r="AQ34" s="209">
        <f>ROUND('Models Data'!AR433,0)</f>
        <v>1663</v>
      </c>
      <c r="AR34" s="2">
        <f>ROUND('Models Data'!AS433,0)</f>
        <v>1612</v>
      </c>
      <c r="AS34" s="494">
        <f>ROUND('Models Data'!AT433,0)</f>
        <v>1567</v>
      </c>
      <c r="AT34" s="209">
        <f>ROUND('Models Data'!AU433,0)</f>
        <v>1438</v>
      </c>
      <c r="AU34" s="209">
        <f>ROUND('Models Data'!AV433,0)</f>
        <v>1411</v>
      </c>
      <c r="AV34" s="209">
        <f>ROUND('Models Data'!AW433,0)</f>
        <v>1381</v>
      </c>
      <c r="AW34" s="349">
        <f>ROUND('Models Data'!AX433,0)</f>
        <v>1353</v>
      </c>
      <c r="AX34" s="247">
        <f>ROUND('Models Data'!AY433,-2)</f>
        <v>1300</v>
      </c>
      <c r="AY34" s="2">
        <f>ROUND('Models Data'!AZ433,-2)</f>
        <v>1300</v>
      </c>
      <c r="AZ34" s="2">
        <f>ROUND('Models Data'!BA433,-2)</f>
        <v>1200</v>
      </c>
      <c r="BA34" s="2">
        <f>ROUND('Models Data'!BB433,-2)</f>
        <v>1200</v>
      </c>
      <c r="BB34" s="2">
        <f>ROUND('Models Data'!BC433,-2)</f>
        <v>1200</v>
      </c>
      <c r="BC34" s="2">
        <f>ROUND('Models Data'!BD433,-2)</f>
        <v>1100</v>
      </c>
      <c r="BD34" s="2">
        <f>ROUND('Models Data'!BE433,-2)</f>
        <v>1100</v>
      </c>
      <c r="BE34" s="2">
        <f>ROUND('Models Data'!BF433,-2)</f>
        <v>1100</v>
      </c>
      <c r="BF34" s="2">
        <f>ROUND('Models Data'!BG433,-2)</f>
        <v>1100</v>
      </c>
      <c r="BG34" s="2">
        <f>ROUND('Models Data'!BH433,-2)</f>
        <v>1000</v>
      </c>
      <c r="BH34" s="2">
        <f>ROUND('Models Data'!BI433,-2)</f>
        <v>1000</v>
      </c>
      <c r="BI34" s="2">
        <f>ROUND('Models Data'!BJ433,-2)</f>
        <v>1000</v>
      </c>
      <c r="BJ34" s="2">
        <f>ROUND('Models Data'!BK433,-2)</f>
        <v>1000</v>
      </c>
      <c r="BK34" s="121">
        <f>ROUND('Models Data'!BL433,-2)</f>
        <v>1000</v>
      </c>
      <c r="BL34" s="2">
        <f>ROUND('Models Data'!BM433,-2)</f>
        <v>1000</v>
      </c>
      <c r="BM34" s="2">
        <f>ROUND('Models Data'!BN433,-2)</f>
        <v>900</v>
      </c>
      <c r="BN34" s="2">
        <f>ROUND('Models Data'!BO433,-2)</f>
        <v>900</v>
      </c>
      <c r="BO34" s="2">
        <f>ROUND('Models Data'!BP433,-2)</f>
        <v>900</v>
      </c>
      <c r="BP34" s="342">
        <f>ROUND('Models Data'!BQ433,-2)</f>
        <v>900</v>
      </c>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row>
    <row r="35" spans="1:117" s="23" customFormat="1" ht="16.25" customHeight="1" thickBot="1" x14ac:dyDescent="0.4">
      <c r="A35" s="52"/>
      <c r="B35" s="169"/>
      <c r="C35" s="164"/>
      <c r="D35" s="165"/>
      <c r="E35" s="165"/>
      <c r="F35" s="166"/>
      <c r="G35" s="167"/>
      <c r="H35" s="166"/>
      <c r="I35" s="166"/>
      <c r="J35" s="164"/>
      <c r="K35" s="167"/>
      <c r="L35" s="256"/>
      <c r="M35" s="48"/>
      <c r="N35" s="48"/>
      <c r="O35" s="48"/>
      <c r="P35" s="206"/>
      <c r="Q35" s="206"/>
      <c r="R35" s="206"/>
      <c r="S35" s="217"/>
      <c r="T35" s="217"/>
      <c r="U35" s="217"/>
      <c r="V35" s="267"/>
      <c r="W35" s="217"/>
      <c r="X35" s="218"/>
      <c r="Y35" s="218"/>
      <c r="Z35" s="218"/>
      <c r="AA35" s="218"/>
      <c r="AB35" s="218"/>
      <c r="AC35" s="217"/>
      <c r="AD35" s="218"/>
      <c r="AE35" s="218"/>
      <c r="AF35" s="218"/>
      <c r="AG35" s="218"/>
      <c r="AH35" s="217"/>
      <c r="AI35" s="217"/>
      <c r="AJ35" s="217"/>
      <c r="AK35" s="217"/>
      <c r="AL35" s="218"/>
      <c r="AM35" s="218"/>
      <c r="AN35" s="218"/>
      <c r="AO35" s="217"/>
      <c r="AP35" s="217"/>
      <c r="AQ35" s="217"/>
      <c r="AR35" s="218"/>
      <c r="AS35" s="250"/>
      <c r="AT35" s="217"/>
      <c r="AU35" s="217"/>
      <c r="AV35" s="217"/>
      <c r="AW35" s="344"/>
      <c r="AX35" s="255"/>
      <c r="AY35" s="218"/>
      <c r="AZ35" s="218"/>
      <c r="BA35" s="218"/>
      <c r="BB35" s="218"/>
      <c r="BC35" s="218"/>
      <c r="BD35" s="218"/>
      <c r="BE35" s="218"/>
      <c r="BF35" s="218"/>
      <c r="BG35" s="218"/>
      <c r="BH35" s="218"/>
      <c r="BI35" s="218"/>
      <c r="BJ35" s="218"/>
      <c r="BK35" s="117"/>
      <c r="BL35" s="218"/>
      <c r="BM35" s="218"/>
      <c r="BN35" s="218"/>
      <c r="BO35" s="218"/>
      <c r="BP35" s="372"/>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row>
    <row r="36" spans="1:117" s="46" customFormat="1" ht="16.25" customHeight="1" thickBot="1" x14ac:dyDescent="0.4">
      <c r="A36" s="53" t="s">
        <v>65</v>
      </c>
      <c r="B36" s="170" t="str">
        <f t="array" ref="B36:U36">'Models Data'!C454:V454</f>
        <v>n/a</v>
      </c>
      <c r="C36" s="171" t="str">
        <v>n/a</v>
      </c>
      <c r="D36" s="171" t="str">
        <v>n/a</v>
      </c>
      <c r="E36" s="172" t="str">
        <v>n/a</v>
      </c>
      <c r="F36" s="173">
        <v>80.049699730793122</v>
      </c>
      <c r="G36" s="174">
        <v>67</v>
      </c>
      <c r="H36" s="173">
        <v>65</v>
      </c>
      <c r="I36" s="173">
        <v>64</v>
      </c>
      <c r="J36" s="171">
        <v>62</v>
      </c>
      <c r="K36" s="171">
        <v>59</v>
      </c>
      <c r="L36" s="257">
        <v>59</v>
      </c>
      <c r="M36" s="80">
        <v>62</v>
      </c>
      <c r="N36" s="80">
        <v>61</v>
      </c>
      <c r="O36" s="80">
        <v>60</v>
      </c>
      <c r="P36" s="207">
        <v>60</v>
      </c>
      <c r="Q36" s="207">
        <v>64</v>
      </c>
      <c r="R36" s="207">
        <v>65</v>
      </c>
      <c r="S36" s="219">
        <v>64</v>
      </c>
      <c r="T36" s="219">
        <v>63</v>
      </c>
      <c r="U36" s="219">
        <v>63</v>
      </c>
      <c r="V36" s="274">
        <f>ROUND('Models Data'!W454,0)</f>
        <v>60</v>
      </c>
      <c r="W36" s="219">
        <f>ROUND('Models Data'!X454,0)</f>
        <v>53</v>
      </c>
      <c r="X36" s="246">
        <f>ROUND('Models Data'!Y454,0)</f>
        <v>51</v>
      </c>
      <c r="Y36" s="246">
        <f>ROUND('Models Data'!Z454,0)</f>
        <v>48</v>
      </c>
      <c r="Z36" s="246">
        <f>ROUND('Models Data'!AA454,0)</f>
        <v>48</v>
      </c>
      <c r="AA36" s="246">
        <f>ROUND('Models Data'!AB454,0)</f>
        <v>47</v>
      </c>
      <c r="AB36" s="246">
        <f>ROUND('Models Data'!AC454,0)</f>
        <v>47</v>
      </c>
      <c r="AC36" s="219">
        <f>ROUND('Models Data'!AD454,0)</f>
        <v>41</v>
      </c>
      <c r="AD36" s="246">
        <f>ROUND('Models Data'!AE454,0)</f>
        <v>23</v>
      </c>
      <c r="AE36" s="246">
        <f>ROUND('Models Data'!AF454,0)</f>
        <v>22</v>
      </c>
      <c r="AF36" s="246">
        <f>ROUND('Models Data'!AG454,0)</f>
        <v>19</v>
      </c>
      <c r="AG36" s="246">
        <f>ROUND('Models Data'!AH454,0)</f>
        <v>19</v>
      </c>
      <c r="AH36" s="219">
        <f>ROUND('Models Data'!AI454,0)</f>
        <v>15</v>
      </c>
      <c r="AI36" s="219">
        <f>ROUND('Models Data'!AJ454,0)</f>
        <v>16</v>
      </c>
      <c r="AJ36" s="219">
        <f>ROUND('Models Data'!AK454,0)</f>
        <v>16</v>
      </c>
      <c r="AK36" s="219">
        <f>ROUND('Models Data'!AL454,0)</f>
        <v>14</v>
      </c>
      <c r="AL36" s="246">
        <f>ROUND('Models Data'!AM454,0)</f>
        <v>16</v>
      </c>
      <c r="AM36" s="246">
        <f>ROUND('Models Data'!AN454,0)</f>
        <v>19</v>
      </c>
      <c r="AN36" s="246">
        <f>ROUND('Models Data'!AO454,0)</f>
        <v>19</v>
      </c>
      <c r="AO36" s="219">
        <f>ROUND('Models Data'!AP454,0)</f>
        <v>23</v>
      </c>
      <c r="AP36" s="219">
        <f>ROUND('Models Data'!AQ454,0)</f>
        <v>31</v>
      </c>
      <c r="AQ36" s="219">
        <f>ROUND('Models Data'!AR454,0)</f>
        <v>30</v>
      </c>
      <c r="AR36" s="246">
        <f>ROUND('Models Data'!AS454,0)</f>
        <v>25</v>
      </c>
      <c r="AS36" s="496">
        <f>ROUND('Models Data'!AT454,0)</f>
        <v>27</v>
      </c>
      <c r="AT36" s="219">
        <f>ROUND('Models Data'!AU454,0)</f>
        <v>26</v>
      </c>
      <c r="AU36" s="219">
        <f>ROUND('Models Data'!AV454,0)</f>
        <v>23</v>
      </c>
      <c r="AV36" s="219">
        <f>ROUND('Models Data'!AW454,0)</f>
        <v>25</v>
      </c>
      <c r="AW36" s="352">
        <f>ROUND('Models Data'!AX454,0)</f>
        <v>27</v>
      </c>
      <c r="AX36" s="437">
        <f>ROUND('Models Data'!AY454,-1)</f>
        <v>30</v>
      </c>
      <c r="AY36" s="246">
        <f>ROUND('Models Data'!AZ454,-1)</f>
        <v>30</v>
      </c>
      <c r="AZ36" s="246">
        <f>ROUND('Models Data'!BA454,-1)</f>
        <v>30</v>
      </c>
      <c r="BA36" s="246">
        <f>ROUND('Models Data'!BB454,-1)</f>
        <v>30</v>
      </c>
      <c r="BB36" s="246">
        <f>ROUND('Models Data'!BC454,-1)</f>
        <v>30</v>
      </c>
      <c r="BC36" s="246">
        <f>ROUND('Models Data'!BD454,-1)</f>
        <v>30</v>
      </c>
      <c r="BD36" s="246">
        <f>ROUND('Models Data'!BE454,-1)</f>
        <v>30</v>
      </c>
      <c r="BE36" s="246">
        <f>ROUND('Models Data'!BF454,-1)</f>
        <v>30</v>
      </c>
      <c r="BF36" s="246">
        <f>ROUND('Models Data'!BG454,-1)</f>
        <v>30</v>
      </c>
      <c r="BG36" s="246">
        <f>ROUND('Models Data'!BH454,-1)</f>
        <v>30</v>
      </c>
      <c r="BH36" s="246">
        <f>ROUND('Models Data'!BI454,-1)</f>
        <v>40</v>
      </c>
      <c r="BI36" s="246">
        <f>ROUND('Models Data'!BJ454,-1)</f>
        <v>40</v>
      </c>
      <c r="BJ36" s="246">
        <f>ROUND('Models Data'!BK454,-1)</f>
        <v>40</v>
      </c>
      <c r="BK36" s="118">
        <f>ROUND('Models Data'!BL454,-1)</f>
        <v>40</v>
      </c>
      <c r="BL36" s="246">
        <f>ROUND('Models Data'!BM454,-1)</f>
        <v>40</v>
      </c>
      <c r="BM36" s="246">
        <f>ROUND('Models Data'!BN454,-1)</f>
        <v>40</v>
      </c>
      <c r="BN36" s="246">
        <f>ROUND('Models Data'!BO454,-1)</f>
        <v>40</v>
      </c>
      <c r="BO36" s="246">
        <f>ROUND('Models Data'!BP454,-1)</f>
        <v>40</v>
      </c>
      <c r="BP36" s="373">
        <f>ROUND('Models Data'!BQ454,-1)</f>
        <v>50</v>
      </c>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row>
    <row r="37" spans="1:117" s="23" customFormat="1" ht="16.25" customHeight="1" thickBot="1" x14ac:dyDescent="0.4">
      <c r="A37" s="52"/>
      <c r="B37" s="163"/>
      <c r="C37" s="164"/>
      <c r="D37" s="164"/>
      <c r="E37" s="165"/>
      <c r="F37" s="166"/>
      <c r="G37" s="167"/>
      <c r="H37" s="166"/>
      <c r="I37" s="166"/>
      <c r="J37" s="164"/>
      <c r="K37" s="167"/>
      <c r="L37" s="256"/>
      <c r="M37" s="48"/>
      <c r="N37" s="48"/>
      <c r="O37" s="48"/>
      <c r="P37" s="206"/>
      <c r="Q37" s="206"/>
      <c r="R37" s="206"/>
      <c r="S37" s="217"/>
      <c r="T37" s="232"/>
      <c r="U37" s="217"/>
      <c r="V37" s="267"/>
      <c r="W37" s="232"/>
      <c r="X37" s="332"/>
      <c r="Y37" s="332"/>
      <c r="Z37" s="332"/>
      <c r="AA37" s="332"/>
      <c r="AB37" s="332"/>
      <c r="AC37" s="332"/>
      <c r="AD37" s="332"/>
      <c r="AE37" s="332"/>
      <c r="AF37" s="332"/>
      <c r="AG37" s="332"/>
      <c r="AH37" s="332"/>
      <c r="AI37" s="332"/>
      <c r="AJ37" s="332"/>
      <c r="AK37" s="332"/>
      <c r="AL37" s="332"/>
      <c r="AM37" s="332"/>
      <c r="AN37" s="332"/>
      <c r="AO37" s="332"/>
      <c r="AP37" s="332"/>
      <c r="AQ37" s="217"/>
      <c r="AR37" s="332"/>
      <c r="AS37" s="497"/>
      <c r="AT37" s="217"/>
      <c r="AU37" s="217"/>
      <c r="AV37" s="332"/>
      <c r="AW37" s="335"/>
      <c r="AX37" s="455"/>
      <c r="AY37" s="332"/>
      <c r="AZ37" s="332"/>
      <c r="BA37" s="332"/>
      <c r="BB37" s="332"/>
      <c r="BC37" s="332"/>
      <c r="BD37" s="332"/>
      <c r="BE37" s="332"/>
      <c r="BF37" s="332"/>
      <c r="BG37" s="332"/>
      <c r="BH37" s="332"/>
      <c r="BI37" s="332"/>
      <c r="BJ37" s="332"/>
      <c r="BK37" s="332"/>
      <c r="BL37" s="332"/>
      <c r="BM37" s="332"/>
      <c r="BN37" s="332"/>
      <c r="BO37" s="332"/>
      <c r="BP37" s="368"/>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row>
    <row r="38" spans="1:117" s="4" customFormat="1" ht="16.25" customHeight="1" thickBot="1" x14ac:dyDescent="0.4">
      <c r="A38" s="297" t="s">
        <v>111</v>
      </c>
      <c r="B38" s="150" t="str">
        <f t="array" ref="B38:U38">'Models Data'!C475:V475</f>
        <v>n/a</v>
      </c>
      <c r="C38" s="151" t="str">
        <v>n/a</v>
      </c>
      <c r="D38" s="175" t="str">
        <v>n/a</v>
      </c>
      <c r="E38" s="154" t="str">
        <v>n/a</v>
      </c>
      <c r="F38" s="176">
        <v>8214.6978234048183</v>
      </c>
      <c r="G38" s="153">
        <v>7821</v>
      </c>
      <c r="H38" s="176">
        <v>7796</v>
      </c>
      <c r="I38" s="176">
        <v>7740</v>
      </c>
      <c r="J38" s="177">
        <v>7713</v>
      </c>
      <c r="K38" s="152">
        <v>7722</v>
      </c>
      <c r="L38" s="258">
        <v>7764</v>
      </c>
      <c r="M38" s="208">
        <v>7724</v>
      </c>
      <c r="N38" s="208">
        <v>7631</v>
      </c>
      <c r="O38" s="208">
        <v>7601</v>
      </c>
      <c r="P38" s="220">
        <v>7498</v>
      </c>
      <c r="Q38" s="220">
        <v>7440</v>
      </c>
      <c r="R38" s="220">
        <v>7381</v>
      </c>
      <c r="S38" s="215">
        <v>7320</v>
      </c>
      <c r="T38" s="214">
        <v>7142</v>
      </c>
      <c r="U38" s="209">
        <v>6854</v>
      </c>
      <c r="V38" s="269">
        <f>ROUND('Models Data'!W475,0)</f>
        <v>6790</v>
      </c>
      <c r="W38" s="214">
        <f>ROUND('Models Data'!X475,0)</f>
        <v>6667</v>
      </c>
      <c r="X38" s="292">
        <f>ROUND('Models Data'!Y475,0)</f>
        <v>6579</v>
      </c>
      <c r="Y38" s="292">
        <f>ROUND('Models Data'!Z475,0)</f>
        <v>6489</v>
      </c>
      <c r="Z38" s="292">
        <f>ROUND('Models Data'!AA475,0)</f>
        <v>6381</v>
      </c>
      <c r="AA38" s="292">
        <f>ROUND('Models Data'!AB475,0)</f>
        <v>6334</v>
      </c>
      <c r="AB38" s="292">
        <f>ROUND('Models Data'!AC475,0)</f>
        <v>6297</v>
      </c>
      <c r="AC38" s="214">
        <f>ROUND('Models Data'!AD475,0)</f>
        <v>6422</v>
      </c>
      <c r="AD38" s="292">
        <f>ROUND('Models Data'!AE475,0)</f>
        <v>7711</v>
      </c>
      <c r="AE38" s="292">
        <f>ROUND('Models Data'!AF475,0)</f>
        <v>7635</v>
      </c>
      <c r="AF38" s="292">
        <f>ROUND('Models Data'!AG475,0)</f>
        <v>7658</v>
      </c>
      <c r="AG38" s="292">
        <f>ROUND('Models Data'!AH475,0)</f>
        <v>7630</v>
      </c>
      <c r="AH38" s="214">
        <f>ROUND('Models Data'!AI475,0)</f>
        <v>7602</v>
      </c>
      <c r="AI38" s="214">
        <f>ROUND('Models Data'!AJ475,0)</f>
        <v>7526</v>
      </c>
      <c r="AJ38" s="214">
        <f>ROUND('Models Data'!AK475,0)</f>
        <v>7562</v>
      </c>
      <c r="AK38" s="214">
        <f>ROUND('Models Data'!AL475,0)</f>
        <v>7633</v>
      </c>
      <c r="AL38" s="292">
        <f>ROUND('Models Data'!AM475,0)</f>
        <v>7687</v>
      </c>
      <c r="AM38" s="292">
        <f>ROUND('Models Data'!AN475,0)</f>
        <v>8095</v>
      </c>
      <c r="AN38" s="292">
        <f>ROUND('Models Data'!AO475,0)</f>
        <v>9055</v>
      </c>
      <c r="AO38" s="343">
        <f>ROUND('Models Data'!AP475,0)</f>
        <v>10862</v>
      </c>
      <c r="AP38" s="343">
        <f>ROUND('Models Data'!AQ475,0)</f>
        <v>12116</v>
      </c>
      <c r="AQ38" s="214">
        <f>ROUND('Models Data'!AR475,0)</f>
        <v>12571</v>
      </c>
      <c r="AR38" s="2">
        <f>ROUND('Models Data'!AS475,0)</f>
        <v>13114</v>
      </c>
      <c r="AS38" s="467">
        <f>ROUND('Models Data'!AT475,0)</f>
        <v>13565</v>
      </c>
      <c r="AT38" s="214">
        <f>ROUND('Models Data'!AU475,0)</f>
        <v>14117</v>
      </c>
      <c r="AU38" s="214">
        <f>ROUND('Models Data'!AV475,0)</f>
        <v>14438</v>
      </c>
      <c r="AV38" s="343">
        <f>ROUND('Models Data'!AW475,0)</f>
        <v>14807</v>
      </c>
      <c r="AW38" s="349">
        <f>ROUND('Models Data'!AX475,0)</f>
        <v>15032</v>
      </c>
      <c r="AX38" s="343">
        <f>ROUND('Models Data'!AY475,-2)</f>
        <v>15300</v>
      </c>
      <c r="AY38" s="292">
        <f>ROUND('Models Data'!AZ475,-2)</f>
        <v>15600</v>
      </c>
      <c r="AZ38" s="292">
        <f>ROUND('Models Data'!BA475,-2)</f>
        <v>15800</v>
      </c>
      <c r="BA38" s="292">
        <f>ROUND('Models Data'!BB475,-2)</f>
        <v>16100</v>
      </c>
      <c r="BB38" s="292">
        <f>ROUND('Models Data'!BC475,-2)</f>
        <v>16300</v>
      </c>
      <c r="BC38" s="292">
        <f>ROUND('Models Data'!BD475,-2)</f>
        <v>16500</v>
      </c>
      <c r="BD38" s="292">
        <f>ROUND('Models Data'!BE475,-2)</f>
        <v>16700</v>
      </c>
      <c r="BE38" s="292">
        <f>ROUND('Models Data'!BF475,-2)</f>
        <v>16900</v>
      </c>
      <c r="BF38" s="292">
        <f>ROUND('Models Data'!BG475,-2)</f>
        <v>17100</v>
      </c>
      <c r="BG38" s="292">
        <f>ROUND('Models Data'!BH475,-2)</f>
        <v>17300</v>
      </c>
      <c r="BH38" s="292">
        <f>ROUND('Models Data'!BI475,-2)</f>
        <v>17400</v>
      </c>
      <c r="BI38" s="292">
        <f>ROUND('Models Data'!BJ475,-2)</f>
        <v>17600</v>
      </c>
      <c r="BJ38" s="292">
        <f>ROUND('Models Data'!BK475,-2)</f>
        <v>17800</v>
      </c>
      <c r="BK38" s="121">
        <f>ROUND('Models Data'!BL475,-2)</f>
        <v>17900</v>
      </c>
      <c r="BL38" s="292">
        <f>ROUND('Models Data'!BM475,-2)</f>
        <v>18000</v>
      </c>
      <c r="BM38" s="292">
        <f>ROUND('Models Data'!BN475,-2)</f>
        <v>18200</v>
      </c>
      <c r="BN38" s="292">
        <f>ROUND('Models Data'!BO475,-2)</f>
        <v>18300</v>
      </c>
      <c r="BO38" s="292">
        <f>ROUND('Models Data'!BP475,-2)</f>
        <v>18400</v>
      </c>
      <c r="BP38" s="374">
        <f>ROUND('Models Data'!BQ475,-2)</f>
        <v>18500</v>
      </c>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row>
    <row r="39" spans="1:117" s="59" customFormat="1" ht="16.25" customHeight="1" x14ac:dyDescent="0.35">
      <c r="A39" s="84"/>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row>
    <row r="40" spans="1:117" s="59" customFormat="1" ht="16.25" customHeight="1" x14ac:dyDescent="0.35">
      <c r="A40" s="84" t="s">
        <v>114</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row>
    <row r="41" spans="1:117" s="59" customFormat="1" ht="16.25" customHeight="1" x14ac:dyDescent="0.35">
      <c r="A41" s="84" t="s">
        <v>112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row>
    <row r="42" spans="1:117" s="59" customFormat="1" ht="16.25" customHeight="1" x14ac:dyDescent="0.35">
      <c r="A42" s="84" t="s">
        <v>117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row>
    <row r="43" spans="1:117" s="59" customFormat="1" ht="16.25" customHeight="1" x14ac:dyDescent="0.35">
      <c r="A43" s="59" t="s">
        <v>121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row>
    <row r="44" spans="1:117" s="59" customFormat="1" ht="16.25" customHeight="1" x14ac:dyDescent="0.35">
      <c r="A44" s="59" t="s">
        <v>102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row>
    <row r="45" spans="1:117" s="59" customFormat="1" ht="16.25" customHeight="1" x14ac:dyDescent="0.35">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117" s="59" customFormat="1" ht="16.25" customHeight="1" x14ac:dyDescent="0.35">
      <c r="A46" s="84"/>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7" spans="1:117" s="59" customFormat="1" ht="16.25" customHeight="1" x14ac:dyDescent="0.35">
      <c r="A47" s="84"/>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row>
    <row r="48" spans="1:117" s="59" customFormat="1" ht="16.25" customHeight="1" x14ac:dyDescent="0.35">
      <c r="A48" s="84"/>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row>
    <row r="49" spans="1:62" s="59" customFormat="1" ht="16.25" customHeight="1" x14ac:dyDescent="0.35">
      <c r="A49" s="84"/>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59" customFormat="1" ht="16.25" customHeight="1" x14ac:dyDescent="0.35">
      <c r="A50" s="84"/>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row r="51" spans="1:62" s="59" customFormat="1" ht="16.25" customHeight="1" x14ac:dyDescent="0.35">
      <c r="A51" s="84"/>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row>
    <row r="52" spans="1:62" s="59" customFormat="1" ht="16.25" customHeight="1" x14ac:dyDescent="0.35">
      <c r="A52" s="84"/>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row>
    <row r="53" spans="1:62" s="59" customFormat="1" ht="16.25" customHeight="1" x14ac:dyDescent="0.35">
      <c r="A53" s="84"/>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row>
    <row r="54" spans="1:62" s="59" customFormat="1" ht="16.25" customHeight="1" x14ac:dyDescent="0.35">
      <c r="A54" s="84"/>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row>
    <row r="55" spans="1:62" s="59" customFormat="1" ht="16.25" customHeight="1" x14ac:dyDescent="0.35">
      <c r="A55" s="84"/>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row>
    <row r="56" spans="1:62" s="59" customFormat="1" ht="16.25" customHeight="1" x14ac:dyDescent="0.35">
      <c r="A56" s="84"/>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row>
    <row r="57" spans="1:62" s="59" customFormat="1" ht="16.25" customHeight="1" x14ac:dyDescent="0.35">
      <c r="A57" s="84"/>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row>
    <row r="58" spans="1:62" s="59" customFormat="1" ht="16.25" customHeight="1" x14ac:dyDescent="0.35">
      <c r="A58" s="84"/>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row>
    <row r="59" spans="1:62" s="59" customFormat="1" ht="16.25" customHeight="1" x14ac:dyDescent="0.35">
      <c r="A59" s="84"/>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row>
    <row r="60" spans="1:62" s="59" customFormat="1" ht="16.25" customHeight="1" x14ac:dyDescent="0.35">
      <c r="A60" s="84"/>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row>
    <row r="61" spans="1:62" s="59" customFormat="1" ht="16.25" customHeight="1" x14ac:dyDescent="0.35">
      <c r="A61" s="84"/>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row>
    <row r="62" spans="1:62" s="59" customFormat="1" ht="16.25" customHeight="1" x14ac:dyDescent="0.35">
      <c r="A62" s="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row>
    <row r="63" spans="1:62" s="59" customFormat="1" ht="16.25" customHeight="1" x14ac:dyDescent="0.35">
      <c r="A63" s="84"/>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row>
    <row r="64" spans="1:62" s="59" customFormat="1" ht="16.25" customHeight="1" x14ac:dyDescent="0.35">
      <c r="A64" s="84"/>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row>
    <row r="65" spans="1:68" s="59" customFormat="1" ht="16.25" customHeight="1" x14ac:dyDescent="0.35">
      <c r="A65" s="84"/>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row>
    <row r="66" spans="1:68" s="59" customFormat="1" ht="16.25" customHeight="1" x14ac:dyDescent="0.35">
      <c r="A66" s="84"/>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row>
    <row r="67" spans="1:68" s="59" customFormat="1" ht="16.25" customHeight="1" x14ac:dyDescent="0.35">
      <c r="A67" s="8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row>
    <row r="68" spans="1:68" s="59" customFormat="1" ht="16.25" customHeight="1" x14ac:dyDescent="0.35">
      <c r="A68" s="84"/>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row>
    <row r="69" spans="1:68" s="59" customFormat="1" ht="16.25" customHeight="1" x14ac:dyDescent="0.35">
      <c r="A69" s="84"/>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row>
    <row r="70" spans="1:68" s="59" customFormat="1" ht="16.25" customHeight="1" x14ac:dyDescent="0.35">
      <c r="A70" s="84"/>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row>
    <row r="71" spans="1:68" s="59" customFormat="1" ht="16.25" customHeight="1" x14ac:dyDescent="0.35">
      <c r="A71" s="84"/>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row>
    <row r="72" spans="1:68" s="57" customFormat="1" ht="16.25" customHeight="1" x14ac:dyDescent="0.35">
      <c r="A72" s="92" t="s">
        <v>33</v>
      </c>
      <c r="B72" s="120"/>
      <c r="C72" s="56"/>
      <c r="D72" s="56"/>
      <c r="E72" s="56"/>
      <c r="F72" s="56"/>
      <c r="G72" s="56"/>
      <c r="H72" s="56"/>
      <c r="I72" s="56"/>
      <c r="J72" s="56"/>
      <c r="K72" s="56"/>
      <c r="L72" s="120"/>
      <c r="M72" s="56"/>
      <c r="N72" s="56"/>
      <c r="O72" s="56"/>
      <c r="P72" s="56"/>
      <c r="Q72" s="56"/>
      <c r="R72" s="56"/>
      <c r="S72" s="56"/>
      <c r="T72" s="56"/>
      <c r="U72" s="56"/>
      <c r="V72" s="333" t="s">
        <v>133</v>
      </c>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row>
    <row r="73" spans="1:68" s="57" customFormat="1" ht="16.25" customHeight="1" x14ac:dyDescent="0.35">
      <c r="A73" s="92"/>
      <c r="B73" s="120"/>
      <c r="C73" s="56"/>
      <c r="D73" s="56"/>
      <c r="E73" s="56"/>
      <c r="F73" s="56"/>
      <c r="G73" s="56"/>
      <c r="H73" s="56"/>
      <c r="I73" s="56"/>
      <c r="J73" s="56"/>
      <c r="K73" s="56"/>
      <c r="L73" s="120"/>
      <c r="M73" s="56"/>
      <c r="N73" s="56"/>
      <c r="O73" s="56"/>
      <c r="P73" s="56"/>
      <c r="Q73" s="56"/>
      <c r="R73" s="56"/>
      <c r="S73" s="56"/>
      <c r="U73" s="56"/>
      <c r="V73" s="120"/>
      <c r="W73" s="56"/>
      <c r="X73" s="56"/>
      <c r="Y73" s="56"/>
      <c r="Z73" s="56"/>
      <c r="AB73" s="55"/>
      <c r="AC73" s="56"/>
      <c r="AD73" s="55"/>
      <c r="AE73" s="56"/>
      <c r="AF73" s="55"/>
      <c r="AG73" s="55"/>
      <c r="AH73" s="56"/>
      <c r="AI73" s="56"/>
      <c r="AJ73" s="56"/>
      <c r="AK73" s="55"/>
      <c r="AL73" s="55" t="s">
        <v>34</v>
      </c>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row>
    <row r="74" spans="1:68" s="59" customFormat="1" ht="20.65" x14ac:dyDescent="0.35">
      <c r="A74" s="5" t="s">
        <v>131</v>
      </c>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row>
    <row r="75" spans="1:68" s="57" customFormat="1" ht="16.25" customHeight="1" x14ac:dyDescent="0.35">
      <c r="A75" s="54"/>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row>
    <row r="76" spans="1:68" s="57" customFormat="1" ht="16.25" customHeight="1" x14ac:dyDescent="0.35">
      <c r="A76" s="54"/>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row>
    <row r="77" spans="1:68" s="57" customFormat="1" ht="16.25" customHeight="1" x14ac:dyDescent="0.35">
      <c r="A77" s="13" t="s">
        <v>62</v>
      </c>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row>
    <row r="78" spans="1:68" s="57" customFormat="1" ht="16.25" customHeight="1" x14ac:dyDescent="0.35">
      <c r="A78" s="13"/>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row>
    <row r="79" spans="1:68" s="57" customFormat="1" ht="16.25" customHeight="1" thickBot="1" x14ac:dyDescent="0.4">
      <c r="A79" s="13"/>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row>
    <row r="80" spans="1:68" s="23" customFormat="1" ht="16.25" customHeight="1" thickBot="1" x14ac:dyDescent="0.4">
      <c r="A80" s="20" t="s">
        <v>11</v>
      </c>
      <c r="B80" s="78"/>
      <c r="C80" s="22"/>
      <c r="D80" s="78"/>
      <c r="E80" s="22"/>
      <c r="F80" s="79"/>
      <c r="G80" s="78"/>
      <c r="H80" s="79"/>
      <c r="I80" s="79"/>
      <c r="J80" s="104"/>
      <c r="K80" s="78"/>
      <c r="L80" s="263"/>
      <c r="M80" s="22"/>
      <c r="N80" s="22"/>
      <c r="O80" s="22"/>
      <c r="P80" s="22"/>
      <c r="Q80" s="104"/>
      <c r="R80" s="22"/>
      <c r="S80" s="79"/>
      <c r="T80" s="79"/>
      <c r="U80" s="22"/>
      <c r="V80" s="517" t="s">
        <v>82</v>
      </c>
      <c r="W80" s="518"/>
      <c r="X80" s="518"/>
      <c r="Y80" s="518"/>
      <c r="Z80" s="518"/>
      <c r="AA80" s="518"/>
      <c r="AB80" s="518"/>
      <c r="AC80" s="518"/>
      <c r="AD80" s="518"/>
      <c r="AE80" s="518"/>
      <c r="AF80" s="518"/>
      <c r="AG80" s="518"/>
      <c r="AH80" s="518"/>
      <c r="AI80" s="518"/>
      <c r="AJ80" s="518"/>
      <c r="AK80" s="518"/>
      <c r="AL80" s="518"/>
      <c r="AM80" s="518"/>
      <c r="AN80" s="518"/>
      <c r="AO80" s="518"/>
      <c r="AP80" s="518"/>
      <c r="AQ80" s="518"/>
      <c r="AR80" s="518"/>
      <c r="AS80" s="518"/>
      <c r="AT80" s="515"/>
      <c r="AU80" s="518"/>
      <c r="AV80" s="518"/>
      <c r="AW80" s="519"/>
      <c r="AX80" s="514" t="s">
        <v>83</v>
      </c>
      <c r="AY80" s="515"/>
      <c r="AZ80" s="515"/>
      <c r="BA80" s="515"/>
      <c r="BB80" s="515"/>
      <c r="BC80" s="515"/>
      <c r="BD80" s="515"/>
      <c r="BE80" s="515"/>
      <c r="BF80" s="515"/>
      <c r="BG80" s="515"/>
      <c r="BH80" s="515"/>
      <c r="BI80" s="515"/>
      <c r="BJ80" s="515"/>
      <c r="BK80" s="515"/>
      <c r="BL80" s="515"/>
      <c r="BM80" s="515"/>
      <c r="BN80" s="515"/>
      <c r="BO80" s="515"/>
      <c r="BP80" s="516"/>
    </row>
    <row r="81" spans="1:116" s="23" customFormat="1" ht="16.25" customHeight="1" x14ac:dyDescent="0.35">
      <c r="A81" s="24" t="s">
        <v>35</v>
      </c>
      <c r="B81" s="26" t="s">
        <v>14</v>
      </c>
      <c r="C81" s="25" t="s">
        <v>15</v>
      </c>
      <c r="D81" s="25" t="s">
        <v>14</v>
      </c>
      <c r="E81" s="25" t="s">
        <v>15</v>
      </c>
      <c r="F81" s="25" t="s">
        <v>14</v>
      </c>
      <c r="G81" s="99" t="s">
        <v>15</v>
      </c>
      <c r="H81" s="90" t="s">
        <v>14</v>
      </c>
      <c r="I81" s="90" t="s">
        <v>15</v>
      </c>
      <c r="J81" s="101" t="s">
        <v>14</v>
      </c>
      <c r="K81" s="97" t="s">
        <v>15</v>
      </c>
      <c r="L81" s="260" t="s">
        <v>14</v>
      </c>
      <c r="M81" s="101" t="s">
        <v>15</v>
      </c>
      <c r="N81" s="101" t="s">
        <v>14</v>
      </c>
      <c r="O81" s="101" t="s">
        <v>15</v>
      </c>
      <c r="P81" s="97" t="s">
        <v>14</v>
      </c>
      <c r="Q81" s="97" t="s">
        <v>15</v>
      </c>
      <c r="R81" s="101" t="s">
        <v>14</v>
      </c>
      <c r="S81" s="97" t="s">
        <v>15</v>
      </c>
      <c r="T81" s="97" t="s">
        <v>14</v>
      </c>
      <c r="U81" s="97" t="s">
        <v>15</v>
      </c>
      <c r="V81" s="264" t="s">
        <v>14</v>
      </c>
      <c r="W81" s="97" t="s">
        <v>15</v>
      </c>
      <c r="X81" s="101" t="s">
        <v>14</v>
      </c>
      <c r="Y81" s="97" t="s">
        <v>15</v>
      </c>
      <c r="Z81" s="101" t="s">
        <v>14</v>
      </c>
      <c r="AA81" s="99" t="s">
        <v>15</v>
      </c>
      <c r="AB81" s="101" t="s">
        <v>14</v>
      </c>
      <c r="AC81" s="97" t="s">
        <v>15</v>
      </c>
      <c r="AD81" s="101" t="s">
        <v>14</v>
      </c>
      <c r="AE81" s="101" t="s">
        <v>15</v>
      </c>
      <c r="AF81" s="101" t="s">
        <v>14</v>
      </c>
      <c r="AG81" s="101" t="s">
        <v>15</v>
      </c>
      <c r="AH81" s="97" t="s">
        <v>14</v>
      </c>
      <c r="AI81" s="97" t="s">
        <v>15</v>
      </c>
      <c r="AJ81" s="97" t="s">
        <v>14</v>
      </c>
      <c r="AK81" s="97" t="s">
        <v>15</v>
      </c>
      <c r="AL81" s="97" t="s">
        <v>14</v>
      </c>
      <c r="AM81" s="97" t="s">
        <v>15</v>
      </c>
      <c r="AN81" s="97" t="s">
        <v>14</v>
      </c>
      <c r="AO81" s="97" t="s">
        <v>15</v>
      </c>
      <c r="AP81" s="97" t="s">
        <v>14</v>
      </c>
      <c r="AQ81" s="97" t="s">
        <v>15</v>
      </c>
      <c r="AR81" s="97" t="s">
        <v>14</v>
      </c>
      <c r="AS81" s="294" t="s">
        <v>15</v>
      </c>
      <c r="AT81" s="97" t="s">
        <v>14</v>
      </c>
      <c r="AU81" s="294" t="s">
        <v>15</v>
      </c>
      <c r="AV81" s="97" t="s">
        <v>14</v>
      </c>
      <c r="AW81" s="294" t="s">
        <v>15</v>
      </c>
      <c r="AX81" s="438" t="s">
        <v>14</v>
      </c>
      <c r="AY81" s="25" t="s">
        <v>15</v>
      </c>
      <c r="AZ81" s="25" t="s">
        <v>14</v>
      </c>
      <c r="BA81" s="25" t="s">
        <v>15</v>
      </c>
      <c r="BB81" s="25" t="s">
        <v>14</v>
      </c>
      <c r="BC81" s="25" t="s">
        <v>15</v>
      </c>
      <c r="BD81" s="25" t="s">
        <v>14</v>
      </c>
      <c r="BE81" s="25" t="s">
        <v>15</v>
      </c>
      <c r="BF81" s="25" t="s">
        <v>14</v>
      </c>
      <c r="BG81" s="25" t="s">
        <v>15</v>
      </c>
      <c r="BH81" s="25" t="s">
        <v>14</v>
      </c>
      <c r="BI81" s="25" t="s">
        <v>15</v>
      </c>
      <c r="BJ81" s="25" t="s">
        <v>14</v>
      </c>
      <c r="BK81" s="25" t="s">
        <v>15</v>
      </c>
      <c r="BL81" s="25" t="s">
        <v>14</v>
      </c>
      <c r="BM81" s="25" t="s">
        <v>15</v>
      </c>
      <c r="BN81" s="25" t="s">
        <v>14</v>
      </c>
      <c r="BO81" s="81" t="s">
        <v>15</v>
      </c>
      <c r="BP81" s="81" t="s">
        <v>14</v>
      </c>
    </row>
    <row r="82" spans="1:116" s="31" customFormat="1" ht="16.25" customHeight="1" thickBot="1" x14ac:dyDescent="0.4">
      <c r="A82" s="27"/>
      <c r="B82" s="29">
        <v>2000</v>
      </c>
      <c r="C82" s="28">
        <v>2000</v>
      </c>
      <c r="D82" s="28">
        <v>2001</v>
      </c>
      <c r="E82" s="28">
        <v>2001</v>
      </c>
      <c r="F82" s="28">
        <v>2002</v>
      </c>
      <c r="G82" s="100">
        <v>2002</v>
      </c>
      <c r="H82" s="91">
        <v>2003</v>
      </c>
      <c r="I82" s="91">
        <v>2003</v>
      </c>
      <c r="J82" s="102">
        <v>2004</v>
      </c>
      <c r="K82" s="98">
        <v>2004</v>
      </c>
      <c r="L82" s="261">
        <v>2005</v>
      </c>
      <c r="M82" s="102">
        <v>2005</v>
      </c>
      <c r="N82" s="102">
        <v>2006</v>
      </c>
      <c r="O82" s="102">
        <v>2006</v>
      </c>
      <c r="P82" s="98">
        <v>2007</v>
      </c>
      <c r="Q82" s="98">
        <v>2007</v>
      </c>
      <c r="R82" s="102">
        <v>2008</v>
      </c>
      <c r="S82" s="98">
        <v>2008</v>
      </c>
      <c r="T82" s="98">
        <v>2009</v>
      </c>
      <c r="U82" s="98">
        <v>2009</v>
      </c>
      <c r="V82" s="380">
        <v>2010</v>
      </c>
      <c r="W82" s="381">
        <v>2010</v>
      </c>
      <c r="X82" s="382">
        <v>2011</v>
      </c>
      <c r="Y82" s="381">
        <v>2011</v>
      </c>
      <c r="Z82" s="382">
        <v>2012</v>
      </c>
      <c r="AA82" s="383">
        <v>2012</v>
      </c>
      <c r="AB82" s="382">
        <v>2013</v>
      </c>
      <c r="AC82" s="381">
        <v>2013</v>
      </c>
      <c r="AD82" s="382">
        <v>2014</v>
      </c>
      <c r="AE82" s="382">
        <v>2014</v>
      </c>
      <c r="AF82" s="382">
        <v>2015</v>
      </c>
      <c r="AG82" s="382">
        <v>2015</v>
      </c>
      <c r="AH82" s="381">
        <v>2016</v>
      </c>
      <c r="AI82" s="381">
        <v>2016</v>
      </c>
      <c r="AJ82" s="381">
        <v>2017</v>
      </c>
      <c r="AK82" s="381">
        <v>2017</v>
      </c>
      <c r="AL82" s="381">
        <v>2018</v>
      </c>
      <c r="AM82" s="381">
        <v>2018</v>
      </c>
      <c r="AN82" s="381">
        <v>2019</v>
      </c>
      <c r="AO82" s="381">
        <v>2019</v>
      </c>
      <c r="AP82" s="381">
        <v>2020</v>
      </c>
      <c r="AQ82" s="381">
        <v>2020</v>
      </c>
      <c r="AR82" s="381">
        <v>2021</v>
      </c>
      <c r="AS82" s="347">
        <v>2021</v>
      </c>
      <c r="AT82" s="381">
        <v>2022</v>
      </c>
      <c r="AU82" s="347">
        <v>2022</v>
      </c>
      <c r="AV82" s="381">
        <v>2023</v>
      </c>
      <c r="AW82" s="347">
        <v>2023</v>
      </c>
      <c r="AX82" s="439">
        <v>2024</v>
      </c>
      <c r="AY82" s="28">
        <v>2024</v>
      </c>
      <c r="AZ82" s="28">
        <v>2025</v>
      </c>
      <c r="BA82" s="28">
        <v>2025</v>
      </c>
      <c r="BB82" s="28">
        <v>2026</v>
      </c>
      <c r="BC82" s="28">
        <v>2026</v>
      </c>
      <c r="BD82" s="28">
        <v>2027</v>
      </c>
      <c r="BE82" s="28">
        <v>2027</v>
      </c>
      <c r="BF82" s="28">
        <v>2028</v>
      </c>
      <c r="BG82" s="28">
        <v>2028</v>
      </c>
      <c r="BH82" s="28">
        <v>2029</v>
      </c>
      <c r="BI82" s="28">
        <v>2029</v>
      </c>
      <c r="BJ82" s="28">
        <v>2030</v>
      </c>
      <c r="BK82" s="28">
        <v>2030</v>
      </c>
      <c r="BL82" s="28">
        <v>2031</v>
      </c>
      <c r="BM82" s="28">
        <v>2031</v>
      </c>
      <c r="BN82" s="28">
        <v>2032</v>
      </c>
      <c r="BO82" s="82">
        <v>2032</v>
      </c>
      <c r="BP82" s="417">
        <v>2033</v>
      </c>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row>
    <row r="83" spans="1:116" s="23" customFormat="1" ht="16.25" customHeight="1" x14ac:dyDescent="0.35">
      <c r="A83" s="61" t="s">
        <v>13</v>
      </c>
      <c r="B83" s="164"/>
      <c r="C83" s="164"/>
      <c r="D83" s="165"/>
      <c r="E83" s="165"/>
      <c r="F83" s="164"/>
      <c r="G83" s="192"/>
      <c r="H83" s="166"/>
      <c r="I83" s="166"/>
      <c r="J83" s="164"/>
      <c r="K83" s="167"/>
      <c r="L83" s="256"/>
      <c r="M83" s="48"/>
      <c r="N83" s="48"/>
      <c r="O83" s="48"/>
      <c r="P83" s="206"/>
      <c r="Q83" s="217"/>
      <c r="R83" s="48"/>
      <c r="S83" s="206"/>
      <c r="T83" s="217"/>
      <c r="U83" s="217"/>
      <c r="V83" s="384"/>
      <c r="W83" s="385"/>
      <c r="X83" s="386"/>
      <c r="Y83" s="385"/>
      <c r="Z83" s="386"/>
      <c r="AA83" s="387"/>
      <c r="AB83" s="386"/>
      <c r="AC83" s="385"/>
      <c r="AD83" s="386"/>
      <c r="AE83" s="386"/>
      <c r="AF83" s="386"/>
      <c r="AG83" s="386"/>
      <c r="AH83" s="385"/>
      <c r="AI83" s="385"/>
      <c r="AJ83" s="385"/>
      <c r="AK83" s="385"/>
      <c r="AL83" s="385"/>
      <c r="AM83" s="385"/>
      <c r="AN83" s="385"/>
      <c r="AO83" s="385"/>
      <c r="AP83" s="385"/>
      <c r="AQ83" s="385"/>
      <c r="AR83" s="385"/>
      <c r="AS83" s="351"/>
      <c r="AT83" s="385"/>
      <c r="AU83" s="351"/>
      <c r="AV83" s="385"/>
      <c r="AW83" s="351"/>
      <c r="AX83" s="256"/>
      <c r="AY83" s="48"/>
      <c r="AZ83" s="48"/>
      <c r="BA83" s="48"/>
      <c r="BB83" s="48"/>
      <c r="BC83" s="48"/>
      <c r="BD83" s="48"/>
      <c r="BE83" s="48"/>
      <c r="BF83" s="48"/>
      <c r="BG83" s="48"/>
      <c r="BH83" s="48"/>
      <c r="BI83" s="48"/>
      <c r="BJ83" s="48"/>
      <c r="BK83" s="48"/>
      <c r="BL83" s="48"/>
      <c r="BM83" s="48"/>
      <c r="BN83" s="48"/>
      <c r="BO83" s="48"/>
      <c r="BP83" s="418"/>
      <c r="BQ83" s="30"/>
      <c r="BR83" s="30"/>
      <c r="BS83" s="30"/>
      <c r="BT83" s="30"/>
      <c r="BU83" s="30"/>
      <c r="BV83" s="30"/>
      <c r="BW83" s="30"/>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row>
    <row r="84" spans="1:116" s="63" customFormat="1" ht="16.25" customHeight="1" x14ac:dyDescent="0.35">
      <c r="A84" s="62" t="s">
        <v>59</v>
      </c>
      <c r="B84" s="193" t="str">
        <f t="array" ref="B84:U84">'Models Data'!C496:V496</f>
        <v>n/a</v>
      </c>
      <c r="C84" s="145" t="str">
        <v>n/a</v>
      </c>
      <c r="D84" s="145" t="str">
        <v>n/a</v>
      </c>
      <c r="E84" s="146" t="str">
        <v>n/a</v>
      </c>
      <c r="F84" s="145">
        <v>3646.2850198631259</v>
      </c>
      <c r="G84" s="194">
        <v>3572</v>
      </c>
      <c r="H84" s="147">
        <v>3566</v>
      </c>
      <c r="I84" s="147">
        <v>3555</v>
      </c>
      <c r="J84" s="145">
        <v>3557</v>
      </c>
      <c r="K84" s="148">
        <v>3539</v>
      </c>
      <c r="L84" s="282">
        <v>3559</v>
      </c>
      <c r="M84" s="38">
        <v>3538</v>
      </c>
      <c r="N84" s="38">
        <v>3496</v>
      </c>
      <c r="O84" s="38">
        <v>3505</v>
      </c>
      <c r="P84" s="205">
        <v>3485</v>
      </c>
      <c r="Q84" s="205">
        <v>3458</v>
      </c>
      <c r="R84" s="38">
        <v>3419</v>
      </c>
      <c r="S84" s="205">
        <v>3386</v>
      </c>
      <c r="T84" s="213">
        <v>3284</v>
      </c>
      <c r="U84" s="213">
        <v>3238</v>
      </c>
      <c r="V84" s="290">
        <f>ROUND('Models Data'!W496,0)</f>
        <v>3195</v>
      </c>
      <c r="W84" s="240">
        <f>ROUND('Models Data'!X496,0)</f>
        <v>3135</v>
      </c>
      <c r="X84" s="388">
        <f>ROUND('Models Data'!Y496,0)</f>
        <v>3085</v>
      </c>
      <c r="Y84" s="389">
        <f>ROUND('Models Data'!Z496,0)</f>
        <v>3033</v>
      </c>
      <c r="Z84" s="388">
        <f>ROUND('Models Data'!AA496,0)</f>
        <v>2996</v>
      </c>
      <c r="AA84" s="390">
        <f>ROUND('Models Data'!AB496,0)</f>
        <v>2928</v>
      </c>
      <c r="AB84" s="388">
        <f>ROUND('Models Data'!AC496,0)</f>
        <v>2889</v>
      </c>
      <c r="AC84" s="389">
        <f>ROUND('Models Data'!AD496,0)</f>
        <v>2854</v>
      </c>
      <c r="AD84" s="388">
        <f>ROUND('Models Data'!AE496,0)</f>
        <v>2819</v>
      </c>
      <c r="AE84" s="388">
        <f>ROUND('Models Data'!AF496,0)</f>
        <v>2738</v>
      </c>
      <c r="AF84" s="388">
        <f>ROUND('Models Data'!AG496,0)</f>
        <v>2721</v>
      </c>
      <c r="AG84" s="388">
        <f>ROUND('Models Data'!AH496,0)</f>
        <v>2707</v>
      </c>
      <c r="AH84" s="389">
        <f>ROUND('Models Data'!AI496,0)</f>
        <v>2673</v>
      </c>
      <c r="AI84" s="389">
        <f>ROUND('Models Data'!AJ496,0)</f>
        <v>2621</v>
      </c>
      <c r="AJ84" s="389">
        <f>ROUND('Models Data'!AK496,0)</f>
        <v>2623</v>
      </c>
      <c r="AK84" s="389">
        <f>ROUND('Models Data'!AL496,0)</f>
        <v>2619</v>
      </c>
      <c r="AL84" s="389">
        <f>ROUND('Models Data'!AM496,0)</f>
        <v>2574</v>
      </c>
      <c r="AM84" s="389">
        <f>ROUND('Models Data'!AN496,0)</f>
        <v>2556</v>
      </c>
      <c r="AN84" s="389">
        <f>ROUND('Models Data'!AO496,0)</f>
        <v>2529</v>
      </c>
      <c r="AO84" s="389">
        <f>ROUND('Models Data'!AP496,0)</f>
        <v>2506</v>
      </c>
      <c r="AP84" s="389">
        <f>ROUND('Models Data'!AQ496,0)</f>
        <v>2485</v>
      </c>
      <c r="AQ84" s="389">
        <f>ROUND('Models Data'!AR496,0)</f>
        <v>2477</v>
      </c>
      <c r="AR84" s="389">
        <f>ROUND('Models Data'!AS496,0)</f>
        <v>2439</v>
      </c>
      <c r="AS84" s="389">
        <f>ROUND('Models Data'!AT496,0)</f>
        <v>2432</v>
      </c>
      <c r="AT84" s="389">
        <f>ROUND('Models Data'!AU496,0)</f>
        <v>2411</v>
      </c>
      <c r="AU84" s="389">
        <f>ROUND('Models Data'!AV496,0)</f>
        <v>2412</v>
      </c>
      <c r="AV84" s="389">
        <f>ROUND('Models Data'!AW496,0)</f>
        <v>2396</v>
      </c>
      <c r="AW84" s="335">
        <f>ROUND('Models Data'!AX496,0)</f>
        <v>2422</v>
      </c>
      <c r="AX84" s="282">
        <f>ROUND('Models Data'!AY496,-2)</f>
        <v>2400</v>
      </c>
      <c r="AY84" s="38">
        <f>ROUND('Models Data'!AZ496,-2)</f>
        <v>2500</v>
      </c>
      <c r="AZ84" s="38">
        <f>ROUND('Models Data'!BA496,-2)</f>
        <v>2500</v>
      </c>
      <c r="BA84" s="38">
        <f>ROUND('Models Data'!BB496,-2)</f>
        <v>2500</v>
      </c>
      <c r="BB84" s="38">
        <f>ROUND('Models Data'!BC496,-2)</f>
        <v>2500</v>
      </c>
      <c r="BC84" s="38">
        <f>ROUND('Models Data'!BD496,-2)</f>
        <v>2600</v>
      </c>
      <c r="BD84" s="38">
        <f>ROUND('Models Data'!BE496,-2)</f>
        <v>2600</v>
      </c>
      <c r="BE84" s="38">
        <f>ROUND('Models Data'!BF496,-2)</f>
        <v>2700</v>
      </c>
      <c r="BF84" s="38">
        <f>ROUND('Models Data'!BG496,-2)</f>
        <v>2700</v>
      </c>
      <c r="BG84" s="38">
        <f>ROUND('Models Data'!BH496,-2)</f>
        <v>2700</v>
      </c>
      <c r="BH84" s="38">
        <f>ROUND('Models Data'!BI496,-2)</f>
        <v>2800</v>
      </c>
      <c r="BI84" s="38">
        <f>ROUND('Models Data'!BJ496,-2)</f>
        <v>2800</v>
      </c>
      <c r="BJ84" s="38">
        <f>ROUND('Models Data'!BK496,-2)</f>
        <v>2900</v>
      </c>
      <c r="BK84" s="38">
        <f>ROUND('Models Data'!BL496,-2)</f>
        <v>2900</v>
      </c>
      <c r="BL84" s="38">
        <f>ROUND('Models Data'!BM496,-2)</f>
        <v>3000</v>
      </c>
      <c r="BM84" s="38">
        <f>ROUND('Models Data'!BN496,-2)</f>
        <v>3100</v>
      </c>
      <c r="BN84" s="38">
        <f>ROUND('Models Data'!BO496,-2)</f>
        <v>3100</v>
      </c>
      <c r="BO84" s="38">
        <f>ROUND('Models Data'!BP496,-2)</f>
        <v>3200</v>
      </c>
      <c r="BP84" s="375">
        <f>ROUND('Models Data'!BQ496,-2)</f>
        <v>3200</v>
      </c>
    </row>
    <row r="85" spans="1:116" s="65" customFormat="1" ht="16.25" customHeight="1" thickBot="1" x14ac:dyDescent="0.4">
      <c r="A85" s="64" t="s">
        <v>60</v>
      </c>
      <c r="B85" s="193" t="str">
        <f t="array" ref="B85:U85">'Models Data'!C517:V517</f>
        <v>n/a</v>
      </c>
      <c r="C85" s="145" t="str">
        <v>n/a</v>
      </c>
      <c r="D85" s="145" t="str">
        <v>n/a</v>
      </c>
      <c r="E85" s="146" t="str">
        <v>n/a</v>
      </c>
      <c r="F85" s="145">
        <v>2358.5173234326217</v>
      </c>
      <c r="G85" s="194">
        <v>2254</v>
      </c>
      <c r="H85" s="147">
        <v>2288</v>
      </c>
      <c r="I85" s="147">
        <v>2269</v>
      </c>
      <c r="J85" s="145">
        <v>2262</v>
      </c>
      <c r="K85" s="148">
        <v>2268</v>
      </c>
      <c r="L85" s="282">
        <v>2284</v>
      </c>
      <c r="M85" s="38">
        <v>2295</v>
      </c>
      <c r="N85" s="38">
        <v>2281</v>
      </c>
      <c r="O85" s="38">
        <v>2271</v>
      </c>
      <c r="P85" s="205">
        <v>2247</v>
      </c>
      <c r="Q85" s="205">
        <v>2241</v>
      </c>
      <c r="R85" s="38">
        <v>2224</v>
      </c>
      <c r="S85" s="205">
        <v>2231</v>
      </c>
      <c r="T85" s="213">
        <v>2212</v>
      </c>
      <c r="U85" s="213">
        <v>2217</v>
      </c>
      <c r="V85" s="290">
        <f>ROUND('Models Data'!W517,0)</f>
        <v>2209</v>
      </c>
      <c r="W85" s="240">
        <f>ROUND('Models Data'!X517,0)</f>
        <v>2174</v>
      </c>
      <c r="X85" s="388">
        <f>ROUND('Models Data'!Y517,0)</f>
        <v>2180</v>
      </c>
      <c r="Y85" s="389">
        <f>ROUND('Models Data'!Z517,0)</f>
        <v>2175</v>
      </c>
      <c r="Z85" s="388">
        <f>ROUND('Models Data'!AA517,0)</f>
        <v>2149</v>
      </c>
      <c r="AA85" s="390">
        <f>ROUND('Models Data'!AB517,0)</f>
        <v>2174</v>
      </c>
      <c r="AB85" s="388">
        <f>ROUND('Models Data'!AC517,0)</f>
        <v>2197</v>
      </c>
      <c r="AC85" s="389">
        <f>ROUND('Models Data'!AD517,0)</f>
        <v>2376</v>
      </c>
      <c r="AD85" s="388">
        <f>ROUND('Models Data'!AE517,0)</f>
        <v>2449</v>
      </c>
      <c r="AE85" s="388">
        <f>ROUND('Models Data'!AF517,0)</f>
        <v>2478</v>
      </c>
      <c r="AF85" s="388">
        <f>ROUND('Models Data'!AG517,0)</f>
        <v>2532</v>
      </c>
      <c r="AG85" s="388">
        <f>ROUND('Models Data'!AH517,0)</f>
        <v>2573</v>
      </c>
      <c r="AH85" s="389">
        <f>ROUND('Models Data'!AI517,0)</f>
        <v>2621</v>
      </c>
      <c r="AI85" s="389">
        <f>ROUND('Models Data'!AJ517,0)</f>
        <v>2654</v>
      </c>
      <c r="AJ85" s="389">
        <f>ROUND('Models Data'!AK517,0)</f>
        <v>2683</v>
      </c>
      <c r="AK85" s="389">
        <f>ROUND('Models Data'!AL517,0)</f>
        <v>2794</v>
      </c>
      <c r="AL85" s="389">
        <f>ROUND('Models Data'!AM517,0)</f>
        <v>2948</v>
      </c>
      <c r="AM85" s="389">
        <f>ROUND('Models Data'!AN517,0)</f>
        <v>3435</v>
      </c>
      <c r="AN85" s="389">
        <f>ROUND('Models Data'!AO517,0)</f>
        <v>4561</v>
      </c>
      <c r="AO85" s="389">
        <f>ROUND('Models Data'!AP517,0)</f>
        <v>6633</v>
      </c>
      <c r="AP85" s="389">
        <f>ROUND('Models Data'!AQ517,0)</f>
        <v>8057</v>
      </c>
      <c r="AQ85" s="389">
        <f>ROUND('Models Data'!AR517,0)</f>
        <v>8558</v>
      </c>
      <c r="AR85" s="389">
        <f>ROUND('Models Data'!AS517,0)</f>
        <v>9212</v>
      </c>
      <c r="AS85" s="389">
        <f>ROUND('Models Data'!AT517,0)</f>
        <v>9748</v>
      </c>
      <c r="AT85" s="389">
        <f>ROUND('Models Data'!AU517,0)</f>
        <v>10475</v>
      </c>
      <c r="AU85" s="389">
        <f>ROUND('Models Data'!AV517,0)</f>
        <v>10849</v>
      </c>
      <c r="AV85" s="389">
        <f>ROUND('Models Data'!AW517,0)</f>
        <v>11260</v>
      </c>
      <c r="AW85" s="335">
        <f>ROUND('Models Data'!AX517,0)</f>
        <v>11482</v>
      </c>
      <c r="AX85" s="282">
        <f>ROUND('Models Data'!AY517,-2)</f>
        <v>11800</v>
      </c>
      <c r="AY85" s="38">
        <f>ROUND('Models Data'!AZ517,-2)</f>
        <v>12100</v>
      </c>
      <c r="AZ85" s="38">
        <f>ROUND('Models Data'!BA517,-2)</f>
        <v>12300</v>
      </c>
      <c r="BA85" s="38">
        <f>ROUND('Models Data'!BB517,-2)</f>
        <v>12600</v>
      </c>
      <c r="BB85" s="38">
        <f>ROUND('Models Data'!BC517,-2)</f>
        <v>12800</v>
      </c>
      <c r="BC85" s="38">
        <f>ROUND('Models Data'!BD517,-2)</f>
        <v>13000</v>
      </c>
      <c r="BD85" s="38">
        <f>ROUND('Models Data'!BE517,-2)</f>
        <v>13200</v>
      </c>
      <c r="BE85" s="38">
        <f>ROUND('Models Data'!BF517,-2)</f>
        <v>13400</v>
      </c>
      <c r="BF85" s="38">
        <f>ROUND('Models Data'!BG517,-2)</f>
        <v>13600</v>
      </c>
      <c r="BG85" s="38">
        <f>ROUND('Models Data'!BH517,-2)</f>
        <v>13700</v>
      </c>
      <c r="BH85" s="38">
        <f>ROUND('Models Data'!BI517,-2)</f>
        <v>13900</v>
      </c>
      <c r="BI85" s="38">
        <f>ROUND('Models Data'!BJ517,-2)</f>
        <v>14000</v>
      </c>
      <c r="BJ85" s="38">
        <f>ROUND('Models Data'!BK517,-2)</f>
        <v>14100</v>
      </c>
      <c r="BK85" s="38">
        <f>ROUND('Models Data'!BL517,-2)</f>
        <v>14200</v>
      </c>
      <c r="BL85" s="38">
        <f>ROUND('Models Data'!BM517,-2)</f>
        <v>14300</v>
      </c>
      <c r="BM85" s="38">
        <f>ROUND('Models Data'!BN517,-2)</f>
        <v>14400</v>
      </c>
      <c r="BN85" s="38">
        <f>ROUND('Models Data'!BO517,-2)</f>
        <v>14500</v>
      </c>
      <c r="BO85" s="38">
        <f>ROUND('Models Data'!BP517,-2)</f>
        <v>14600</v>
      </c>
      <c r="BP85" s="375">
        <f>ROUND('Models Data'!BQ517,-2)</f>
        <v>14600</v>
      </c>
    </row>
    <row r="86" spans="1:116" s="18" customFormat="1" ht="16.25" customHeight="1" thickBot="1" x14ac:dyDescent="0.4">
      <c r="A86" s="66" t="s">
        <v>74</v>
      </c>
      <c r="B86" s="151" t="str">
        <f t="array" ref="B86:U86">'Models Data'!C538:V538</f>
        <v>n/a</v>
      </c>
      <c r="C86" s="151" t="str">
        <v>n/a</v>
      </c>
      <c r="D86" s="175" t="str">
        <v>n/a</v>
      </c>
      <c r="E86" s="154" t="str">
        <v>n/a</v>
      </c>
      <c r="F86" s="177">
        <v>6004.8023432957471</v>
      </c>
      <c r="G86" s="195">
        <v>5826</v>
      </c>
      <c r="H86" s="176">
        <v>5854</v>
      </c>
      <c r="I86" s="176">
        <v>5824</v>
      </c>
      <c r="J86" s="177">
        <v>5819</v>
      </c>
      <c r="K86" s="152">
        <v>5807</v>
      </c>
      <c r="L86" s="258">
        <v>5843</v>
      </c>
      <c r="M86" s="208">
        <v>5833</v>
      </c>
      <c r="N86" s="208">
        <v>5777</v>
      </c>
      <c r="O86" s="208">
        <v>5776</v>
      </c>
      <c r="P86" s="220">
        <v>5732</v>
      </c>
      <c r="Q86" s="220">
        <v>5699</v>
      </c>
      <c r="R86" s="208">
        <v>5643</v>
      </c>
      <c r="S86" s="220">
        <v>5617</v>
      </c>
      <c r="T86" s="231">
        <v>5496</v>
      </c>
      <c r="U86" s="214">
        <v>5455</v>
      </c>
      <c r="V86" s="391">
        <f>ROUND('Models Data'!W538,0)</f>
        <v>5404</v>
      </c>
      <c r="W86" s="392">
        <f>ROUND('Models Data'!X538,0)</f>
        <v>5309</v>
      </c>
      <c r="X86" s="393">
        <f>ROUND('Models Data'!Y538,0)</f>
        <v>5265</v>
      </c>
      <c r="Y86" s="392">
        <f>ROUND('Models Data'!Z538,0)</f>
        <v>5208</v>
      </c>
      <c r="Z86" s="393">
        <f>ROUND('Models Data'!AA538,0)</f>
        <v>5145</v>
      </c>
      <c r="AA86" s="394">
        <f>ROUND('Models Data'!AB538,0)</f>
        <v>5102</v>
      </c>
      <c r="AB86" s="393">
        <f>ROUND('Models Data'!AC538,0)</f>
        <v>5086</v>
      </c>
      <c r="AC86" s="392">
        <f>ROUND('Models Data'!AD538,0)</f>
        <v>5230</v>
      </c>
      <c r="AD86" s="393">
        <f>ROUND('Models Data'!AE538,0)</f>
        <v>5268</v>
      </c>
      <c r="AE86" s="393">
        <f>ROUND('Models Data'!AF538,0)</f>
        <v>5216</v>
      </c>
      <c r="AF86" s="393">
        <f>ROUND('Models Data'!AG538,0)</f>
        <v>5253</v>
      </c>
      <c r="AG86" s="393">
        <f>ROUND('Models Data'!AH538,0)</f>
        <v>5280</v>
      </c>
      <c r="AH86" s="392">
        <f>ROUND('Models Data'!AI538,0)</f>
        <v>5294</v>
      </c>
      <c r="AI86" s="392">
        <f>ROUND('Models Data'!AJ538,0)</f>
        <v>5275</v>
      </c>
      <c r="AJ86" s="392">
        <f>ROUND('Models Data'!AK538,0)</f>
        <v>5306</v>
      </c>
      <c r="AK86" s="392">
        <f>ROUND('Models Data'!AL538,0)</f>
        <v>5413</v>
      </c>
      <c r="AL86" s="392">
        <f>ROUND('Models Data'!AM538,0)</f>
        <v>5522</v>
      </c>
      <c r="AM86" s="392">
        <f>ROUND('Models Data'!AN538,0)</f>
        <v>5991</v>
      </c>
      <c r="AN86" s="392">
        <f>ROUND('Models Data'!AO538,0)</f>
        <v>7090</v>
      </c>
      <c r="AO86" s="392">
        <f>ROUND('Models Data'!AP538,0)</f>
        <v>9139</v>
      </c>
      <c r="AP86" s="392">
        <f>ROUND('Models Data'!AQ538,0)</f>
        <v>10542</v>
      </c>
      <c r="AQ86" s="392">
        <f>ROUND('Models Data'!AR538,0)</f>
        <v>11035</v>
      </c>
      <c r="AR86" s="421">
        <f>ROUND('Models Data'!AS538,0)</f>
        <v>11651</v>
      </c>
      <c r="AS86" s="421">
        <f>ROUND('Models Data'!AT538,0)</f>
        <v>12180</v>
      </c>
      <c r="AT86" s="421">
        <f>ROUND('Models Data'!AU538,0)</f>
        <v>12886</v>
      </c>
      <c r="AU86" s="392">
        <f>ROUND('Models Data'!AV538,0)</f>
        <v>13261</v>
      </c>
      <c r="AV86" s="392">
        <f>ROUND('Models Data'!AW538,0)</f>
        <v>13656</v>
      </c>
      <c r="AW86" s="349">
        <f>ROUND('Models Data'!AX538,0)</f>
        <v>13904</v>
      </c>
      <c r="AX86" s="440">
        <f>ROUND('Models Data'!AY538,-2)</f>
        <v>14200</v>
      </c>
      <c r="AY86" s="112">
        <f>ROUND('Models Data'!AZ538,-2)</f>
        <v>14500</v>
      </c>
      <c r="AZ86" s="112">
        <f>ROUND('Models Data'!BA538,-2)</f>
        <v>14800</v>
      </c>
      <c r="BA86" s="112">
        <f>ROUND('Models Data'!BB538,-2)</f>
        <v>15100</v>
      </c>
      <c r="BB86" s="112">
        <f>ROUND('Models Data'!BC538,-2)</f>
        <v>15400</v>
      </c>
      <c r="BC86" s="112">
        <f>ROUND('Models Data'!BD538,-2)</f>
        <v>15600</v>
      </c>
      <c r="BD86" s="112">
        <f>ROUND('Models Data'!BE538,-2)</f>
        <v>15800</v>
      </c>
      <c r="BE86" s="112">
        <f>ROUND('Models Data'!BF538,-2)</f>
        <v>16100</v>
      </c>
      <c r="BF86" s="112">
        <f>ROUND('Models Data'!BG538,-2)</f>
        <v>16300</v>
      </c>
      <c r="BG86" s="112">
        <f>ROUND('Models Data'!BH538,-2)</f>
        <v>16500</v>
      </c>
      <c r="BH86" s="112">
        <f>ROUND('Models Data'!BI538,-2)</f>
        <v>16700</v>
      </c>
      <c r="BI86" s="112">
        <f>ROUND('Models Data'!BJ538,-2)</f>
        <v>16800</v>
      </c>
      <c r="BJ86" s="112">
        <f>ROUND('Models Data'!BK538,-2)</f>
        <v>17000</v>
      </c>
      <c r="BK86" s="112">
        <f>ROUND('Models Data'!BL538,-2)</f>
        <v>17200</v>
      </c>
      <c r="BL86" s="112">
        <f>ROUND('Models Data'!BM538,-2)</f>
        <v>17300</v>
      </c>
      <c r="BM86" s="112">
        <f>ROUND('Models Data'!BN538,-2)</f>
        <v>17500</v>
      </c>
      <c r="BN86" s="112">
        <f>ROUND('Models Data'!BO538,-2)</f>
        <v>17600</v>
      </c>
      <c r="BO86" s="112">
        <f>ROUND('Models Data'!BP538,-2)</f>
        <v>17700</v>
      </c>
      <c r="BP86" s="441">
        <f>ROUND('Models Data'!BQ538,-2)</f>
        <v>17900</v>
      </c>
    </row>
    <row r="87" spans="1:116" s="41" customFormat="1" ht="16.25" customHeight="1" thickBot="1" x14ac:dyDescent="0.4">
      <c r="A87" s="74"/>
      <c r="B87" s="199"/>
      <c r="C87" s="200"/>
      <c r="D87" s="200"/>
      <c r="E87" s="201"/>
      <c r="F87" s="200"/>
      <c r="G87" s="202"/>
      <c r="H87" s="203"/>
      <c r="I87" s="203"/>
      <c r="J87" s="204"/>
      <c r="K87" s="278"/>
      <c r="L87" s="283"/>
      <c r="M87" s="223"/>
      <c r="N87" s="223"/>
      <c r="O87" s="223"/>
      <c r="P87" s="224"/>
      <c r="Q87" s="224"/>
      <c r="R87" s="223"/>
      <c r="S87" s="224"/>
      <c r="T87" s="224"/>
      <c r="U87" s="224"/>
      <c r="V87" s="395"/>
      <c r="W87" s="241"/>
      <c r="X87" s="396"/>
      <c r="Y87" s="397"/>
      <c r="Z87" s="396"/>
      <c r="AA87" s="398"/>
      <c r="AB87" s="396"/>
      <c r="AC87" s="397"/>
      <c r="AD87" s="396"/>
      <c r="AE87" s="396"/>
      <c r="AF87" s="396"/>
      <c r="AG87" s="396"/>
      <c r="AH87" s="397"/>
      <c r="AI87" s="397"/>
      <c r="AJ87" s="397"/>
      <c r="AK87" s="397"/>
      <c r="AL87" s="397"/>
      <c r="AM87" s="397"/>
      <c r="AN87" s="397"/>
      <c r="AO87" s="397"/>
      <c r="AP87" s="397"/>
      <c r="AQ87" s="397"/>
      <c r="AR87" s="397"/>
      <c r="AS87" s="397"/>
      <c r="AT87" s="397"/>
      <c r="AU87" s="397"/>
      <c r="AV87" s="397"/>
      <c r="AW87" s="352"/>
      <c r="AX87" s="442"/>
      <c r="AY87" s="124"/>
      <c r="AZ87" s="124"/>
      <c r="BA87" s="124"/>
      <c r="BB87" s="124"/>
      <c r="BC87" s="124"/>
      <c r="BD87" s="124"/>
      <c r="BE87" s="124"/>
      <c r="BF87" s="124"/>
      <c r="BG87" s="124"/>
      <c r="BH87" s="124"/>
      <c r="BI87" s="124"/>
      <c r="BJ87" s="124"/>
      <c r="BK87" s="124"/>
      <c r="BL87" s="124"/>
      <c r="BM87" s="124"/>
      <c r="BN87" s="124"/>
      <c r="BO87" s="124"/>
      <c r="BP87" s="443"/>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row>
    <row r="88" spans="1:116" s="41" customFormat="1" ht="16.25" customHeight="1" thickBot="1" x14ac:dyDescent="0.4">
      <c r="A88" s="74" t="s">
        <v>71</v>
      </c>
      <c r="B88" s="199">
        <f t="array" ref="B88:U88">'Models Data'!C559:V559</f>
        <v>0</v>
      </c>
      <c r="C88" s="200">
        <v>0</v>
      </c>
      <c r="D88" s="200">
        <v>0</v>
      </c>
      <c r="E88" s="201">
        <v>0</v>
      </c>
      <c r="F88" s="200">
        <v>265.01219792865362</v>
      </c>
      <c r="G88" s="202">
        <v>261</v>
      </c>
      <c r="H88" s="203">
        <v>252</v>
      </c>
      <c r="I88" s="203">
        <v>248</v>
      </c>
      <c r="J88" s="204">
        <v>244</v>
      </c>
      <c r="K88" s="278">
        <v>233</v>
      </c>
      <c r="L88" s="283">
        <v>222</v>
      </c>
      <c r="M88" s="223">
        <v>218</v>
      </c>
      <c r="N88" s="223">
        <v>210</v>
      </c>
      <c r="O88" s="223">
        <v>203</v>
      </c>
      <c r="P88" s="224">
        <v>192</v>
      </c>
      <c r="Q88" s="224">
        <v>183</v>
      </c>
      <c r="R88" s="223">
        <v>176</v>
      </c>
      <c r="S88" s="224">
        <v>168</v>
      </c>
      <c r="T88" s="224">
        <v>155</v>
      </c>
      <c r="U88" s="224">
        <v>148</v>
      </c>
      <c r="V88" s="395">
        <f>ROUND('Models Data'!W559,0)</f>
        <v>148</v>
      </c>
      <c r="W88" s="241">
        <f>ROUND('Models Data'!X559,0)</f>
        <v>136</v>
      </c>
      <c r="X88" s="396">
        <f>ROUND('Models Data'!Y559,0)</f>
        <v>120</v>
      </c>
      <c r="Y88" s="397">
        <f>ROUND('Models Data'!Z559,0)</f>
        <v>113</v>
      </c>
      <c r="Z88" s="396">
        <f>ROUND('Models Data'!AA559,0)</f>
        <v>106</v>
      </c>
      <c r="AA88" s="398">
        <f>ROUND('Models Data'!AB559,0)</f>
        <v>99</v>
      </c>
      <c r="AB88" s="396">
        <f>ROUND('Models Data'!AC559,0)</f>
        <v>94</v>
      </c>
      <c r="AC88" s="397">
        <f>ROUND('Models Data'!AD559,0)</f>
        <v>80</v>
      </c>
      <c r="AD88" s="396">
        <f>ROUND('Models Data'!AE559,0)</f>
        <v>78</v>
      </c>
      <c r="AE88" s="396">
        <f>ROUND('Models Data'!AF559,0)</f>
        <v>69</v>
      </c>
      <c r="AF88" s="396">
        <f>ROUND('Models Data'!AG559,0)</f>
        <v>64</v>
      </c>
      <c r="AG88" s="396">
        <f>ROUND('Models Data'!AH559,0)</f>
        <v>56</v>
      </c>
      <c r="AH88" s="397">
        <f>ROUND('Models Data'!AI559,0)</f>
        <v>50</v>
      </c>
      <c r="AI88" s="397">
        <f>ROUND('Models Data'!AJ559,0)</f>
        <v>42</v>
      </c>
      <c r="AJ88" s="397">
        <f>ROUND('Models Data'!AK559,0)</f>
        <v>34</v>
      </c>
      <c r="AK88" s="397">
        <f>ROUND('Models Data'!AL559,0)</f>
        <v>28</v>
      </c>
      <c r="AL88" s="397">
        <f>ROUND('Models Data'!AM559,0)</f>
        <v>27</v>
      </c>
      <c r="AM88" s="397">
        <f>ROUND('Models Data'!AN559,0)</f>
        <v>24</v>
      </c>
      <c r="AN88" s="397">
        <f>ROUND('Models Data'!AO559,0)</f>
        <v>20</v>
      </c>
      <c r="AO88" s="397">
        <f>ROUND('Models Data'!AP559,0)</f>
        <v>18</v>
      </c>
      <c r="AP88" s="397">
        <f>ROUND('Models Data'!AQ559,0)</f>
        <v>17</v>
      </c>
      <c r="AQ88" s="397">
        <f>ROUND('Models Data'!AR559,0)</f>
        <v>16</v>
      </c>
      <c r="AR88" s="397">
        <f>ROUND('Models Data'!AS559,0)</f>
        <v>13</v>
      </c>
      <c r="AS88" s="397">
        <f>ROUND('Models Data'!AT559,0)</f>
        <v>12</v>
      </c>
      <c r="AT88" s="397">
        <f>ROUND('Models Data'!AU559,0)</f>
        <v>11</v>
      </c>
      <c r="AU88" s="397">
        <f>ROUND('Models Data'!AV559,0)</f>
        <v>8</v>
      </c>
      <c r="AV88" s="397">
        <f>ROUND('Models Data'!AW559,0)</f>
        <v>8</v>
      </c>
      <c r="AW88" s="352">
        <f>ROUND('Models Data'!AX559,0)</f>
        <v>7</v>
      </c>
      <c r="AX88" s="442">
        <f>ROUND('Models Data'!AY559,-1)</f>
        <v>10</v>
      </c>
      <c r="AY88" s="124">
        <f>ROUND('Models Data'!AZ559,-2)</f>
        <v>0</v>
      </c>
      <c r="AZ88" s="124">
        <f>ROUND('Models Data'!BA559,-1)</f>
        <v>0</v>
      </c>
      <c r="BA88" s="124">
        <f>ROUND('Models Data'!BB559,-2)</f>
        <v>0</v>
      </c>
      <c r="BB88" s="124">
        <f>ROUND('Models Data'!BC559,-1)</f>
        <v>0</v>
      </c>
      <c r="BC88" s="124">
        <f>ROUND('Models Data'!BD559,-2)</f>
        <v>0</v>
      </c>
      <c r="BD88" s="124">
        <f>ROUND('Models Data'!BE559,-1)</f>
        <v>0</v>
      </c>
      <c r="BE88" s="124">
        <f>ROUND('Models Data'!BF559,-2)</f>
        <v>0</v>
      </c>
      <c r="BF88" s="124">
        <f>ROUND('Models Data'!BG559,-1)</f>
        <v>0</v>
      </c>
      <c r="BG88" s="124">
        <f>ROUND('Models Data'!BH559,-2)</f>
        <v>0</v>
      </c>
      <c r="BH88" s="124">
        <f>ROUND('Models Data'!BI559,-1)</f>
        <v>0</v>
      </c>
      <c r="BI88" s="124">
        <f>ROUND('Models Data'!BJ559,-2)</f>
        <v>0</v>
      </c>
      <c r="BJ88" s="124">
        <f>ROUND('Models Data'!BK559,-1)</f>
        <v>0</v>
      </c>
      <c r="BK88" s="124">
        <f>ROUND('Models Data'!BL559,-2)</f>
        <v>0</v>
      </c>
      <c r="BL88" s="124">
        <f>ROUND('Models Data'!BM559,-1)</f>
        <v>0</v>
      </c>
      <c r="BM88" s="124">
        <f>ROUND('Models Data'!BN559,-2)</f>
        <v>0</v>
      </c>
      <c r="BN88" s="124">
        <f>ROUND('Models Data'!BO559,-1)</f>
        <v>0</v>
      </c>
      <c r="BO88" s="124">
        <f>ROUND('Models Data'!BP559,-2)</f>
        <v>0</v>
      </c>
      <c r="BP88" s="443">
        <f>ROUND('Models Data'!BQ559,-1)</f>
        <v>0</v>
      </c>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row>
    <row r="89" spans="1:116" s="18" customFormat="1" ht="16.25" customHeight="1" x14ac:dyDescent="0.35">
      <c r="A89" s="67"/>
      <c r="B89" s="161"/>
      <c r="C89" s="161"/>
      <c r="D89" s="162"/>
      <c r="E89" s="162"/>
      <c r="F89" s="161"/>
      <c r="G89" s="196"/>
      <c r="H89" s="160"/>
      <c r="I89" s="160"/>
      <c r="J89" s="161"/>
      <c r="K89" s="160"/>
      <c r="L89" s="254"/>
      <c r="M89" s="68"/>
      <c r="N89" s="68"/>
      <c r="O89" s="68"/>
      <c r="P89" s="216"/>
      <c r="Q89" s="216"/>
      <c r="R89" s="68"/>
      <c r="S89" s="216"/>
      <c r="T89" s="216"/>
      <c r="U89" s="216"/>
      <c r="V89" s="399"/>
      <c r="W89" s="400"/>
      <c r="X89" s="401"/>
      <c r="Y89" s="400"/>
      <c r="Z89" s="401"/>
      <c r="AA89" s="402"/>
      <c r="AB89" s="401"/>
      <c r="AC89" s="400"/>
      <c r="AD89" s="401"/>
      <c r="AE89" s="401"/>
      <c r="AF89" s="401"/>
      <c r="AG89" s="401"/>
      <c r="AH89" s="400"/>
      <c r="AI89" s="400"/>
      <c r="AJ89" s="400"/>
      <c r="AK89" s="400"/>
      <c r="AL89" s="400"/>
      <c r="AM89" s="400"/>
      <c r="AN89" s="400"/>
      <c r="AO89" s="400"/>
      <c r="AP89" s="400"/>
      <c r="AQ89" s="400"/>
      <c r="AR89" s="400"/>
      <c r="AS89" s="400"/>
      <c r="AT89" s="400"/>
      <c r="AU89" s="400"/>
      <c r="AV89" s="400"/>
      <c r="AW89" s="350"/>
      <c r="AX89" s="254"/>
      <c r="AY89" s="68"/>
      <c r="AZ89" s="68"/>
      <c r="BA89" s="68"/>
      <c r="BB89" s="68"/>
      <c r="BC89" s="68"/>
      <c r="BD89" s="68"/>
      <c r="BE89" s="68"/>
      <c r="BF89" s="68"/>
      <c r="BG89" s="68"/>
      <c r="BH89" s="68"/>
      <c r="BI89" s="68"/>
      <c r="BJ89" s="68"/>
      <c r="BK89" s="68"/>
      <c r="BL89" s="68"/>
      <c r="BM89" s="68"/>
      <c r="BN89" s="68"/>
      <c r="BO89" s="68"/>
      <c r="BP89" s="446"/>
    </row>
    <row r="90" spans="1:116" s="69" customFormat="1" ht="16.25" customHeight="1" x14ac:dyDescent="0.35">
      <c r="A90" s="24" t="s">
        <v>64</v>
      </c>
      <c r="B90" s="190"/>
      <c r="C90" s="190"/>
      <c r="D90" s="137"/>
      <c r="E90" s="137"/>
      <c r="F90" s="190"/>
      <c r="G90" s="197"/>
      <c r="H90" s="139"/>
      <c r="I90" s="139"/>
      <c r="J90" s="198"/>
      <c r="K90" s="277"/>
      <c r="L90" s="262"/>
      <c r="M90" s="227"/>
      <c r="N90" s="227"/>
      <c r="O90" s="227"/>
      <c r="P90" s="228"/>
      <c r="Q90" s="228"/>
      <c r="R90" s="227"/>
      <c r="S90" s="228"/>
      <c r="T90" s="228"/>
      <c r="U90" s="228"/>
      <c r="V90" s="266"/>
      <c r="W90" s="228"/>
      <c r="X90" s="227"/>
      <c r="Y90" s="228"/>
      <c r="Z90" s="227"/>
      <c r="AA90" s="249"/>
      <c r="AB90" s="227"/>
      <c r="AC90" s="228"/>
      <c r="AD90" s="227"/>
      <c r="AE90" s="227"/>
      <c r="AF90" s="227"/>
      <c r="AG90" s="227"/>
      <c r="AH90" s="228"/>
      <c r="AI90" s="228"/>
      <c r="AJ90" s="228"/>
      <c r="AK90" s="228"/>
      <c r="AL90" s="228"/>
      <c r="AM90" s="228"/>
      <c r="AN90" s="228"/>
      <c r="AO90" s="228"/>
      <c r="AP90" s="228"/>
      <c r="AQ90" s="228"/>
      <c r="AR90" s="400"/>
      <c r="AS90" s="400"/>
      <c r="AT90" s="400"/>
      <c r="AU90" s="400"/>
      <c r="AV90" s="228"/>
      <c r="AW90" s="295"/>
      <c r="AX90" s="281"/>
      <c r="AY90" s="113"/>
      <c r="AZ90" s="113"/>
      <c r="BA90" s="113"/>
      <c r="BB90" s="113"/>
      <c r="BC90" s="113"/>
      <c r="BD90" s="113"/>
      <c r="BE90" s="113"/>
      <c r="BF90" s="113"/>
      <c r="BG90" s="113"/>
      <c r="BH90" s="113"/>
      <c r="BI90" s="113"/>
      <c r="BJ90" s="113"/>
      <c r="BK90" s="113"/>
      <c r="BL90" s="113"/>
      <c r="BM90" s="113"/>
      <c r="BN90" s="113"/>
      <c r="BO90" s="113"/>
      <c r="BP90" s="435"/>
    </row>
    <row r="91" spans="1:116" s="72" customFormat="1" ht="16.25" customHeight="1" x14ac:dyDescent="0.35">
      <c r="A91" s="71" t="s">
        <v>72</v>
      </c>
      <c r="B91" s="193" t="str">
        <f t="array" ref="B91:U91">'Models Data'!C580:V580</f>
        <v>n/a</v>
      </c>
      <c r="C91" s="145" t="str">
        <v>n/a</v>
      </c>
      <c r="D91" s="145" t="str">
        <v>n/a</v>
      </c>
      <c r="E91" s="146" t="str">
        <v>n/a</v>
      </c>
      <c r="F91" s="145">
        <v>665.02382430915475</v>
      </c>
      <c r="G91" s="194">
        <v>597</v>
      </c>
      <c r="H91" s="147">
        <v>586</v>
      </c>
      <c r="I91" s="147">
        <v>605</v>
      </c>
      <c r="J91" s="149">
        <v>617</v>
      </c>
      <c r="K91" s="148">
        <v>624</v>
      </c>
      <c r="L91" s="253">
        <v>628</v>
      </c>
      <c r="M91" s="212">
        <v>625</v>
      </c>
      <c r="N91" s="212">
        <v>624</v>
      </c>
      <c r="O91" s="212">
        <v>645</v>
      </c>
      <c r="P91" s="213">
        <v>647</v>
      </c>
      <c r="Q91" s="213">
        <v>647</v>
      </c>
      <c r="R91" s="212">
        <v>637</v>
      </c>
      <c r="S91" s="213">
        <v>634</v>
      </c>
      <c r="T91" s="213">
        <v>593</v>
      </c>
      <c r="U91" s="213">
        <v>579</v>
      </c>
      <c r="V91" s="290">
        <f>ROUND('Models Data'!W580,0)</f>
        <v>568</v>
      </c>
      <c r="W91" s="240">
        <f>ROUND('Models Data'!X580,0)</f>
        <v>544</v>
      </c>
      <c r="X91" s="388">
        <f>ROUND('Models Data'!Y580,0)</f>
        <v>525</v>
      </c>
      <c r="Y91" s="389">
        <f>ROUND('Models Data'!Z580,0)</f>
        <v>518</v>
      </c>
      <c r="Z91" s="388">
        <f>ROUND('Models Data'!AA580,0)</f>
        <v>507</v>
      </c>
      <c r="AA91" s="390">
        <f>ROUND('Models Data'!AB580,0)</f>
        <v>490</v>
      </c>
      <c r="AB91" s="388">
        <f>ROUND('Models Data'!AC580,0)</f>
        <v>481</v>
      </c>
      <c r="AC91" s="389">
        <f>ROUND('Models Data'!AD580,0)</f>
        <v>468</v>
      </c>
      <c r="AD91" s="388">
        <f>ROUND('Models Data'!AE580,0)</f>
        <v>456</v>
      </c>
      <c r="AE91" s="388">
        <f>ROUND('Models Data'!AF580,0)</f>
        <v>434</v>
      </c>
      <c r="AF91" s="388">
        <f>ROUND('Models Data'!AG580,0)</f>
        <v>419</v>
      </c>
      <c r="AG91" s="388">
        <f>ROUND('Models Data'!AH580,0)</f>
        <v>416</v>
      </c>
      <c r="AH91" s="389">
        <f>ROUND('Models Data'!AI580,0)</f>
        <v>402</v>
      </c>
      <c r="AI91" s="389">
        <f>ROUND('Models Data'!AJ580,0)</f>
        <v>383</v>
      </c>
      <c r="AJ91" s="389">
        <f>ROUND('Models Data'!AK580,0)</f>
        <v>373</v>
      </c>
      <c r="AK91" s="389">
        <f>ROUND('Models Data'!AL580,0)</f>
        <v>353</v>
      </c>
      <c r="AL91" s="389">
        <f>ROUND('Models Data'!AM580,0)</f>
        <v>328</v>
      </c>
      <c r="AM91" s="389">
        <f>ROUND('Models Data'!AN580,0)</f>
        <v>302</v>
      </c>
      <c r="AN91" s="389">
        <f>ROUND('Models Data'!AO580,0)</f>
        <v>288</v>
      </c>
      <c r="AO91" s="389">
        <f>ROUND('Models Data'!AP580,0)</f>
        <v>279</v>
      </c>
      <c r="AP91" s="389">
        <f>ROUND('Models Data'!AQ580,0)</f>
        <v>264</v>
      </c>
      <c r="AQ91" s="389">
        <f>ROUND('Models Data'!AR580,0)</f>
        <v>249</v>
      </c>
      <c r="AR91" s="389">
        <f>ROUND('Models Data'!AS580,0)</f>
        <v>231</v>
      </c>
      <c r="AS91" s="389">
        <f>ROUND('Models Data'!AT580,0)</f>
        <v>217</v>
      </c>
      <c r="AT91" s="389">
        <f>ROUND('Models Data'!AU580,0)</f>
        <v>212</v>
      </c>
      <c r="AU91" s="389">
        <f>ROUND('Models Data'!AV580,0)</f>
        <v>209</v>
      </c>
      <c r="AV91" s="389">
        <f>ROUND('Models Data'!AW580,0)</f>
        <v>204</v>
      </c>
      <c r="AW91" s="334">
        <f>ROUND('Models Data'!AX580,0)</f>
        <v>187</v>
      </c>
      <c r="AX91" s="282">
        <f>ROUND('Models Data'!AY580,-1)</f>
        <v>180</v>
      </c>
      <c r="AY91" s="38">
        <f>ROUND('Models Data'!AZ580,-1)</f>
        <v>180</v>
      </c>
      <c r="AZ91" s="38">
        <f>ROUND('Models Data'!BA580,-1)</f>
        <v>170</v>
      </c>
      <c r="BA91" s="38">
        <f>ROUND('Models Data'!BB580,-1)</f>
        <v>170</v>
      </c>
      <c r="BB91" s="38">
        <f>ROUND('Models Data'!BC580,-1)</f>
        <v>160</v>
      </c>
      <c r="BC91" s="38">
        <f>ROUND('Models Data'!BD580,-1)</f>
        <v>160</v>
      </c>
      <c r="BD91" s="38">
        <f>ROUND('Models Data'!BE580,-1)</f>
        <v>150</v>
      </c>
      <c r="BE91" s="38">
        <f>ROUND('Models Data'!BF580,-1)</f>
        <v>150</v>
      </c>
      <c r="BF91" s="38">
        <f>ROUND('Models Data'!BG580,-1)</f>
        <v>140</v>
      </c>
      <c r="BG91" s="38">
        <f>ROUND('Models Data'!BH580,-1)</f>
        <v>140</v>
      </c>
      <c r="BH91" s="38">
        <f>ROUND('Models Data'!BI580,-1)</f>
        <v>140</v>
      </c>
      <c r="BI91" s="38">
        <f>ROUND('Models Data'!BJ580,-1)</f>
        <v>140</v>
      </c>
      <c r="BJ91" s="38">
        <f>ROUND('Models Data'!BK580,-1)</f>
        <v>140</v>
      </c>
      <c r="BK91" s="38">
        <f>ROUND('Models Data'!BL580,-1)</f>
        <v>130</v>
      </c>
      <c r="BL91" s="38">
        <f>ROUND('Models Data'!BM580,-1)</f>
        <v>130</v>
      </c>
      <c r="BM91" s="38">
        <f>ROUND('Models Data'!BN580,-1)</f>
        <v>130</v>
      </c>
      <c r="BN91" s="38">
        <f>ROUND('Models Data'!BO580,-1)</f>
        <v>130</v>
      </c>
      <c r="BO91" s="38">
        <f>ROUND('Models Data'!BP580,-1)</f>
        <v>130</v>
      </c>
      <c r="BP91" s="375">
        <f>ROUND('Models Data'!BQ580,-1)</f>
        <v>130</v>
      </c>
    </row>
    <row r="92" spans="1:116" s="41" customFormat="1" ht="16.25" customHeight="1" x14ac:dyDescent="0.35">
      <c r="A92" s="70" t="s">
        <v>73</v>
      </c>
      <c r="B92" s="193" t="str">
        <f t="array" ref="B92:U92">'Models Data'!C601:V601</f>
        <v>n/a</v>
      </c>
      <c r="C92" s="145" t="str">
        <v>n/a</v>
      </c>
      <c r="D92" s="145" t="str">
        <v>n/a</v>
      </c>
      <c r="E92" s="146" t="str">
        <v>n/a</v>
      </c>
      <c r="F92" s="145">
        <v>51</v>
      </c>
      <c r="G92" s="194">
        <v>47</v>
      </c>
      <c r="H92" s="147">
        <v>49</v>
      </c>
      <c r="I92" s="147">
        <v>50</v>
      </c>
      <c r="J92" s="149">
        <v>44</v>
      </c>
      <c r="K92" s="148">
        <v>45</v>
      </c>
      <c r="L92" s="253">
        <v>50</v>
      </c>
      <c r="M92" s="212">
        <v>58</v>
      </c>
      <c r="N92" s="212">
        <v>59</v>
      </c>
      <c r="O92" s="212">
        <v>51</v>
      </c>
      <c r="P92" s="213">
        <v>48</v>
      </c>
      <c r="Q92" s="213">
        <v>52</v>
      </c>
      <c r="R92" s="212">
        <v>54</v>
      </c>
      <c r="S92" s="213">
        <v>47</v>
      </c>
      <c r="T92" s="213">
        <v>42</v>
      </c>
      <c r="U92" s="213">
        <v>36</v>
      </c>
      <c r="V92" s="290">
        <f>ROUND('Models Data'!W601,0)</f>
        <v>36</v>
      </c>
      <c r="W92" s="240">
        <f>ROUND('Models Data'!X601,0)</f>
        <v>37</v>
      </c>
      <c r="X92" s="388">
        <f>ROUND('Models Data'!Y601,0)</f>
        <v>35</v>
      </c>
      <c r="Y92" s="389">
        <f>ROUND('Models Data'!Z601,0)</f>
        <v>38</v>
      </c>
      <c r="Z92" s="388">
        <f>ROUND('Models Data'!AA601,0)</f>
        <v>38</v>
      </c>
      <c r="AA92" s="390">
        <f>ROUND('Models Data'!AB601,0)</f>
        <v>37</v>
      </c>
      <c r="AB92" s="388">
        <f>ROUND('Models Data'!AC601,0)</f>
        <v>40</v>
      </c>
      <c r="AC92" s="389">
        <f>ROUND('Models Data'!AD601,0)</f>
        <v>43</v>
      </c>
      <c r="AD92" s="388">
        <f>ROUND('Models Data'!AE601,0)</f>
        <v>43</v>
      </c>
      <c r="AE92" s="388">
        <f>ROUND('Models Data'!AF601,0)</f>
        <v>46</v>
      </c>
      <c r="AF92" s="388">
        <f>ROUND('Models Data'!AG601,0)</f>
        <v>43</v>
      </c>
      <c r="AG92" s="388">
        <f>ROUND('Models Data'!AH601,0)</f>
        <v>45</v>
      </c>
      <c r="AH92" s="389">
        <f>ROUND('Models Data'!AI601,0)</f>
        <v>47</v>
      </c>
      <c r="AI92" s="389">
        <f>ROUND('Models Data'!AJ601,0)</f>
        <v>44</v>
      </c>
      <c r="AJ92" s="389">
        <f>ROUND('Models Data'!AK601,0)</f>
        <v>43</v>
      </c>
      <c r="AK92" s="389">
        <f>ROUND('Models Data'!AL601,0)</f>
        <v>42</v>
      </c>
      <c r="AL92" s="389">
        <f>ROUND('Models Data'!AM601,0)</f>
        <v>43</v>
      </c>
      <c r="AM92" s="389">
        <f>ROUND('Models Data'!AN601,0)</f>
        <v>41</v>
      </c>
      <c r="AN92" s="389">
        <f>ROUND('Models Data'!AO601,0)</f>
        <v>43</v>
      </c>
      <c r="AO92" s="389">
        <f>ROUND('Models Data'!AP601,0)</f>
        <v>43</v>
      </c>
      <c r="AP92" s="389">
        <f>ROUND('Models Data'!AQ601,0)</f>
        <v>42</v>
      </c>
      <c r="AQ92" s="389">
        <f>ROUND('Models Data'!AR601,0)</f>
        <v>42</v>
      </c>
      <c r="AR92" s="389">
        <f>ROUND('Models Data'!AS601,0)</f>
        <v>43</v>
      </c>
      <c r="AS92" s="389">
        <f>ROUND('Models Data'!AT601,0)</f>
        <v>44</v>
      </c>
      <c r="AT92" s="389">
        <f>ROUND('Models Data'!AU601,0)</f>
        <v>51</v>
      </c>
      <c r="AU92" s="389">
        <f>ROUND('Models Data'!AV601,0)</f>
        <v>55</v>
      </c>
      <c r="AV92" s="389">
        <f>ROUND('Models Data'!AW601,0)</f>
        <v>57</v>
      </c>
      <c r="AW92" s="334">
        <f>ROUND('Models Data'!AX601,0)</f>
        <v>56</v>
      </c>
      <c r="AX92" s="282">
        <f>ROUND('Models Data'!AY601,-1)</f>
        <v>60</v>
      </c>
      <c r="AY92" s="38">
        <f>ROUND('Models Data'!AZ601,-1)</f>
        <v>60</v>
      </c>
      <c r="AZ92" s="38">
        <f>ROUND('Models Data'!BA601,-1)</f>
        <v>60</v>
      </c>
      <c r="BA92" s="38">
        <f>ROUND('Models Data'!BB601,-1)</f>
        <v>60</v>
      </c>
      <c r="BB92" s="38">
        <f>ROUND('Models Data'!BC601,-1)</f>
        <v>60</v>
      </c>
      <c r="BC92" s="38">
        <f>ROUND('Models Data'!BD601,-1)</f>
        <v>60</v>
      </c>
      <c r="BD92" s="38">
        <f>ROUND('Models Data'!BE601,-1)</f>
        <v>60</v>
      </c>
      <c r="BE92" s="38">
        <f>ROUND('Models Data'!BF601,-1)</f>
        <v>60</v>
      </c>
      <c r="BF92" s="38">
        <f>ROUND('Models Data'!BG601,-1)</f>
        <v>60</v>
      </c>
      <c r="BG92" s="38">
        <f>ROUND('Models Data'!BH601,-1)</f>
        <v>70</v>
      </c>
      <c r="BH92" s="38">
        <f>ROUND('Models Data'!BI601,-1)</f>
        <v>70</v>
      </c>
      <c r="BI92" s="38">
        <f>ROUND('Models Data'!BJ601,-1)</f>
        <v>70</v>
      </c>
      <c r="BJ92" s="38">
        <f>ROUND('Models Data'!BK601,-1)</f>
        <v>70</v>
      </c>
      <c r="BK92" s="38">
        <f>ROUND('Models Data'!BL601,-1)</f>
        <v>70</v>
      </c>
      <c r="BL92" s="38">
        <f>ROUND('Models Data'!BM601,-1)</f>
        <v>70</v>
      </c>
      <c r="BM92" s="38">
        <f>ROUND('Models Data'!BN601,-1)</f>
        <v>70</v>
      </c>
      <c r="BN92" s="38">
        <f>ROUND('Models Data'!BO601,-1)</f>
        <v>80</v>
      </c>
      <c r="BO92" s="38">
        <f>ROUND('Models Data'!BP601,-1)</f>
        <v>80</v>
      </c>
      <c r="BP92" s="375">
        <f>ROUND('Models Data'!BQ601,-1)</f>
        <v>80</v>
      </c>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39"/>
      <c r="DE92" s="39"/>
      <c r="DF92" s="39"/>
      <c r="DG92" s="39"/>
      <c r="DH92" s="39"/>
      <c r="DI92" s="39"/>
      <c r="DJ92" s="39"/>
      <c r="DK92" s="39"/>
      <c r="DL92" s="39"/>
    </row>
    <row r="93" spans="1:116" s="41" customFormat="1" ht="16.25" customHeight="1" x14ac:dyDescent="0.35">
      <c r="A93" s="70" t="s">
        <v>97</v>
      </c>
      <c r="B93" s="193" t="str">
        <f t="array" ref="B93:U93">'Models Data'!C622:V622</f>
        <v>n/a</v>
      </c>
      <c r="C93" s="145" t="str">
        <v>n/a</v>
      </c>
      <c r="D93" s="145" t="str">
        <v>n/a</v>
      </c>
      <c r="E93" s="146" t="str">
        <v>n/a</v>
      </c>
      <c r="F93" s="145">
        <v>264.03574329813159</v>
      </c>
      <c r="G93" s="194">
        <v>255</v>
      </c>
      <c r="H93" s="147">
        <v>257</v>
      </c>
      <c r="I93" s="147">
        <v>258</v>
      </c>
      <c r="J93" s="149">
        <v>263</v>
      </c>
      <c r="K93" s="148">
        <v>265</v>
      </c>
      <c r="L93" s="253">
        <v>306</v>
      </c>
      <c r="M93" s="212">
        <v>314</v>
      </c>
      <c r="N93" s="212">
        <v>312</v>
      </c>
      <c r="O93" s="212">
        <v>326</v>
      </c>
      <c r="P93" s="213">
        <v>351</v>
      </c>
      <c r="Q93" s="213">
        <v>339</v>
      </c>
      <c r="R93" s="212">
        <v>326</v>
      </c>
      <c r="S93" s="213">
        <v>332</v>
      </c>
      <c r="T93" s="213">
        <v>309</v>
      </c>
      <c r="U93" s="213">
        <v>253</v>
      </c>
      <c r="V93" s="290">
        <f>ROUND('Models Data'!W622,0)</f>
        <v>247</v>
      </c>
      <c r="W93" s="240">
        <f>ROUND('Models Data'!X622,0)</f>
        <v>259</v>
      </c>
      <c r="X93" s="388">
        <f>ROUND('Models Data'!Y622,0)</f>
        <v>266</v>
      </c>
      <c r="Y93" s="389">
        <f>ROUND('Models Data'!Z622,0)</f>
        <v>258</v>
      </c>
      <c r="Z93" s="388">
        <f>ROUND('Models Data'!AA622,0)</f>
        <v>247</v>
      </c>
      <c r="AA93" s="390">
        <f>ROUND('Models Data'!AB622,0)</f>
        <v>248</v>
      </c>
      <c r="AB93" s="388">
        <f>ROUND('Models Data'!AC622,0)</f>
        <v>246</v>
      </c>
      <c r="AC93" s="389">
        <f>ROUND('Models Data'!AD622,0)</f>
        <v>241</v>
      </c>
      <c r="AD93" s="388">
        <f>ROUND('Models Data'!AE622,0)</f>
        <v>201</v>
      </c>
      <c r="AE93" s="388">
        <f>ROUND('Models Data'!AF622,0)</f>
        <v>192</v>
      </c>
      <c r="AF93" s="388">
        <f>ROUND('Models Data'!AG622,0)</f>
        <v>184</v>
      </c>
      <c r="AG93" s="388">
        <f>ROUND('Models Data'!AH622,0)</f>
        <v>181</v>
      </c>
      <c r="AH93" s="389">
        <f>ROUND('Models Data'!AI622,0)</f>
        <v>166</v>
      </c>
      <c r="AI93" s="389">
        <f>ROUND('Models Data'!AJ622,0)</f>
        <v>229</v>
      </c>
      <c r="AJ93" s="389">
        <f>ROUND('Models Data'!AK622,0)</f>
        <v>210</v>
      </c>
      <c r="AK93" s="389">
        <f>ROUND('Models Data'!AL622,0)</f>
        <v>166</v>
      </c>
      <c r="AL93" s="389">
        <f>ROUND('Models Data'!AM622,0)</f>
        <v>160</v>
      </c>
      <c r="AM93" s="389">
        <f>ROUND('Models Data'!AN622,0)</f>
        <v>162</v>
      </c>
      <c r="AN93" s="389">
        <f>ROUND('Models Data'!AO622,0)</f>
        <v>160</v>
      </c>
      <c r="AO93" s="389">
        <f>ROUND('Models Data'!AP622,0)</f>
        <v>149</v>
      </c>
      <c r="AP93" s="389">
        <f>ROUND('Models Data'!AQ622,0)</f>
        <v>147</v>
      </c>
      <c r="AQ93" s="389">
        <f>ROUND('Models Data'!AR622,0)</f>
        <v>152</v>
      </c>
      <c r="AR93" s="389">
        <f>ROUND('Models Data'!AS622,0)</f>
        <v>144</v>
      </c>
      <c r="AS93" s="389">
        <f>ROUND('Models Data'!AT622,0)</f>
        <v>138</v>
      </c>
      <c r="AT93" s="389">
        <f>ROUND('Models Data'!AU622,0)</f>
        <v>148</v>
      </c>
      <c r="AU93" s="389">
        <f>ROUND('Models Data'!AV622,0)</f>
        <v>157</v>
      </c>
      <c r="AV93" s="389">
        <f>ROUND('Models Data'!AW622,0)</f>
        <v>163</v>
      </c>
      <c r="AW93" s="334">
        <f>ROUND('Models Data'!AX622,0)</f>
        <v>163</v>
      </c>
      <c r="AX93" s="282">
        <f>ROUND('Models Data'!AY622,-2)</f>
        <v>200</v>
      </c>
      <c r="AY93" s="38">
        <f>ROUND('Models Data'!AZ622,-2)</f>
        <v>200</v>
      </c>
      <c r="AZ93" s="38">
        <f>ROUND('Models Data'!BA622,-2)</f>
        <v>200</v>
      </c>
      <c r="BA93" s="38">
        <f>ROUND('Models Data'!BB622,-2)</f>
        <v>200</v>
      </c>
      <c r="BB93" s="38">
        <f>ROUND('Models Data'!BC622,-2)</f>
        <v>200</v>
      </c>
      <c r="BC93" s="38">
        <f>ROUND('Models Data'!BD622,-2)</f>
        <v>200</v>
      </c>
      <c r="BD93" s="38">
        <f>ROUND('Models Data'!BE622,-2)</f>
        <v>200</v>
      </c>
      <c r="BE93" s="38">
        <f>ROUND('Models Data'!BF622,-2)</f>
        <v>200</v>
      </c>
      <c r="BF93" s="38">
        <f>ROUND('Models Data'!BG622,-2)</f>
        <v>200</v>
      </c>
      <c r="BG93" s="38">
        <f>ROUND('Models Data'!BH622,-2)</f>
        <v>200</v>
      </c>
      <c r="BH93" s="38">
        <f>ROUND('Models Data'!BI622,-2)</f>
        <v>100</v>
      </c>
      <c r="BI93" s="38">
        <f>ROUND('Models Data'!BJ622,-2)</f>
        <v>100</v>
      </c>
      <c r="BJ93" s="38">
        <f>ROUND('Models Data'!BK622,-2)</f>
        <v>100</v>
      </c>
      <c r="BK93" s="38">
        <f>ROUND('Models Data'!BL622,-2)</f>
        <v>100</v>
      </c>
      <c r="BL93" s="38">
        <f>ROUND('Models Data'!BM622,-2)</f>
        <v>100</v>
      </c>
      <c r="BM93" s="38">
        <f>ROUND('Models Data'!BN622,-2)</f>
        <v>100</v>
      </c>
      <c r="BN93" s="38">
        <f>ROUND('Models Data'!BO622,-2)</f>
        <v>100</v>
      </c>
      <c r="BO93" s="38">
        <f>ROUND('Models Data'!BP622,-2)</f>
        <v>100</v>
      </c>
      <c r="BP93" s="375">
        <f>ROUND('Models Data'!BQ622,-2)</f>
        <v>100</v>
      </c>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row>
    <row r="94" spans="1:116" s="75" customFormat="1" ht="16.25" customHeight="1" x14ac:dyDescent="0.35">
      <c r="A94" s="70" t="s">
        <v>103</v>
      </c>
      <c r="B94" s="193">
        <f t="array" ref="B94:U94">'Models Data'!C643:V643</f>
        <v>0</v>
      </c>
      <c r="C94" s="145">
        <v>0</v>
      </c>
      <c r="D94" s="145">
        <v>0</v>
      </c>
      <c r="E94" s="146">
        <v>0</v>
      </c>
      <c r="F94" s="145">
        <v>0</v>
      </c>
      <c r="G94" s="194">
        <v>0</v>
      </c>
      <c r="H94" s="147">
        <v>0</v>
      </c>
      <c r="I94" s="147">
        <v>0</v>
      </c>
      <c r="J94" s="149">
        <v>0</v>
      </c>
      <c r="K94" s="148">
        <v>311</v>
      </c>
      <c r="L94" s="253">
        <v>310</v>
      </c>
      <c r="M94" s="212">
        <v>312</v>
      </c>
      <c r="N94" s="212">
        <v>297</v>
      </c>
      <c r="O94" s="212">
        <v>298</v>
      </c>
      <c r="P94" s="213">
        <v>282</v>
      </c>
      <c r="Q94" s="213">
        <v>305</v>
      </c>
      <c r="R94" s="212">
        <v>308</v>
      </c>
      <c r="S94" s="213">
        <v>284</v>
      </c>
      <c r="T94" s="213">
        <v>263</v>
      </c>
      <c r="U94" s="213">
        <v>240</v>
      </c>
      <c r="V94" s="290">
        <f>ROUND('Models Data'!W643,0)</f>
        <v>254</v>
      </c>
      <c r="W94" s="240">
        <f>ROUND('Models Data'!X643,0)</f>
        <v>246</v>
      </c>
      <c r="X94" s="388">
        <f>ROUND('Models Data'!Y643,0)</f>
        <v>255</v>
      </c>
      <c r="Y94" s="389">
        <f>ROUND('Models Data'!Z643,0)</f>
        <v>253</v>
      </c>
      <c r="Z94" s="388">
        <f>ROUND('Models Data'!AA643,0)</f>
        <v>255</v>
      </c>
      <c r="AA94" s="390">
        <f>ROUND('Models Data'!AB643,0)</f>
        <v>263</v>
      </c>
      <c r="AB94" s="388">
        <f>ROUND('Models Data'!AC643,0)</f>
        <v>266</v>
      </c>
      <c r="AC94" s="389">
        <f>ROUND('Models Data'!AD643,0)</f>
        <v>268</v>
      </c>
      <c r="AD94" s="388">
        <f>ROUND('Models Data'!AE643,0)</f>
        <v>258</v>
      </c>
      <c r="AE94" s="388">
        <f>ROUND('Models Data'!AF643,0)</f>
        <v>271</v>
      </c>
      <c r="AF94" s="388">
        <f>ROUND('Models Data'!AG643,0)</f>
        <v>287</v>
      </c>
      <c r="AG94" s="388">
        <f>ROUND('Models Data'!AH643,0)</f>
        <v>282</v>
      </c>
      <c r="AH94" s="389">
        <f>ROUND('Models Data'!AI643,0)</f>
        <v>282</v>
      </c>
      <c r="AI94" s="389">
        <f>ROUND('Models Data'!AJ643,0)</f>
        <v>258</v>
      </c>
      <c r="AJ94" s="389">
        <f>ROUND('Models Data'!AK643,0)</f>
        <v>258</v>
      </c>
      <c r="AK94" s="389">
        <f>ROUND('Models Data'!AL643,0)</f>
        <v>263</v>
      </c>
      <c r="AL94" s="389">
        <f>ROUND('Models Data'!AM643,0)</f>
        <v>255</v>
      </c>
      <c r="AM94" s="389">
        <f>ROUND('Models Data'!AN643,0)</f>
        <v>257</v>
      </c>
      <c r="AN94" s="389">
        <f>ROUND('Models Data'!AO643,0)</f>
        <v>264</v>
      </c>
      <c r="AO94" s="389">
        <f>ROUND('Models Data'!AP643,0)</f>
        <v>260</v>
      </c>
      <c r="AP94" s="389">
        <f>ROUND('Models Data'!AQ643,0)</f>
        <v>260</v>
      </c>
      <c r="AQ94" s="389">
        <f>ROUND('Models Data'!AR643,0)</f>
        <v>264</v>
      </c>
      <c r="AR94" s="389">
        <f>ROUND('Models Data'!AS643,0)</f>
        <v>266</v>
      </c>
      <c r="AS94" s="389">
        <f>ROUND('Models Data'!AT643,0)</f>
        <v>258</v>
      </c>
      <c r="AT94" s="389">
        <f>ROUND('Models Data'!AU643,0)</f>
        <v>0</v>
      </c>
      <c r="AU94" s="389">
        <f>ROUND('Models Data'!AV643,0)</f>
        <v>0</v>
      </c>
      <c r="AV94" s="389">
        <f>ROUND('Models Data'!AW643,0)</f>
        <v>0</v>
      </c>
      <c r="AW94" s="334">
        <f>ROUND('Models Data'!AX643,0)</f>
        <v>0</v>
      </c>
      <c r="AX94" s="282">
        <f>ROUND('Models Data'!AY643,-2)</f>
        <v>0</v>
      </c>
      <c r="AY94" s="38">
        <f>ROUND('Models Data'!AZ643,-2)</f>
        <v>0</v>
      </c>
      <c r="AZ94" s="38">
        <f>ROUND('Models Data'!BA643,-2)</f>
        <v>0</v>
      </c>
      <c r="BA94" s="38">
        <f>ROUND('Models Data'!BB643,-2)</f>
        <v>0</v>
      </c>
      <c r="BB94" s="38">
        <f>ROUND('Models Data'!BC643,-2)</f>
        <v>0</v>
      </c>
      <c r="BC94" s="38">
        <f>ROUND('Models Data'!BD643,-2)</f>
        <v>0</v>
      </c>
      <c r="BD94" s="38">
        <f>ROUND('Models Data'!BE643,-2)</f>
        <v>0</v>
      </c>
      <c r="BE94" s="38">
        <f>ROUND('Models Data'!BF643,-2)</f>
        <v>0</v>
      </c>
      <c r="BF94" s="38">
        <f>ROUND('Models Data'!BG643,-2)</f>
        <v>0</v>
      </c>
      <c r="BG94" s="38">
        <f>ROUND('Models Data'!BH643,-2)</f>
        <v>0</v>
      </c>
      <c r="BH94" s="38">
        <f>ROUND('Models Data'!BI643,-2)</f>
        <v>0</v>
      </c>
      <c r="BI94" s="38">
        <f>ROUND('Models Data'!BJ643,-2)</f>
        <v>0</v>
      </c>
      <c r="BJ94" s="38">
        <f>ROUND('Models Data'!BK643,-2)</f>
        <v>0</v>
      </c>
      <c r="BK94" s="38">
        <f>ROUND('Models Data'!BL643,-2)</f>
        <v>0</v>
      </c>
      <c r="BL94" s="38">
        <f>ROUND('Models Data'!BM643,-2)</f>
        <v>0</v>
      </c>
      <c r="BM94" s="38">
        <f>ROUND('Models Data'!BN643,-2)</f>
        <v>0</v>
      </c>
      <c r="BN94" s="38">
        <f>ROUND('Models Data'!BO643,-2)</f>
        <v>0</v>
      </c>
      <c r="BO94" s="38">
        <f>ROUND('Models Data'!BP643,-2)</f>
        <v>0</v>
      </c>
      <c r="BP94" s="375">
        <f>ROUND('Models Data'!BQ643,-2)</f>
        <v>0</v>
      </c>
    </row>
    <row r="95" spans="1:116" s="31" customFormat="1" ht="16.25" customHeight="1" thickBot="1" x14ac:dyDescent="0.4">
      <c r="A95" s="61"/>
      <c r="B95" s="136"/>
      <c r="C95" s="136"/>
      <c r="D95" s="137"/>
      <c r="E95" s="138"/>
      <c r="F95" s="190"/>
      <c r="G95" s="191"/>
      <c r="H95" s="139"/>
      <c r="I95" s="139"/>
      <c r="J95" s="190"/>
      <c r="K95" s="140"/>
      <c r="L95" s="281"/>
      <c r="M95" s="113"/>
      <c r="N95" s="113"/>
      <c r="O95" s="113"/>
      <c r="P95" s="225"/>
      <c r="Q95" s="225"/>
      <c r="R95" s="113"/>
      <c r="S95" s="225"/>
      <c r="T95" s="228"/>
      <c r="U95" s="226"/>
      <c r="V95" s="266"/>
      <c r="W95" s="403"/>
      <c r="X95" s="422"/>
      <c r="Y95" s="403"/>
      <c r="Z95" s="422"/>
      <c r="AA95" s="249"/>
      <c r="AB95" s="422"/>
      <c r="AC95" s="403"/>
      <c r="AD95" s="422"/>
      <c r="AE95" s="422"/>
      <c r="AF95" s="422"/>
      <c r="AG95" s="422"/>
      <c r="AH95" s="403"/>
      <c r="AI95" s="403"/>
      <c r="AJ95" s="403"/>
      <c r="AK95" s="403"/>
      <c r="AL95" s="403"/>
      <c r="AM95" s="403"/>
      <c r="AN95" s="403"/>
      <c r="AO95" s="403"/>
      <c r="AP95" s="403"/>
      <c r="AQ95" s="403"/>
      <c r="AR95" s="389"/>
      <c r="AS95" s="389"/>
      <c r="AT95" s="389"/>
      <c r="AU95" s="389"/>
      <c r="AV95" s="403"/>
      <c r="AW95" s="335"/>
      <c r="AX95" s="281"/>
      <c r="AY95" s="113"/>
      <c r="AZ95" s="113"/>
      <c r="BA95" s="113"/>
      <c r="BB95" s="113"/>
      <c r="BC95" s="113"/>
      <c r="BD95" s="113"/>
      <c r="BE95" s="113"/>
      <c r="BF95" s="113"/>
      <c r="BG95" s="113"/>
      <c r="BH95" s="113"/>
      <c r="BI95" s="113"/>
      <c r="BJ95" s="113"/>
      <c r="BK95" s="113"/>
      <c r="BL95" s="113"/>
      <c r="BM95" s="113"/>
      <c r="BN95" s="113"/>
      <c r="BO95" s="113"/>
      <c r="BP95" s="435"/>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row>
    <row r="96" spans="1:116" s="57" customFormat="1" ht="16.25" customHeight="1" x14ac:dyDescent="0.35">
      <c r="A96" s="285" t="s">
        <v>104</v>
      </c>
      <c r="B96" s="178" t="str">
        <f t="array" ref="B96:U96">'Models Data'!C664:V664</f>
        <v>n/a</v>
      </c>
      <c r="C96" s="178" t="str">
        <v>n/a</v>
      </c>
      <c r="D96" s="179" t="str">
        <v>n/a</v>
      </c>
      <c r="E96" s="180" t="str">
        <v>n/a</v>
      </c>
      <c r="F96" s="181">
        <v>3651.2124437297334</v>
      </c>
      <c r="G96" s="182">
        <v>3406</v>
      </c>
      <c r="H96" s="183">
        <v>3359</v>
      </c>
      <c r="I96" s="183">
        <v>3316</v>
      </c>
      <c r="J96" s="181">
        <v>3303</v>
      </c>
      <c r="K96" s="275">
        <v>3523</v>
      </c>
      <c r="L96" s="279">
        <v>3581</v>
      </c>
      <c r="M96" s="210">
        <v>3566</v>
      </c>
      <c r="N96" s="210">
        <v>3493</v>
      </c>
      <c r="O96" s="210">
        <v>3522</v>
      </c>
      <c r="P96" s="221">
        <v>3447</v>
      </c>
      <c r="Q96" s="221">
        <v>3464</v>
      </c>
      <c r="R96" s="210">
        <v>3432</v>
      </c>
      <c r="S96" s="221">
        <v>3408</v>
      </c>
      <c r="T96" s="229">
        <v>3290</v>
      </c>
      <c r="U96" s="235">
        <v>3149</v>
      </c>
      <c r="V96" s="404">
        <f>ROUND('Models Data'!W664,0)</f>
        <v>3112</v>
      </c>
      <c r="W96" s="405">
        <f>ROUND('Models Data'!X664,0)</f>
        <v>3047</v>
      </c>
      <c r="X96" s="406">
        <f>ROUND('Models Data'!Y664,0)</f>
        <v>2958</v>
      </c>
      <c r="Y96" s="405">
        <f>ROUND('Models Data'!Z664,0)</f>
        <v>2899</v>
      </c>
      <c r="Z96" s="406">
        <f>ROUND('Models Data'!AA664,0)</f>
        <v>2791</v>
      </c>
      <c r="AA96" s="407">
        <f>ROUND('Models Data'!AB664,0)</f>
        <v>2765</v>
      </c>
      <c r="AB96" s="406">
        <f>ROUND('Models Data'!AC664,0)</f>
        <v>2703</v>
      </c>
      <c r="AC96" s="405">
        <f>ROUND('Models Data'!AD664,0)</f>
        <v>2668</v>
      </c>
      <c r="AD96" s="406">
        <f>ROUND('Models Data'!AE664,0)</f>
        <v>2563</v>
      </c>
      <c r="AE96" s="405">
        <f>ROUND('Models Data'!AF664,0)</f>
        <v>2504</v>
      </c>
      <c r="AF96" s="406">
        <f>ROUND('Models Data'!AG664,0)</f>
        <v>2471</v>
      </c>
      <c r="AG96" s="405">
        <f>ROUND('Models Data'!AH664,0)</f>
        <v>2423</v>
      </c>
      <c r="AH96" s="406">
        <f>ROUND('Models Data'!AI664,0)</f>
        <v>2363</v>
      </c>
      <c r="AI96" s="405">
        <f>ROUND('Models Data'!AJ664,0)</f>
        <v>2290</v>
      </c>
      <c r="AJ96" s="406">
        <f>ROUND('Models Data'!AK664,0)</f>
        <v>2227</v>
      </c>
      <c r="AK96" s="405">
        <f>ROUND('Models Data'!AL664,0)</f>
        <v>2152</v>
      </c>
      <c r="AL96" s="406">
        <f>ROUND('Models Data'!AM664,0)</f>
        <v>2066</v>
      </c>
      <c r="AM96" s="405">
        <f>ROUND('Models Data'!AN664,0)</f>
        <v>2023</v>
      </c>
      <c r="AN96" s="406">
        <f>ROUND('Models Data'!AO664,0)</f>
        <v>1962</v>
      </c>
      <c r="AO96" s="405">
        <f>ROUND('Models Data'!AP664,0)</f>
        <v>1892</v>
      </c>
      <c r="AP96" s="406">
        <f>ROUND('Models Data'!AQ664,0)</f>
        <v>1822</v>
      </c>
      <c r="AQ96" s="405">
        <f>ROUND('Models Data'!AR664,0)</f>
        <v>1786</v>
      </c>
      <c r="AR96" s="406">
        <f>ROUND('Models Data'!AS664,0)</f>
        <v>1720</v>
      </c>
      <c r="AS96" s="405">
        <f>ROUND('Models Data'!AT664,0)</f>
        <v>1670</v>
      </c>
      <c r="AT96" s="406">
        <f>ROUND('Models Data'!AU664,0)</f>
        <v>1426</v>
      </c>
      <c r="AU96" s="404">
        <f>ROUND('Models Data'!AV664,0)</f>
        <v>1390</v>
      </c>
      <c r="AV96" s="405">
        <f>ROUND('Models Data'!AW664,0)</f>
        <v>1364</v>
      </c>
      <c r="AW96" s="353">
        <f>ROUND('Models Data'!AX664,0)</f>
        <v>1338</v>
      </c>
      <c r="AX96" s="122">
        <f>ROUND('Models Data'!AY664,-2)</f>
        <v>1300</v>
      </c>
      <c r="AY96" s="122">
        <f>ROUND('Models Data'!AZ664,-2)</f>
        <v>1300</v>
      </c>
      <c r="AZ96" s="122">
        <f>ROUND('Models Data'!BA664,-2)</f>
        <v>1200</v>
      </c>
      <c r="BA96" s="122">
        <f>ROUND('Models Data'!BB664,-2)</f>
        <v>1200</v>
      </c>
      <c r="BB96" s="122">
        <f>ROUND('Models Data'!BC664,-2)</f>
        <v>1200</v>
      </c>
      <c r="BC96" s="122">
        <f>ROUND('Models Data'!BD664,-2)</f>
        <v>1100</v>
      </c>
      <c r="BD96" s="122">
        <f>ROUND('Models Data'!BE664,-2)</f>
        <v>1100</v>
      </c>
      <c r="BE96" s="122">
        <f>ROUND('Models Data'!BF664,-2)</f>
        <v>1100</v>
      </c>
      <c r="BF96" s="122">
        <f>ROUND('Models Data'!BG664,-2)</f>
        <v>1000</v>
      </c>
      <c r="BG96" s="122">
        <f>ROUND('Models Data'!BH664,-2)</f>
        <v>1000</v>
      </c>
      <c r="BH96" s="122">
        <f>ROUND('Models Data'!BI664,-2)</f>
        <v>1000</v>
      </c>
      <c r="BI96" s="122">
        <f>ROUND('Models Data'!BJ664,-2)</f>
        <v>1000</v>
      </c>
      <c r="BJ96" s="122">
        <f>ROUND('Models Data'!BK664,-2)</f>
        <v>900</v>
      </c>
      <c r="BK96" s="122">
        <f>ROUND('Models Data'!BL664,-2)</f>
        <v>900</v>
      </c>
      <c r="BL96" s="122">
        <f>ROUND('Models Data'!BM664,-2)</f>
        <v>900</v>
      </c>
      <c r="BM96" s="122">
        <f>ROUND('Models Data'!BN664,-2)</f>
        <v>900</v>
      </c>
      <c r="BN96" s="122">
        <f>ROUND('Models Data'!BO664,-2)</f>
        <v>900</v>
      </c>
      <c r="BO96" s="122">
        <f>ROUND('Models Data'!BP664,-2)</f>
        <v>900</v>
      </c>
      <c r="BP96" s="444">
        <f>ROUND('Models Data'!BQ664,-2)</f>
        <v>800</v>
      </c>
    </row>
    <row r="97" spans="1:68" s="57" customFormat="1" ht="16.25" customHeight="1" thickBot="1" x14ac:dyDescent="0.4">
      <c r="A97" s="60" t="s">
        <v>105</v>
      </c>
      <c r="B97" s="184" t="str">
        <f t="array" ref="B97:U97">'Models Data'!C685:V685</f>
        <v>n/a</v>
      </c>
      <c r="C97" s="184" t="str">
        <v>n/a</v>
      </c>
      <c r="D97" s="185" t="str">
        <v>n/a</v>
      </c>
      <c r="E97" s="186" t="str">
        <v>n/a</v>
      </c>
      <c r="F97" s="187">
        <v>5666.3719637620907</v>
      </c>
      <c r="G97" s="188">
        <v>4686</v>
      </c>
      <c r="H97" s="189">
        <v>4724</v>
      </c>
      <c r="I97" s="189">
        <v>4745</v>
      </c>
      <c r="J97" s="187">
        <v>4745</v>
      </c>
      <c r="K97" s="276">
        <v>4764</v>
      </c>
      <c r="L97" s="280">
        <v>4829</v>
      </c>
      <c r="M97" s="211">
        <v>4849</v>
      </c>
      <c r="N97" s="211">
        <v>4807</v>
      </c>
      <c r="O97" s="211">
        <v>4822</v>
      </c>
      <c r="P97" s="222">
        <v>4794</v>
      </c>
      <c r="Q97" s="222">
        <v>4788</v>
      </c>
      <c r="R97" s="211">
        <v>4736</v>
      </c>
      <c r="S97" s="222">
        <v>4726</v>
      </c>
      <c r="T97" s="230">
        <v>4600</v>
      </c>
      <c r="U97" s="236">
        <v>4569</v>
      </c>
      <c r="V97" s="408">
        <f>ROUND('Models Data'!W685,0)</f>
        <v>4515</v>
      </c>
      <c r="W97" s="409">
        <f>ROUND('Models Data'!X685,0)</f>
        <v>4419</v>
      </c>
      <c r="X97" s="410">
        <f>ROUND('Models Data'!Y685,0)</f>
        <v>4340</v>
      </c>
      <c r="Y97" s="409">
        <f>ROUND('Models Data'!Z685,0)</f>
        <v>4297</v>
      </c>
      <c r="Z97" s="410">
        <f>ROUND('Models Data'!AA685,0)</f>
        <v>4221</v>
      </c>
      <c r="AA97" s="411">
        <f>ROUND('Models Data'!AB685,0)</f>
        <v>4172</v>
      </c>
      <c r="AB97" s="410">
        <f>ROUND('Models Data'!AC685,0)</f>
        <v>4137</v>
      </c>
      <c r="AC97" s="409">
        <f>ROUND('Models Data'!AD685,0)</f>
        <v>4092</v>
      </c>
      <c r="AD97" s="410">
        <f>ROUND('Models Data'!AE685,0)</f>
        <v>4039</v>
      </c>
      <c r="AE97" s="409">
        <f>ROUND('Models Data'!AF685,0)</f>
        <v>3964</v>
      </c>
      <c r="AF97" s="410">
        <f>ROUND('Models Data'!AG685,0)</f>
        <v>3916</v>
      </c>
      <c r="AG97" s="409">
        <f>ROUND('Models Data'!AH685,0)</f>
        <v>3861</v>
      </c>
      <c r="AH97" s="410">
        <f>ROUND('Models Data'!AI685,0)</f>
        <v>3803</v>
      </c>
      <c r="AI97" s="409">
        <f>ROUND('Models Data'!AJ685,0)</f>
        <v>3698</v>
      </c>
      <c r="AJ97" s="410">
        <f>ROUND('Models Data'!AK685,0)</f>
        <v>3656</v>
      </c>
      <c r="AK97" s="409">
        <f>ROUND('Models Data'!AL685,0)</f>
        <v>3615</v>
      </c>
      <c r="AL97" s="410">
        <f>ROUND('Models Data'!AM685,0)</f>
        <v>3543</v>
      </c>
      <c r="AM97" s="409">
        <f>ROUND('Models Data'!AN685,0)</f>
        <v>3512</v>
      </c>
      <c r="AN97" s="410">
        <f>ROUND('Models Data'!AO685,0)</f>
        <v>3452</v>
      </c>
      <c r="AO97" s="409">
        <f>ROUND('Models Data'!AP685,0)</f>
        <v>3428</v>
      </c>
      <c r="AP97" s="410">
        <f>ROUND('Models Data'!AQ685,0)</f>
        <v>3378</v>
      </c>
      <c r="AQ97" s="409">
        <f>ROUND('Models Data'!AR685,0)</f>
        <v>3345</v>
      </c>
      <c r="AR97" s="410">
        <f>ROUND('Models Data'!AS685,0)</f>
        <v>3268</v>
      </c>
      <c r="AS97" s="409">
        <f>ROUND('Models Data'!AT685,0)</f>
        <v>3215</v>
      </c>
      <c r="AT97" s="410">
        <f>ROUND('Models Data'!AU685,0)</f>
        <v>3145</v>
      </c>
      <c r="AU97" s="408">
        <f>ROUND('Models Data'!AV685,0)</f>
        <v>3100</v>
      </c>
      <c r="AV97" s="409">
        <f>ROUND('Models Data'!AW685,0)</f>
        <v>3022</v>
      </c>
      <c r="AW97" s="354">
        <f>ROUND('Models Data'!AX685,0)</f>
        <v>3021</v>
      </c>
      <c r="AX97" s="123">
        <f>ROUND('Models Data'!AY685,-2)</f>
        <v>3000</v>
      </c>
      <c r="AY97" s="123">
        <f>ROUND('Models Data'!AZ685,-2)</f>
        <v>2900</v>
      </c>
      <c r="AZ97" s="123">
        <f>ROUND('Models Data'!BA685,-2)</f>
        <v>2800</v>
      </c>
      <c r="BA97" s="123">
        <f>ROUND('Models Data'!BB685,-2)</f>
        <v>2800</v>
      </c>
      <c r="BB97" s="123">
        <f>ROUND('Models Data'!BC685,-2)</f>
        <v>2800</v>
      </c>
      <c r="BC97" s="123">
        <f>ROUND('Models Data'!BD685,-2)</f>
        <v>2700</v>
      </c>
      <c r="BD97" s="123">
        <f>ROUND('Models Data'!BE685,-2)</f>
        <v>2700</v>
      </c>
      <c r="BE97" s="123">
        <f>ROUND('Models Data'!BF685,-2)</f>
        <v>2600</v>
      </c>
      <c r="BF97" s="123">
        <f>ROUND('Models Data'!BG685,-2)</f>
        <v>2600</v>
      </c>
      <c r="BG97" s="123">
        <f>ROUND('Models Data'!BH685,-2)</f>
        <v>2600</v>
      </c>
      <c r="BH97" s="123">
        <f>ROUND('Models Data'!BI685,-2)</f>
        <v>2500</v>
      </c>
      <c r="BI97" s="123">
        <f>ROUND('Models Data'!BJ685,-2)</f>
        <v>2500</v>
      </c>
      <c r="BJ97" s="123">
        <f>ROUND('Models Data'!BK685,-2)</f>
        <v>2500</v>
      </c>
      <c r="BK97" s="123">
        <f>ROUND('Models Data'!BL685,-2)</f>
        <v>2500</v>
      </c>
      <c r="BL97" s="123">
        <f>ROUND('Models Data'!BM685,-2)</f>
        <v>2500</v>
      </c>
      <c r="BM97" s="123">
        <f>ROUND('Models Data'!BN685,-2)</f>
        <v>2400</v>
      </c>
      <c r="BN97" s="123">
        <f>ROUND('Models Data'!BO685,-2)</f>
        <v>2400</v>
      </c>
      <c r="BO97" s="123">
        <f>ROUND('Models Data'!BP685,-2)</f>
        <v>2400</v>
      </c>
      <c r="BP97" s="445">
        <f>ROUND('Models Data'!BQ685,-2)</f>
        <v>2400</v>
      </c>
    </row>
    <row r="98" spans="1:68" s="72" customFormat="1" ht="16.25" customHeight="1" x14ac:dyDescent="0.35">
      <c r="B98" s="73"/>
      <c r="C98" s="73"/>
      <c r="D98" s="73"/>
    </row>
    <row r="99" spans="1:68" s="72" customFormat="1" ht="16.25" customHeight="1" x14ac:dyDescent="0.35">
      <c r="A99" s="341" t="s">
        <v>118</v>
      </c>
      <c r="B99" s="73"/>
      <c r="C99" s="73"/>
      <c r="D99" s="73"/>
    </row>
    <row r="100" spans="1:68" s="298" customFormat="1" ht="16.25" customHeight="1" x14ac:dyDescent="0.35">
      <c r="A100" s="298" t="s">
        <v>106</v>
      </c>
      <c r="B100" s="299"/>
      <c r="C100" s="299"/>
      <c r="D100" s="299"/>
    </row>
    <row r="101" spans="1:68" s="72" customFormat="1" ht="16.25" customHeight="1" x14ac:dyDescent="0.35">
      <c r="A101" s="298" t="s">
        <v>107</v>
      </c>
      <c r="B101" s="73"/>
      <c r="C101" s="73"/>
      <c r="D101" s="73"/>
    </row>
    <row r="102" spans="1:68" s="72" customFormat="1" ht="16.25" customHeight="1" x14ac:dyDescent="0.35">
      <c r="B102" s="73"/>
      <c r="C102" s="73"/>
      <c r="D102" s="73"/>
    </row>
    <row r="103" spans="1:68" s="72" customFormat="1" ht="16.25" customHeight="1" x14ac:dyDescent="0.35">
      <c r="B103" s="73"/>
      <c r="C103" s="73"/>
      <c r="D103" s="73"/>
    </row>
    <row r="104" spans="1:68" s="72" customFormat="1" ht="16.25" customHeight="1" x14ac:dyDescent="0.35">
      <c r="B104" s="73"/>
      <c r="C104" s="73"/>
      <c r="D104" s="73"/>
    </row>
    <row r="105" spans="1:68" s="72" customFormat="1" ht="16.25" customHeight="1" x14ac:dyDescent="0.35">
      <c r="B105" s="73"/>
      <c r="C105" s="73"/>
      <c r="D105" s="73"/>
    </row>
    <row r="106" spans="1:68" s="72" customFormat="1" ht="16.25" customHeight="1" x14ac:dyDescent="0.35">
      <c r="B106" s="73"/>
      <c r="C106" s="73"/>
      <c r="D106" s="73"/>
    </row>
    <row r="107" spans="1:68" s="72" customFormat="1" ht="16.25" customHeight="1" x14ac:dyDescent="0.35">
      <c r="B107" s="73"/>
      <c r="C107" s="73"/>
      <c r="D107" s="73"/>
    </row>
    <row r="108" spans="1:68" s="72" customFormat="1" ht="16.25" customHeight="1" x14ac:dyDescent="0.35">
      <c r="B108" s="73"/>
      <c r="C108" s="73"/>
      <c r="D108" s="73"/>
    </row>
    <row r="109" spans="1:68" s="72" customFormat="1" ht="16.25" customHeight="1" x14ac:dyDescent="0.35">
      <c r="B109" s="73"/>
      <c r="C109" s="73"/>
      <c r="D109" s="73"/>
    </row>
    <row r="110" spans="1:68" s="72" customFormat="1" ht="16.25" customHeight="1" x14ac:dyDescent="0.35">
      <c r="B110" s="73"/>
      <c r="C110" s="73"/>
      <c r="D110" s="73"/>
    </row>
    <row r="111" spans="1:68" s="72" customFormat="1" ht="16.25" customHeight="1" x14ac:dyDescent="0.35">
      <c r="B111" s="73"/>
      <c r="C111" s="73"/>
      <c r="D111" s="73"/>
    </row>
    <row r="112" spans="1:68" s="72" customFormat="1" ht="16.25" customHeight="1" x14ac:dyDescent="0.35">
      <c r="B112" s="73"/>
      <c r="C112" s="73"/>
      <c r="D112" s="73"/>
    </row>
    <row r="113" spans="2:4" s="72" customFormat="1" ht="16.25" customHeight="1" x14ac:dyDescent="0.35">
      <c r="B113" s="73"/>
      <c r="C113" s="73"/>
      <c r="D113" s="73"/>
    </row>
    <row r="114" spans="2:4" s="72" customFormat="1" ht="16.25" customHeight="1" x14ac:dyDescent="0.35">
      <c r="B114" s="73"/>
      <c r="C114" s="73"/>
      <c r="D114" s="73"/>
    </row>
    <row r="115" spans="2:4" s="72" customFormat="1" ht="16.25" customHeight="1" x14ac:dyDescent="0.35">
      <c r="B115" s="73"/>
      <c r="C115" s="73"/>
      <c r="D115" s="73"/>
    </row>
    <row r="116" spans="2:4" s="72" customFormat="1" ht="16.25" customHeight="1" x14ac:dyDescent="0.35">
      <c r="B116" s="73"/>
      <c r="C116" s="73"/>
      <c r="D116" s="73"/>
    </row>
    <row r="117" spans="2:4" s="72" customFormat="1" ht="16.25" customHeight="1" x14ac:dyDescent="0.35">
      <c r="B117" s="73"/>
      <c r="C117" s="73"/>
      <c r="D117" s="73"/>
    </row>
    <row r="118" spans="2:4" s="72" customFormat="1" ht="16.25" customHeight="1" x14ac:dyDescent="0.35">
      <c r="B118" s="73"/>
      <c r="C118" s="73"/>
      <c r="D118" s="73"/>
    </row>
    <row r="119" spans="2:4" s="72" customFormat="1" ht="16.25" customHeight="1" x14ac:dyDescent="0.35">
      <c r="B119" s="73"/>
      <c r="C119" s="73"/>
      <c r="D119" s="73"/>
    </row>
    <row r="120" spans="2:4" s="72" customFormat="1" ht="16.25" customHeight="1" x14ac:dyDescent="0.35">
      <c r="B120" s="73"/>
      <c r="C120" s="73"/>
      <c r="D120" s="73"/>
    </row>
    <row r="121" spans="2:4" s="72" customFormat="1" ht="16.25" customHeight="1" x14ac:dyDescent="0.35">
      <c r="B121" s="73"/>
      <c r="C121" s="73"/>
      <c r="D121" s="73"/>
    </row>
    <row r="122" spans="2:4" s="72" customFormat="1" ht="16.25" customHeight="1" x14ac:dyDescent="0.35">
      <c r="B122" s="73"/>
      <c r="C122" s="73"/>
      <c r="D122" s="73"/>
    </row>
    <row r="123" spans="2:4" s="72" customFormat="1" ht="16.25" customHeight="1" x14ac:dyDescent="0.35">
      <c r="B123" s="73"/>
      <c r="C123" s="73"/>
      <c r="D123" s="73"/>
    </row>
    <row r="124" spans="2:4" s="72" customFormat="1" ht="16.25" customHeight="1" x14ac:dyDescent="0.35">
      <c r="B124" s="73"/>
      <c r="C124" s="73"/>
      <c r="D124" s="73"/>
    </row>
    <row r="125" spans="2:4" s="72" customFormat="1" ht="16.25" customHeight="1" x14ac:dyDescent="0.35">
      <c r="B125" s="73"/>
      <c r="C125" s="73"/>
      <c r="D125" s="73"/>
    </row>
    <row r="126" spans="2:4" s="72" customFormat="1" ht="16.25" customHeight="1" x14ac:dyDescent="0.35">
      <c r="B126" s="73"/>
      <c r="C126" s="73"/>
      <c r="D126" s="73"/>
    </row>
    <row r="127" spans="2:4" s="72" customFormat="1" ht="16.25" customHeight="1" x14ac:dyDescent="0.35">
      <c r="B127" s="73"/>
      <c r="C127" s="73"/>
      <c r="D127" s="73"/>
    </row>
    <row r="128" spans="2:4" s="72" customFormat="1" ht="16.25" customHeight="1" x14ac:dyDescent="0.35">
      <c r="B128" s="73"/>
      <c r="C128" s="73"/>
      <c r="D128" s="73"/>
    </row>
    <row r="129" spans="1:37" s="83" customFormat="1" ht="16.25" customHeight="1" x14ac:dyDescent="0.35">
      <c r="B129" s="85"/>
      <c r="C129" s="85"/>
      <c r="D129" s="85"/>
      <c r="AK129" s="59"/>
    </row>
    <row r="130" spans="1:37" s="83" customFormat="1" ht="16.25" customHeight="1" x14ac:dyDescent="0.35">
      <c r="B130" s="85"/>
      <c r="C130" s="85"/>
      <c r="D130" s="85"/>
      <c r="AK130" s="59"/>
    </row>
    <row r="131" spans="1:37" s="83" customFormat="1" ht="16.25" customHeight="1" x14ac:dyDescent="0.35">
      <c r="A131" s="92" t="s">
        <v>33</v>
      </c>
      <c r="B131" s="120"/>
      <c r="C131" s="85"/>
      <c r="D131" s="85"/>
      <c r="L131" s="120"/>
      <c r="V131" s="333" t="s">
        <v>133</v>
      </c>
      <c r="AK131" s="59"/>
    </row>
    <row r="132" spans="1:37" s="83" customFormat="1" ht="16.25" customHeight="1" x14ac:dyDescent="0.35">
      <c r="A132" s="92"/>
      <c r="B132" s="120"/>
      <c r="C132" s="85"/>
      <c r="D132" s="85"/>
      <c r="L132" s="120"/>
      <c r="V132" s="120"/>
      <c r="AK132" s="59"/>
    </row>
  </sheetData>
  <mergeCells count="4">
    <mergeCell ref="AX7:BP7"/>
    <mergeCell ref="AX80:BP80"/>
    <mergeCell ref="V7:AW7"/>
    <mergeCell ref="V80:AW80"/>
  </mergeCells>
  <phoneticPr fontId="23" type="noConversion"/>
  <pageMargins left="0.15748031496062992" right="0.15736607142857142" top="0.39370078740157483" bottom="0.19685039370078741" header="0.39370078740157483" footer="0.19685039370078741"/>
  <pageSetup paperSize="9" scale="46" orientation="landscape" r:id="rId1"/>
  <headerFooter alignWithMargins="0"/>
  <rowBreaks count="1" manualBreakCount="1">
    <brk id="73"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71DD91-3244-47B3-A954-E0121EFA8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A8A1A83-83B2-478F-8C8A-36A7EA1D4B12}">
  <ds:schemaRefs>
    <ds:schemaRef ds:uri="http://schemas.openxmlformats.org/package/2006/metadata/core-properties"/>
    <ds:schemaRef ds:uri="http://purl.org/dc/dcmitype/"/>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82EF641B-7D3B-4D01-96A6-0BF27224C5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Aust</vt:lpstr>
      <vt:lpstr>NSW</vt:lpstr>
      <vt:lpstr>Vic</vt:lpstr>
      <vt:lpstr>Qld</vt:lpstr>
      <vt:lpstr>SA</vt:lpstr>
      <vt:lpstr>WA</vt:lpstr>
      <vt:lpstr>Tas</vt:lpstr>
      <vt:lpstr>NT</vt:lpstr>
      <vt:lpstr>ACT</vt:lpstr>
      <vt:lpstr>OS</vt:lpstr>
      <vt:lpstr>Glossary</vt:lpstr>
      <vt:lpstr>Models Data</vt:lpstr>
      <vt:lpstr>ACT!Print_Area</vt:lpstr>
      <vt:lpstr>Aust!Print_Area</vt:lpstr>
      <vt:lpstr>Glossary!Print_Area</vt:lpstr>
      <vt:lpstr>NSW!Print_Area</vt:lpstr>
      <vt:lpstr>NT!Print_Area</vt:lpstr>
      <vt:lpstr>OS!Print_Area</vt:lpstr>
      <vt:lpstr>Qld!Print_Area</vt:lpstr>
      <vt:lpstr>SA!Print_Area</vt:lpstr>
      <vt:lpstr>Tas!Print_Area</vt:lpstr>
      <vt:lpstr>Vic!Print_Area</vt:lpstr>
      <vt:lpstr>WA!Print_Area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2020-05-06T02:28:31Z</dcterms:created>
  <dcterms:modified xsi:type="dcterms:W3CDTF">2024-03-28T01:10:04Z</dcterms:modified>
</cp:coreProperties>
</file>